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861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45621"/>
</workbook>
</file>

<file path=xl/calcChain.xml><?xml version="1.0" encoding="utf-8"?>
<calcChain xmlns="http://schemas.openxmlformats.org/spreadsheetml/2006/main">
  <c r="Q127" i="18" l="1"/>
  <c r="O95" i="18" l="1"/>
  <c r="O94" i="18"/>
  <c r="O93" i="18"/>
  <c r="O92" i="18"/>
  <c r="O91" i="18"/>
  <c r="C42" i="31" l="1"/>
  <c r="C43" i="31"/>
  <c r="C44" i="31"/>
  <c r="C45" i="31"/>
  <c r="C46" i="31"/>
  <c r="C47" i="31"/>
  <c r="C48" i="31"/>
  <c r="C49" i="31"/>
  <c r="C50" i="31"/>
  <c r="C51" i="31"/>
  <c r="C41" i="31"/>
  <c r="C13" i="31"/>
  <c r="C14" i="31"/>
  <c r="C21" i="31"/>
  <c r="C22" i="31"/>
  <c r="C23" i="31"/>
  <c r="C24" i="31"/>
  <c r="C25" i="31"/>
  <c r="C26" i="31"/>
  <c r="C27" i="31"/>
  <c r="C12" i="31"/>
  <c r="C11" i="31"/>
  <c r="B21" i="31"/>
  <c r="B22" i="31"/>
  <c r="B23" i="31"/>
  <c r="B24" i="31"/>
  <c r="B25" i="31"/>
  <c r="B26" i="31"/>
  <c r="B27" i="31"/>
  <c r="B13" i="31"/>
  <c r="B14" i="31"/>
  <c r="B12" i="31"/>
  <c r="B11" i="31"/>
  <c r="G51" i="31" l="1"/>
  <c r="G50" i="31"/>
  <c r="G49" i="31"/>
  <c r="G48" i="31"/>
  <c r="G47" i="31"/>
  <c r="G46" i="31"/>
  <c r="G45" i="31"/>
  <c r="G44" i="31"/>
  <c r="G43" i="31"/>
  <c r="G42" i="31"/>
  <c r="G41" i="31"/>
  <c r="B51" i="31"/>
  <c r="B50" i="31"/>
  <c r="B49" i="31"/>
  <c r="B48" i="31"/>
  <c r="B47" i="31"/>
  <c r="B46" i="31"/>
  <c r="B45" i="31"/>
  <c r="B44" i="31"/>
  <c r="B43" i="31"/>
  <c r="B42" i="31"/>
  <c r="B41" i="31"/>
  <c r="G27" i="31"/>
  <c r="G26" i="31"/>
  <c r="G25" i="31"/>
  <c r="G24" i="31"/>
  <c r="G23" i="31"/>
  <c r="G22" i="31"/>
  <c r="G21" i="31"/>
  <c r="G14" i="31"/>
  <c r="G13" i="31"/>
  <c r="G12" i="31"/>
  <c r="G11" i="31"/>
  <c r="I18" i="24" l="1"/>
  <c r="I16" i="24"/>
  <c r="I15" i="24"/>
  <c r="I35" i="24"/>
  <c r="I37" i="24" s="1"/>
  <c r="I21" i="24"/>
  <c r="I22" i="24"/>
  <c r="Q88" i="18"/>
  <c r="Q87" i="18"/>
  <c r="Q72" i="18"/>
  <c r="Q81" i="18"/>
  <c r="Q66" i="18"/>
  <c r="Q60" i="18"/>
  <c r="Q54" i="18"/>
  <c r="Q46" i="18"/>
  <c r="Q41" i="18"/>
  <c r="Q36" i="18"/>
  <c r="Q31" i="18"/>
  <c r="Q26" i="18"/>
  <c r="Q21" i="18"/>
  <c r="I23" i="24" l="1"/>
  <c r="I17" i="24"/>
  <c r="I25" i="24" s="1"/>
  <c r="I27" i="24" s="1"/>
  <c r="I43" i="24"/>
  <c r="I19" i="24" l="1"/>
  <c r="I29" i="24"/>
  <c r="D10" i="18"/>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73"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authors>
    <author>Auteur</author>
  </authors>
  <commentList>
    <comment ref="B3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<sst xmlns="http://schemas.openxmlformats.org/spreadsheetml/2006/main" count="683" uniqueCount="330">
  <si>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</si>
  <si>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</si>
  <si>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</si>
  <si>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</si>
  <si>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</si>
  <si>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</si>
  <si>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</si>
  <si>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</si>
  <si>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</si>
  <si>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</si>
  <si>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</si>
  <si>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</si>
  <si>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</si>
  <si>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</si>
  <si>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</si>
  <si>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</si>
  <si>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</si>
  <si>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</si>
  <si>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</si>
  <si>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</si>
  <si>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</si>
  <si>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</si>
  <si>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</si>
  <si>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</si>
  <si>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</si>
  <si>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</si>
  <si>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</si>
  <si>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</si>
  <si>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</si>
  <si>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</si>
  <si>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</si>
  <si>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</si>
  <si>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</si>
  <si>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</si>
  <si>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</si>
  <si>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</si>
  <si>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</si>
  <si>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</si>
  <si>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</si>
  <si>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</si>
  <si>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</si>
  <si>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</si>
  <si>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</si>
  <si>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</si>
  <si>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</si>
  <si>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</si>
  <si>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</si>
  <si>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</si>
  <si>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</si>
  <si>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</si>
  <si>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</si>
  <si>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</si>
  <si>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</si>
  <si>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</si>
  <si>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</si>
  <si>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</si>
  <si>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</si>
  <si>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</si>
  <si>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</si>
  <si>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</si>
  <si>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</si>
  <si>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</si>
  <si>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</si>
  <si>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</si>
  <si>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</si>
  <si>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</si>
  <si>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</si>
  <si>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</si>
  <si>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</si>
  <si>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</si>
  <si>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nee</t>
  </si>
  <si>
    <t>Tarievenvoorstel 2019</t>
  </si>
  <si>
    <t>Rekenvolumes 2017-2021 en tarieven</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</si>
  <si>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</si>
  <si>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</si>
  <si>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</si>
  <si>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</si>
  <si>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</si>
  <si>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</si>
  <si>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</si>
  <si>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</si>
  <si>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</si>
  <si>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</si>
  <si>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</si>
  <si>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</si>
  <si>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</si>
  <si>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</si>
  <si>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</si>
  <si>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</si>
  <si>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</si>
  <si>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</si>
  <si>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</si>
  <si>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</si>
  <si>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Totale Inkomsten 2019 inclusief correcties</t>
  </si>
  <si>
    <t>EUR, pp 2019</t>
  </si>
  <si>
    <t>Omzet tarievenvoorstel 2019</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</si>
  <si>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</si>
  <si>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</si>
  <si>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</si>
  <si>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</si>
  <si>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</si>
  <si>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</si>
  <si>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</si>
  <si>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</si>
  <si>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</si>
  <si>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</si>
  <si>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Is het bedrag "Totale Inkomsten 2019 inclusief correcties" in het tabblad Tarievenvoorstel ongewijzigd? Zo nee, waarom niet?</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</si>
  <si>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</si>
  <si>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</si>
  <si>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</si>
  <si>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</si>
  <si>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</si>
  <si>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</si>
  <si>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</si>
  <si>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</si>
  <si>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</si>
  <si>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</si>
  <si>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</si>
  <si>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</si>
  <si>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</si>
  <si>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</si>
  <si>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</si>
  <si>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</si>
  <si>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</si>
  <si>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</si>
  <si>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</si>
  <si>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</si>
  <si>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</si>
  <si>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</si>
  <si>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</si>
  <si>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</si>
  <si>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</si>
  <si>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</si>
  <si>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</si>
  <si>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</si>
  <si>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</si>
  <si>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</si>
  <si>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</si>
  <si>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</si>
  <si>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</si>
  <si>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</si>
  <si>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</si>
  <si>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</si>
  <si>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</si>
  <si>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</si>
  <si>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</si>
  <si>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</si>
  <si>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</si>
  <si>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</si>
  <si>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</si>
  <si>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</si>
  <si>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</si>
  <si>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</si>
  <si>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Rekenvolumina Eenmalige Aansluitvergoeding 2017-2021</t>
  </si>
  <si>
    <t>Rekenvolumina Periodieke Aansluitvergoeding 2017-2021</t>
  </si>
  <si>
    <t>EAV t/m 1*6A (per aansluiting)</t>
  </si>
  <si>
    <t>EAV &gt; 1*6A en &lt;= 3*80A (per aansluiting)</t>
  </si>
  <si>
    <t>EAV &gt; 3*80A (per aansluiting)</t>
  </si>
  <si>
    <t>Eenmalige aansluitvergoeding meerlengte per meter &gt; 25 meter</t>
  </si>
  <si>
    <t>EUR/meter</t>
  </si>
  <si>
    <t>waarvan toegewezen aan vastrecht tarieven</t>
  </si>
  <si>
    <t xml:space="preserve">Toegestane Totale Inkomsten 2019 (incl. correcties) </t>
  </si>
  <si>
    <t>Toegestane Totale Inkomsten 2019 (incl. correcties) excl. Vastrecht</t>
  </si>
  <si>
    <t>Verwachte mutatie vastrechttarieven</t>
  </si>
  <si>
    <t>Verwachte mutatie niet-vastrechttarieven</t>
  </si>
  <si>
    <t>Omzet 2019 voor de transportdienst: Netvlakken HS en TS</t>
  </si>
  <si>
    <t>Omzet 2019 voor de transportdienst: Netvlakken MS</t>
  </si>
  <si>
    <t>Omzet 2019 voor de transportdienst: Netvlakken LS</t>
  </si>
  <si>
    <t>Omzet 2019 voor de transportdienst: Blindvermogen</t>
  </si>
  <si>
    <t>Omzet 2019 voor de periodieke aansluitdienst</t>
  </si>
  <si>
    <t>Omzet 2019 voor de eenmailige aansluitdienst</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</si>
  <si>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</si>
  <si>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</si>
  <si>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</si>
  <si>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</si>
  <si>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</si>
  <si>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</si>
  <si>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</si>
  <si>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</si>
  <si>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</si>
  <si>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</si>
  <si>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</si>
  <si>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</si>
  <si>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</si>
  <si>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</si>
  <si>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</si>
  <si>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</si>
  <si>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</si>
  <si>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</si>
  <si>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</si>
  <si>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</si>
  <si>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</si>
  <si>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</si>
  <si>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</si>
  <si>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</si>
  <si>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</si>
  <si>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</si>
  <si>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</si>
  <si>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</si>
  <si>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</si>
  <si>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</si>
  <si>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</si>
  <si>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</si>
  <si>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</si>
  <si>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</si>
  <si>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</si>
  <si>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</si>
  <si>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</si>
  <si>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</si>
  <si>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</si>
  <si>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</si>
  <si>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</si>
  <si>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</si>
  <si>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</si>
  <si>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</si>
  <si>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</si>
  <si>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</si>
  <si>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</si>
  <si>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 xml:space="preserve">Toegestane Totale Inkomsten 2018 (incl. correcties) </t>
  </si>
  <si>
    <t>Toegestane Totale Inkomsten 2018 (incl. correcties) excl. Vastrecht</t>
  </si>
  <si>
    <t>EUR, pp 2018</t>
  </si>
  <si>
    <t>somproduct vastrechttarieven 2018 en rekenvolumes REG2017 (alleen vastrecht)</t>
  </si>
  <si>
    <t>Categorie</t>
  </si>
  <si>
    <t>Bronverwijzing</t>
  </si>
  <si>
    <t>Indeling technische codes</t>
  </si>
  <si>
    <t>Omschrijving</t>
  </si>
  <si>
    <t>Deelmarktgrens</t>
  </si>
  <si>
    <t>Deelmarktgrenzen Transporttarieven</t>
  </si>
  <si>
    <t>Deelmarkt en deelmarktgrenzen</t>
  </si>
  <si>
    <t>Deelmarkt</t>
  </si>
  <si>
    <t>Afnemers HS (110-150 kV) maximaal 600 uur p/jr</t>
  </si>
  <si>
    <t>Afnemers TS (25-50 kV) maximaal 600 uur p/jr</t>
  </si>
  <si>
    <t>Afnemers Trafo HS+TS/MS maximaal 600 uur p/jr</t>
  </si>
  <si>
    <t>Afnemers MS (1-20 kV) MS-Transport</t>
  </si>
  <si>
    <t>Afnemers MS (1-20 kV) MS en MS-Distributie</t>
  </si>
  <si>
    <t>Tarief 2019 (EUR)</t>
  </si>
  <si>
    <t>Knip</t>
  </si>
  <si>
    <t>Beveiliging</t>
  </si>
  <si>
    <t>Verbinding</t>
  </si>
  <si>
    <t>Eénmalige aansluitvergoeding t/m 25 meter</t>
  </si>
  <si>
    <t>Eénmalige aansluitvergoeding &gt; 25 meter</t>
  </si>
  <si>
    <t>Rekenvolumes Aansluitdienst 2017-2021 en tarieven</t>
  </si>
  <si>
    <t>In dit bestand worden per netbeheerder de rekenvolumes en tarieven gepresenteerd.</t>
  </si>
  <si>
    <t>Deze berekeningen maken onderdeel uit van de tarievenbesluiten elektriciteit 2019.</t>
  </si>
  <si>
    <t>Dit blad dient ter controle van het tarievenvoorstel. Op dit blad wordt gecontroleerd of het tarievenvoorstel aan de maximale totale inkomsten voldoet en of het rekenvolume niet gewijzigd is. Daarnaast wordt de verwachte tariefmutatie berekend.</t>
  </si>
  <si>
    <t>Tarievenmodule tarieven 2019 elektriciteit</t>
  </si>
  <si>
    <t>TI-berekening regionale netbeheerders elektriciteit 2019</t>
  </si>
  <si>
    <t>Tarievenmodule transporttarieven 2019 Elektriciteit</t>
  </si>
  <si>
    <t>Contactpersoon</t>
  </si>
  <si>
    <t>Telefoonnummer</t>
  </si>
  <si>
    <t>ACM</t>
  </si>
  <si>
    <t>Postbus 16326</t>
  </si>
  <si>
    <t>2500 BH  Den Haag</t>
  </si>
  <si>
    <t>Telefoonnummer: 070 - 72 22 000</t>
  </si>
  <si>
    <t>E-mailadres: codatahelpdesk@acm.nl</t>
  </si>
  <si>
    <t>TI berekening 2018 Elektriciteit</t>
  </si>
  <si>
    <t xml:space="preserve">Op dit blad wordt door de regionale netbeheerder een voorstel gedaan voor de transport- en aansluittarieven 2019. </t>
  </si>
  <si>
    <t>Elementen EAV tarieven</t>
  </si>
  <si>
    <t>Controle</t>
  </si>
  <si>
    <t>TI berekening 2019 Elektriciteit</t>
  </si>
  <si>
    <t>TI-berekening RNB-E 2019</t>
  </si>
  <si>
    <t>TI-Berekening RNB-E 2019_CONCEPT</t>
  </si>
  <si>
    <t>A1</t>
  </si>
  <si>
    <t>A2.1</t>
  </si>
  <si>
    <t>A2.2</t>
  </si>
  <si>
    <t>A3</t>
  </si>
  <si>
    <t>A3, A4, A5</t>
  </si>
  <si>
    <t>PAV Meerlengte 3-10 MVA</t>
  </si>
  <si>
    <t>A6</t>
  </si>
  <si>
    <t>A3, A5</t>
  </si>
  <si>
    <t>A4, A5</t>
  </si>
  <si>
    <t>A1 Meerlengte</t>
  </si>
  <si>
    <t>A2.1 Meerlengte</t>
  </si>
  <si>
    <t>A2.2 Meerlengte</t>
  </si>
  <si>
    <t>A3 Meerlengte</t>
  </si>
  <si>
    <t>A3, A5 Meerlengte</t>
  </si>
  <si>
    <t>A4, A5 Meerlengte</t>
  </si>
  <si>
    <t>RNB Elektriciteit 2017-2021 SO-bestand (sep 2016)</t>
  </si>
  <si>
    <t>A6 Meerlengte</t>
  </si>
  <si>
    <t>t/m 3*25A</t>
  </si>
  <si>
    <t>&gt;3*25A en t/m 3*50A</t>
  </si>
  <si>
    <t>&gt;3*50A en t/m 3*80A</t>
  </si>
  <si>
    <t>&gt;3*80A en t/m 100 kVA af sec zijde trafo</t>
  </si>
  <si>
    <t>&gt;100 kVA en t/m 160 kVA af sec zijde trafo</t>
  </si>
  <si>
    <t>&gt;160 kVA en t/m 630 kVA met LS meting</t>
  </si>
  <si>
    <t>&gt;630 kVA en t/m 1000 kVA met LS meting</t>
  </si>
  <si>
    <t xml:space="preserve">&gt;1000 kVA en t/m 2 MVA </t>
  </si>
  <si>
    <t>&gt;2 MVA en t/m 5,0 MVA</t>
  </si>
  <si>
    <t>&gt;5 MVA en t/m 10,0 MVA</t>
  </si>
  <si>
    <t>&gt;3 MVA en t/m 5,0 MVA</t>
  </si>
  <si>
    <t>&gt; 3*25A t/m 3*50A</t>
  </si>
  <si>
    <t>&gt; 3*50A t/m 3*80A</t>
  </si>
  <si>
    <t xml:space="preserve">&gt;3*80A t/m 100 kVA af sec zijde trafo </t>
  </si>
  <si>
    <t>&gt;100 kVA t/m 160 kVA af sec zijde trafo</t>
  </si>
  <si>
    <t xml:space="preserve"> &gt;160 kVA t/m 630 kVA met LS meting </t>
  </si>
  <si>
    <t xml:space="preserve"> &gt;630 kVA t/m 1000 kVA met LS meting </t>
  </si>
  <si>
    <t xml:space="preserve"> &gt;1000 kVA t/m 2 MVA  *) </t>
  </si>
  <si>
    <t>&gt;2 MVA t/m 5,0 MVA</t>
  </si>
  <si>
    <t>&gt;5 MVA t/m 10,0 MVA</t>
  </si>
  <si>
    <t xml:space="preserve">t/m 1 x 6A op geschakeld net </t>
  </si>
  <si>
    <t>&gt;3*80A t/m 100 kVA af sec zijde trafo</t>
  </si>
  <si>
    <t>Contactgegevens</t>
  </si>
  <si>
    <t>Invuldatum</t>
  </si>
  <si>
    <t>Code bedrijf</t>
  </si>
  <si>
    <t>Naam bedrijf</t>
  </si>
  <si>
    <t>Adres</t>
  </si>
  <si>
    <t>Postcode</t>
  </si>
  <si>
    <t>Plaats</t>
  </si>
  <si>
    <t>E-mailadres</t>
  </si>
  <si>
    <t>ja</t>
  </si>
  <si>
    <t>ACM/18/033256</t>
  </si>
  <si>
    <t>Dit bestand maakt geen onderdeel uit van een besluit door ACM. Dit bestand is om die reden niet op zichzelf appellabel. Mogelijkheden ten aanzien van bezwaar en beroep zijn opgenomen in het besluit.</t>
  </si>
  <si>
    <t>Tarievenbesluit elektriciteit 2018</t>
  </si>
  <si>
    <t>LIAN</t>
  </si>
  <si>
    <t>Liander N.V.</t>
  </si>
  <si>
    <t>Postbus 50</t>
  </si>
  <si>
    <t>6920 AB</t>
  </si>
  <si>
    <t>DUIVEN . Locatiecode  2PB1160</t>
  </si>
  <si>
    <t>&gt; 2 MW,  fysiek 110 of 150 kV</t>
  </si>
  <si>
    <t>&gt; 2 MW,  fysiek 50 kV</t>
  </si>
  <si>
    <t>&gt; 2 MW,  fysiek MS-rail verdeelstation</t>
  </si>
  <si>
    <t>&gt; 136 kW t/m 2 MW</t>
  </si>
  <si>
    <t>&gt;  50 kW t/m 136 kW</t>
  </si>
  <si>
    <t xml:space="preserve"> 1 t/m 50 kW</t>
  </si>
  <si>
    <t>Ja</t>
  </si>
  <si>
    <t>Nee</t>
  </si>
  <si>
    <t>nul tarief, volgens in het verleden ingezette beleid.</t>
  </si>
  <si>
    <t>Het vastrecht voor kleinverbruikers wijkt in verband met deelbaarheid door 365 (dagen) minimaal af van € 18,00</t>
  </si>
  <si>
    <t>Liander heeft vooralsnog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</si>
  <si>
    <t>Dit Excel-bestand is bedoeld voor de tarievenvoorstellen voor het jaar 2019 voor de regionale netbeheerders elektriciteit.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</si>
</sst>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 #,##0.00_-;_-[$€]\ * #,##0.00\-;_-[$€]\ * &quot;-&quot;??_-;_-@_-"/>
    <numFmt numFmtId="169" formatCode="_([$€]* #,##0.00_);_([$€]* \(#,##0.00\);_([$€]* &quot;-&quot;??_);_(@_)"/>
    <numFmt numFmtId="170" formatCode="_-* #,##0.0000_-;_-* #,##0.0000\-;_-* &quot;-&quot;??_-;_-@_-"/>
    <numFmt numFmtId="171" formatCode="_(* #,##0.00_);_(* \(#,##0.00\);_(* &quot;-&quot;??_);_(@_)"/>
    <numFmt numFmtId="172" formatCode="_-&quot;€&quot;\ * #,##0.00_-;_-&quot;€&quot;\ * #,##0.00\-;_-&quot;€&quot;\ * &quot;-&quot;??_-;_-@_-"/>
    <numFmt numFmtId="173" formatCode="#,##0.0000"/>
    <numFmt numFmtId="174" formatCode="_(* #,##0_);_(* \(#,##0\);_(* &quot;-&quot;_);_(@_)"/>
    <numFmt numFmtId="175" formatCode="0\p_)"/>
    <numFmt numFmtId="176" formatCode="&quot;$&quot;#,##0.00_);[Red]\(&quot;$&quot;#,##0.00\)"/>
    <numFmt numFmtId="177" formatCode="&quot;$&quot;#,##0_);\(&quot;$&quot;#,##0\)"/>
    <numFmt numFmtId="178" formatCode="&quot;$&quot;#,##0.0_);\(&quot;$&quot;#,##0.0\)"/>
    <numFmt numFmtId="179" formatCode="&quot;$&quot;#,##0.00_);\(&quot;$&quot;#,##0.00\)"/>
    <numFmt numFmtId="180" formatCode="&quot;$&quot;#,##0.0000_);\(&quot;$&quot;#,##0.0000\)"/>
    <numFmt numFmtId="181" formatCode="&quot;$ &quot;#,##0.00_);[Red]\(&quot;$ &quot;#,##0.00\)"/>
    <numFmt numFmtId="182" formatCode="mmm\-dd\-yy"/>
    <numFmt numFmtId="183" formatCode="mmm\-dd\-yyyy"/>
    <numFmt numFmtId="184" formatCode="mmm\-d\-yy"/>
    <numFmt numFmtId="185" formatCode="mmm\-yy_)"/>
    <numFmt numFmtId="186" formatCode="[$-409]dd\-mmm\-yy;@"/>
    <numFmt numFmtId="187" formatCode="#,##0;\(#,##0\)"/>
    <numFmt numFmtId="188" formatCode="#,##0.0_);\(#,##0.0\)"/>
    <numFmt numFmtId="189" formatCode="&quot;$&quot;#,##0.00_)&quot;per share&quot;;\(&quot;$&quot;#,##0.00\)&quot; per share&quot;"/>
    <numFmt numFmtId="190" formatCode="_(&quot;$&quot;* #,##0_);_(&quot;$&quot;* \(#,##0\);_(&quot;$&quot;* &quot;-&quot;_);_(@_)"/>
    <numFmt numFmtId="191" formatCode="_(&quot;$&quot;* #,##0.00_);_(&quot;$&quot;* \(#,##0.00\);_(&quot;$&quot;* &quot;-&quot;??_);_(@_)"/>
    <numFmt numFmtId="192" formatCode="0.0_)\%;\(0.0\)\%;0.0_)\%;@_)_%"/>
    <numFmt numFmtId="193" formatCode="#,##0.0_)_%;\(#,##0.0\)_%;0.0_)_%;@_)_%"/>
    <numFmt numFmtId="194" formatCode="#,##0.0_);\(#,##0.0\);#,##0.0_);@_)"/>
    <numFmt numFmtId="195" formatCode="#,##0_ ;\(#,##0\)"/>
    <numFmt numFmtId="196" formatCode="#,##0\x;\-&quot;£&quot;#,##0"/>
    <numFmt numFmtId="197" formatCode="&quot;$&quot;_(#,##0.00_);&quot;$&quot;\(#,##0.00\);&quot;$&quot;_(0.00_);@_)"/>
    <numFmt numFmtId="198" formatCode="#,##0.00_);\(#,##0.00\);0.00_);@_)"/>
    <numFmt numFmtId="199" formatCode="#,##0.00_ ;[Red]\-#,##0.00;\-"/>
    <numFmt numFmtId="200" formatCode="\€_(#,##0.00_);\€\(#,##0.00\);\€_(0.00_);@_)"/>
    <numFmt numFmtId="201" formatCode="0.0%_);\(0.0%\)"/>
    <numFmt numFmtId="202" formatCode="#,##0_)\x;\(#,##0\)\x;0_)\x;@_)_x"/>
    <numFmt numFmtId="203" formatCode="#,##0.0_)\x;\(#,##0.0\)\x"/>
    <numFmt numFmtId="204" formatCode="#,##0.0_%_);\(&quot;$&quot;#,##0.0\)_%;&quot;$&quot;#,##0.0_%_);@_%_)"/>
    <numFmt numFmtId="205" formatCode="#,##0.00_%_);\(#,##0.00\)_%;#,##0.00_%_);@_%_)"/>
    <numFmt numFmtId="206" formatCode="_(* #,##0.0000_);_(* \(#,##0.0000\);_(* &quot;-&quot;??_);_(@_)"/>
    <numFmt numFmtId="207" formatCode="0.00\ \ "/>
    <numFmt numFmtId="208" formatCode="#,##0.000_%_);\(&quot;$&quot;#,##0\)_%;&quot;$&quot;#,##0_%_);@_%_)"/>
    <numFmt numFmtId="209" formatCode="#,##0_)_x;\(#,##0\)_x;0_)_x;@_)_x"/>
    <numFmt numFmtId="210" formatCode="#,##0.0_)_x;\(#,##0.0\)_x"/>
    <numFmt numFmtId="211" formatCode="#,##0.00_%_);\(&quot;$&quot;#,##0.00\)_%;&quot;$&quot;#,##0.00_%_);@_%_)"/>
    <numFmt numFmtId="212" formatCode="#,##0.0%_);\(#,##0.0%\);#,##0.0%_);@_%_)"/>
    <numFmt numFmtId="213" formatCode="0.000000"/>
    <numFmt numFmtId="214" formatCode="_(* #,##0\p_);_(* \(#,##0\p\);_(* &quot;-&quot;\ \p_);_(@_)"/>
    <numFmt numFmtId="215" formatCode="_(* #,##0.00\p_);_(* \(#,##0.00\p\);_(* &quot;-&quot;\ \p_);_(@_)"/>
    <numFmt numFmtId="216" formatCode="\£#,##0.00"/>
    <numFmt numFmtId="217" formatCode="\+#,##0_);\-#,##0_);&quot;-&quot;_);@_)"/>
    <numFmt numFmtId="218" formatCode="#,##0.0;\(#,##0.0\);\-"/>
    <numFmt numFmtId="219" formatCode="#,##0.0&quot; F&quot;;\(#,##0.0&quot; F&quot;\);\-"/>
    <numFmt numFmtId="220" formatCode="0.0%;\(0.0%\);\-"/>
    <numFmt numFmtId="221" formatCode="#,##0.000_);\(#,##0.000\)"/>
    <numFmt numFmtId="222" formatCode="#,##0.0000_);\(#,##0.0000\)"/>
    <numFmt numFmtId="223" formatCode="0.00\x"/>
    <numFmt numFmtId="224" formatCode="0.0\x"/>
    <numFmt numFmtId="225" formatCode="0.0"/>
    <numFmt numFmtId="226" formatCode="#,##0;\(#,##0\);\-"/>
    <numFmt numFmtId="227" formatCode="#,##0&quot; MF&quot;;\(#,##0&quot; MF&quot;\);\-"/>
    <numFmt numFmtId="228" formatCode="0.00&quot; %&quot;"/>
    <numFmt numFmtId="229" formatCode="0.00\ ;\(0.00\)"/>
    <numFmt numFmtId="230" formatCode="#,##0.0##;[Red]\-#,##0.0##"/>
    <numFmt numFmtId="231" formatCode="#,##0.0"/>
    <numFmt numFmtId="232" formatCode="_(* #,##0_);_(* \(#,##0\);_(* 0_);_(@_)"/>
    <numFmt numFmtId="233" formatCode="_(* #,##0.0_);_(* \(#,##0.0\);_(* &quot;-&quot;?_);_(@_)"/>
    <numFmt numFmtId="234" formatCode="_(&quot;$&quot;* #,##0.0_);_(&quot;$&quot;* \(#,##0.0\);_(&quot;$&quot;* &quot;-&quot;?_);_(@_)"/>
    <numFmt numFmtId="235" formatCode="[&gt;1]&quot;10Q: &quot;0&quot; qtrs&quot;;&quot;10Q: &quot;0&quot; qtr&quot;"/>
    <numFmt numFmtId="236" formatCode="0\A"/>
    <numFmt numFmtId="237" formatCode="0.0000%_);\(0.0000%\)"/>
    <numFmt numFmtId="238" formatCode="#,##0.00&quot;x&quot;;[Red]\(#,##0.00&quot;x&quot;\)"/>
    <numFmt numFmtId="239" formatCode="#,##0.000_ ;[Red]\-#,##0.000\ "/>
    <numFmt numFmtId="240" formatCode="#,##0.0_ ;[Red]\-#,##0.0\ "/>
    <numFmt numFmtId="241" formatCode="#,##0.000"/>
    <numFmt numFmtId="242" formatCode="0\ ;\(0\);&quot; - &quot;"/>
    <numFmt numFmtId="243" formatCode="&quot;  &quot;General&quot;  &quot;"/>
    <numFmt numFmtId="244" formatCode="0.00_)"/>
    <numFmt numFmtId="245" formatCode="\ #,##0.0_);\(#,##0.0\)"/>
    <numFmt numFmtId="246" formatCode="#,##0\ ;\(#,##0\)"/>
    <numFmt numFmtId="247" formatCode="#,##0.0_ ;\(#,##0.0\)"/>
    <numFmt numFmtId="248" formatCode="#,##0.0_);[Red]\(#,##0.0\)"/>
    <numFmt numFmtId="249" formatCode="#,##0.0_%_);\(#,##0\)_%;#,##0.0_%_);@_%_)"/>
    <numFmt numFmtId="250" formatCode="mm/dd/yy"/>
    <numFmt numFmtId="251" formatCode="0.0_);\(0.0\)"/>
    <numFmt numFmtId="252" formatCode="#,##0.0;\(#,##0.0\)"/>
    <numFmt numFmtId="253" formatCode="#,##0.00\ ;\(&quot;$&quot;#,##0.00\)"/>
    <numFmt numFmtId="254" formatCode="#.00"/>
    <numFmt numFmtId="255" formatCode="0.000%"/>
    <numFmt numFmtId="256" formatCode="#,##0_)\b\p;\(#,##0\ \b\p\);#,##0_)\b\p;@_)"/>
    <numFmt numFmtId="257" formatCode="#0.0%_);\(0.0\)%"/>
    <numFmt numFmtId="258" formatCode="#,##0.0\x_);\(#,##0.0\x\)"/>
    <numFmt numFmtId="259" formatCode="#,##0.00_x"/>
    <numFmt numFmtId="260" formatCode="&quot;Deal &quot;0"/>
    <numFmt numFmtId="261" formatCode="#,##0.00\x"/>
    <numFmt numFmtId="262" formatCode="&quot;£&quot;#,##0.00_ ;\(&quot;£&quot;#,##0.00\)"/>
    <numFmt numFmtId="263" formatCode="#,##0;\-#,##0;\-"/>
    <numFmt numFmtId="264" formatCode="#,##0_);\(#,##0\);\-"/>
    <numFmt numFmtId="265" formatCode="[$€-2]\ #,##0.0_);\([$€-2]\ #,##0.0\)"/>
    <numFmt numFmtId="266" formatCode="0&quot; bp&quot;"/>
    <numFmt numFmtId="267" formatCode="_(* #,##0.0_);_(* \(#,##0.0\);_(* &quot;-&quot;?_);@_)"/>
    <numFmt numFmtId="268" formatCode="\£#,##0_);\(\£#,##0\)"/>
    <numFmt numFmtId="269" formatCode="[$£-809]#,##0.0_);\([$£-809]#,##0.0\)"/>
    <numFmt numFmtId="270" formatCode="&quot;$&quot;#,##0.00_);[Red]\(&quot;$&quot;#,##0.00\);&quot;--  &quot;;_(@_)"/>
    <numFmt numFmtId="271" formatCode="#,##0.0000_);[Red]\(#,##0.0000\)"/>
    <numFmt numFmtId="272" formatCode="0.0%;[Red]\(0.0%\);&quot;--  &quot;"/>
    <numFmt numFmtId="273" formatCode="0.0%;[Red]\(0.0%\)"/>
    <numFmt numFmtId="274" formatCode="#,##0_);\(#,##0\);&quot;-&quot;_);@_)"/>
    <numFmt numFmtId="275" formatCode="_-* #,##0_-;_-* \(#,##0\);_-* &quot;-&quot;_-;_-@_-"/>
    <numFmt numFmtId="276" formatCode="0.0\x;\(0.0\x\)"/>
    <numFmt numFmtId="277" formatCode="0.0\x_);&quot;nm&quot;_);\-??"/>
    <numFmt numFmtId="278" formatCode="yyyy"/>
    <numFmt numFmtId="279" formatCode="&quot;H2 &quot;0&quot;E&quot;_)"/>
    <numFmt numFmtId="280" formatCode="&quot;$&quot;#,##0.0_%_);\(&quot;$&quot;#,##0.0\)_%;&quot;$&quot;#,##0.0_%_);@_%_)"/>
    <numFmt numFmtId="281" formatCode="#,##0_);\(#,##0\);&quot;-&quot;?"/>
    <numFmt numFmtId="282" formatCode="#,##0.00_);\(#,##0.00\);&quot;-&quot;?"/>
    <numFmt numFmtId="283" formatCode="_-* #,##0_-;\-* #,##0_-;_-* &quot;-&quot;_-;_-@_-"/>
    <numFmt numFmtId="284" formatCode="#,##0_%_);\(#,##0\)_%;#,##0_%_);@_%_)"/>
    <numFmt numFmtId="285" formatCode="_-* #,##0.00_-;\-* #,##0.00_-;_-* &quot;-&quot;??_-;_-@_-"/>
    <numFmt numFmtId="286" formatCode="_-* #,##0.00\ _€_-;\-* #,##0.00\ _€_-;_-* &quot;-&quot;??\ _€_-;_-@_-"/>
    <numFmt numFmtId="287" formatCode="#,##0.000\p_);\(#,##0.000\)"/>
    <numFmt numFmtId="288" formatCode="0.0%;\(0.0%\)"/>
    <numFmt numFmtId="289" formatCode="0_);[Red]\(0\)"/>
    <numFmt numFmtId="290" formatCode="&quot;$&quot;#,##0.00_%_);\(&quot;$&quot;#,##0.00\)_%;&quot;$&quot;#,##0.00_%_);@_%_)"/>
    <numFmt numFmtId="291" formatCode="&quot;$&quot;#,##0.00_%_);\(&quot;$&quot;#,##0.00\)_%;&quot;$&quot;###0.00_%_);@_%_)"/>
    <numFmt numFmtId="292" formatCode="&quot;$&quot;#,##0_);[Red]\(&quot;$&quot;#,##0\)"/>
    <numFmt numFmtId="293" formatCode="_(* #,##0_);_(* \(#,##0\);_(* &quot;-&quot;??_);_(@_)"/>
    <numFmt numFmtId="294" formatCode="#,##0;\(#,##0\);\-\ "/>
    <numFmt numFmtId="295" formatCode="&quot;£ &quot;#,##0;\-&quot;£ &quot;#,##0"/>
    <numFmt numFmtId="296" formatCode="_-&quot;£ &quot;* #,##0.00_-;\-&quot;£ &quot;* #,##0.00_-;_-&quot;£ &quot;* &quot;-&quot;??_-;_-@_-"/>
    <numFmt numFmtId="297" formatCode="mmm\-d\-yyyy"/>
    <numFmt numFmtId="298" formatCode="[$£-809]#,##0;\-[$£-809]#,##0"/>
    <numFmt numFmtId="299" formatCode="General_)"/>
    <numFmt numFmtId="300" formatCode="#,##0.0\x;\(#,##0.0\)\x"/>
    <numFmt numFmtId="301" formatCode="@\ \ \ \ \ "/>
    <numFmt numFmtId="302" formatCode="#,##0.0_);[Red]\(#,##0.0\);&quot;--  &quot;"/>
    <numFmt numFmtId="303" formatCode="&quot;$&quot;#,##0.00"/>
    <numFmt numFmtId="304" formatCode="#,##0.00000000_);[Red]\(#,##0.00000000\)"/>
    <numFmt numFmtId="305" formatCode="yy"/>
    <numFmt numFmtId="306" formatCode="m/d/yy_%_)"/>
    <numFmt numFmtId="307" formatCode="&quot;$&quot;#,##0"/>
    <numFmt numFmtId="308" formatCode="\$0.00;\(\$0.00\)"/>
    <numFmt numFmtId="309" formatCode="&quot;As of &quot;mmmm\ d\,\ yyyy"/>
    <numFmt numFmtId="310" formatCode="#,##0.00000000_);\(#,##0.00000000\)"/>
    <numFmt numFmtId="311" formatCode="#,###\ &quot;MW&quot;"/>
    <numFmt numFmtId="312" formatCode="#,##0.00000_);\(#,##0.00000\)"/>
    <numFmt numFmtId="313" formatCode="0.0\ &quot;yrs&quot;"/>
    <numFmt numFmtId="314" formatCode="#,##0.0_);[Red]\(#,##0.0\);&quot;N/A &quot;"/>
    <numFmt numFmtId="315" formatCode="_([$€-2]* #,##0.00_);_([$€-2]* \(#,##0.00\);_([$€-2]* &quot;-&quot;??_)"/>
    <numFmt numFmtId="316" formatCode="0.0&quot;  &quot;"/>
    <numFmt numFmtId="317" formatCode="_(* #,##0.0_%_);_(* \(#,##0.0_%\);_(* &quot; - &quot;_%_);_(@_)"/>
    <numFmt numFmtId="318" formatCode="_(* #,##0.0%_);_(* \(#,##0.0%\);_(* &quot; - &quot;\%_);_(@_)"/>
    <numFmt numFmtId="319" formatCode="_(* #,##0_);_(* \(#,##0\);_(* &quot; - &quot;_);_(@_)"/>
    <numFmt numFmtId="320" formatCode="_(* #,##0.0_);_(* \(#,##0.0\);_(* &quot; - &quot;_);_(@_)"/>
    <numFmt numFmtId="321" formatCode="_(* #,##0.00_);_(* \(#,##0.00\);_(* &quot; - &quot;_);_(@_)"/>
    <numFmt numFmtId="322" formatCode="_(* #,##0.000_);_(* \(#,##0.000\);_(* &quot; - &quot;_);_(@_)"/>
    <numFmt numFmtId="323" formatCode="#,##0;\(#,##0\);&quot;-&quot;"/>
    <numFmt numFmtId="324" formatCode="#\ ##0.0"/>
    <numFmt numFmtId="325" formatCode="#,##0;\-#,##0;#,##0;&quot;-&quot;@"/>
    <numFmt numFmtId="326" formatCode="&quot;Fr.&quot;* #,##0.00"/>
    <numFmt numFmtId="327" formatCode="_-* #,##0_-;\(#,##0\);_-* &quot;–&quot;_-;_-@_-"/>
    <numFmt numFmtId="328" formatCode="#,##0.00_ ;[Red]\-#,##0.00\ "/>
    <numFmt numFmtId="329" formatCode="\+0.0%_);\-0.0%;&quot;-&quot;_);@_)"/>
    <numFmt numFmtId="330" formatCode="_-* #,##0\ _F_-;\-* #,##0\ _F_-;_-* &quot;-&quot;??\ _F_-;_-@_-"/>
    <numFmt numFmtId="331" formatCode="_(#,##0_);\(#,##0\)"/>
    <numFmt numFmtId="332" formatCode="#,##0.00%_);\(#,##0.00%\)"/>
    <numFmt numFmtId="333" formatCode="[$€]#,##0.00_);\([$€]#,##0.00\);[$€]#,##0.00_);@_)"/>
    <numFmt numFmtId="334" formatCode="_-&quot;$&quot;* #,##0_-;\-&quot;$&quot;* #,##0_-;_-&quot;$&quot;* &quot;-&quot;_-;_-@_-"/>
    <numFmt numFmtId="335" formatCode="#,##0_);\(#,##0\);#,##0_);@_)"/>
    <numFmt numFmtId="336" formatCode="mmm"/>
    <numFmt numFmtId="337" formatCode="0.0\x_)"/>
    <numFmt numFmtId="338" formatCode="#,##0_);\(#,##0\);\-??"/>
    <numFmt numFmtId="339" formatCode="mm\-dd"/>
    <numFmt numFmtId="340" formatCode="#,##0.0%_);\(#,##0.0%\)"/>
    <numFmt numFmtId="341" formatCode="#,##0.0\ \x;\(#,##0.0\)\x"/>
    <numFmt numFmtId="342" formatCode="0&quot; years&quot;_)"/>
    <numFmt numFmtId="343" formatCode="#,##0;[Red]\(#,##0\);\-"/>
    <numFmt numFmtId="344" formatCode="#,##0.0&quot; x&quot;_);\(#,##0.0&quot; x&quot;\)"/>
    <numFmt numFmtId="345" formatCode="#,##0.0&quot;x&quot;_);\(#,##0.0&quot;x&quot;\)"/>
    <numFmt numFmtId="346" formatCode="[Magenta]General"/>
    <numFmt numFmtId="347" formatCode="_(* #,##0.0_);[Red]_(* \(#,##0.0\);&quot;nm &quot;"/>
    <numFmt numFmtId="348" formatCode="0.0%_);\(0.0%\);&quot;-&quot;_);@_)"/>
    <numFmt numFmtId="349" formatCode="mm/yyyy_)"/>
    <numFmt numFmtId="350" formatCode="0.0&quot;x&quot;\ ;\(0.0&quot;x&quot;\)"/>
    <numFmt numFmtId="351" formatCode="0%\);[Red]\(0%"/>
    <numFmt numFmtId="352" formatCode="#,##0.00;\(#,##0.00\);\-"/>
    <numFmt numFmtId="353" formatCode="#,##0.00\p_);\(#,##0.00\)"/>
    <numFmt numFmtId="354" formatCode="0.0&quot;x&quot;;@_)"/>
    <numFmt numFmtId="355" formatCode="#,##0.00_);\(#,##0.00\);\-??"/>
    <numFmt numFmtId="356" formatCode="0_ ;[Red]\-0\ "/>
    <numFmt numFmtId="357" formatCode="\g\ \=\ 0.0%;\g\ \=\ \-0.0%"/>
    <numFmt numFmtId="358" formatCode="#,##0.00\ "/>
    <numFmt numFmtId="359" formatCode="#,##0_);\(#,##0\);&quot;- &quot;"/>
    <numFmt numFmtId="360" formatCode="_(* #,##0_);_(* \(#,##0\);_(* &quot;-&quot;_);@_)"/>
    <numFmt numFmtId="361" formatCode="_ * #,##0.0000_ ;_ * \-#,##0.0000_ ;_ * &quot;-&quot;??_ ;_ @_ "/>
  </numFmts>
  <fonts count="3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2"/>
      <name val="Times New Roman"/>
      <family val="1"/>
    </font>
    <font>
      <b/>
      <sz val="8"/>
      <name val="Arial"/>
      <family val="2"/>
    </font>
    <font>
      <sz val="8"/>
      <name val="Arial"/>
      <family val="2"/>
    </font>
    <font>
      <sz val="10"/>
      <color indexed="8"/>
      <name val="MS Sans Serif"/>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9.5"/>
      <name val="Arial"/>
      <family val="2"/>
    </font>
    <font>
      <sz val="7"/>
      <name val="Times New Roman"/>
      <family val="1"/>
    </font>
    <font>
      <b/>
      <sz val="12"/>
      <name val="Arial"/>
      <family val="2"/>
    </font>
    <font>
      <sz val="10"/>
      <color indexed="10"/>
      <name val="Arial"/>
      <family val="2"/>
    </font>
    <font>
      <i/>
      <sz val="10"/>
      <color theme="1"/>
      <name val="Arial"/>
      <family val="2"/>
    </font>
    <font>
      <b/>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color indexed="8"/>
      <name val="Arial"/>
      <family val="2"/>
    </font>
    <font>
      <b/>
      <sz val="11"/>
      <name val="Arial"/>
      <family val="2"/>
    </font>
    <font>
      <sz val="12"/>
      <name val="Arial"/>
      <family val="2"/>
    </font>
    <font>
      <sz val="10"/>
      <name val="Trebuchet MS"/>
      <family val="2"/>
    </font>
    <font>
      <sz val="9"/>
      <name val="Charter BT"/>
      <family val="1"/>
    </font>
    <font>
      <sz val="10"/>
      <name val="GillSans"/>
      <family val="2"/>
    </font>
    <font>
      <sz val="10"/>
      <name val="Geneva"/>
      <family val="2"/>
    </font>
    <font>
      <sz val="10"/>
      <color indexed="12"/>
      <name val="Arial"/>
      <family val="2"/>
    </font>
    <font>
      <sz val="10"/>
      <name val="Times New Roman"/>
      <family val="1"/>
    </font>
    <font>
      <b/>
      <sz val="8"/>
      <name val="Helv"/>
    </font>
    <font>
      <b/>
      <sz val="8"/>
      <name val="Helvetica"/>
      <family val="2"/>
    </font>
    <font>
      <sz val="10"/>
      <color indexed="14"/>
      <name val="Baskerville MT"/>
    </font>
    <font>
      <sz val="10"/>
      <name val="Helv"/>
    </font>
    <font>
      <sz val="8"/>
      <name val="MS Serif"/>
      <family val="1"/>
    </font>
    <font>
      <sz val="10"/>
      <name val="Book Antiqua"/>
      <family val="1"/>
    </font>
    <font>
      <sz val="12"/>
      <name val="???"/>
      <family val="1"/>
      <charset val="129"/>
    </font>
    <font>
      <b/>
      <u/>
      <sz val="10"/>
      <name val="Courier"/>
      <family val="3"/>
    </font>
    <font>
      <b/>
      <sz val="10"/>
      <name val="MS Sans Serif"/>
      <family val="2"/>
    </font>
    <font>
      <sz val="10"/>
      <name val="Frutiger 45 Light"/>
    </font>
    <font>
      <b/>
      <i/>
      <sz val="9"/>
      <name val="Arial"/>
      <family val="2"/>
    </font>
    <font>
      <b/>
      <sz val="9"/>
      <name val="Arial"/>
      <family val="2"/>
    </font>
    <font>
      <sz val="9"/>
      <name val="Helvetica"/>
      <family val="2"/>
    </font>
    <font>
      <sz val="10"/>
      <name val="Courier"/>
      <family val="3"/>
    </font>
    <font>
      <b/>
      <sz val="22"/>
      <color indexed="18"/>
      <name val="Arial"/>
      <family val="2"/>
    </font>
    <font>
      <i/>
      <sz val="9"/>
      <color indexed="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u/>
      <sz val="10"/>
      <color indexed="36"/>
      <name val="Arial"/>
      <family val="2"/>
    </font>
    <font>
      <sz val="10"/>
      <name val="MS Sans Serif"/>
      <family val="2"/>
    </font>
    <font>
      <sz val="10"/>
      <name val="Palatino"/>
      <family val="1"/>
    </font>
    <font>
      <sz val="14"/>
      <name val="Tms Rmn"/>
    </font>
    <font>
      <sz val="9"/>
      <name val="Times New Roman"/>
      <family val="1"/>
    </font>
    <font>
      <sz val="9"/>
      <name val="Geneva"/>
    </font>
    <font>
      <sz val="8"/>
      <name val="Times New Roman"/>
      <family val="1"/>
    </font>
    <font>
      <sz val="11"/>
      <name val="Arial"/>
      <family val="2"/>
    </font>
    <font>
      <sz val="8"/>
      <color indexed="12"/>
      <name val="Arial"/>
      <family val="2"/>
    </font>
    <font>
      <i/>
      <sz val="8"/>
      <color indexed="23"/>
      <name val="Arial"/>
      <family val="2"/>
    </font>
    <font>
      <i/>
      <sz val="8"/>
      <color indexed="16"/>
      <name val="Arial"/>
      <family val="2"/>
    </font>
    <font>
      <i/>
      <sz val="9"/>
      <color indexed="16"/>
      <name val="Arial"/>
      <family val="2"/>
    </font>
    <font>
      <sz val="10"/>
      <name val="Helvetica"/>
      <family val="2"/>
    </font>
    <font>
      <sz val="9"/>
      <color indexed="8"/>
      <name val="Times New Roman"/>
      <family val="1"/>
    </font>
    <font>
      <b/>
      <sz val="10"/>
      <color indexed="8"/>
      <name val="Times New Roman"/>
      <family val="1"/>
    </font>
    <font>
      <sz val="8.5"/>
      <name val="Arial"/>
      <family val="2"/>
    </font>
    <font>
      <sz val="8"/>
      <name val="Times"/>
      <family val="1"/>
    </font>
    <font>
      <i/>
      <sz val="10"/>
      <color indexed="23"/>
      <name val="Arial"/>
      <family val="2"/>
    </font>
    <font>
      <b/>
      <sz val="12"/>
      <name val="Tms Rmn"/>
    </font>
    <font>
      <b/>
      <u/>
      <sz val="10"/>
      <name val="Times New Roman"/>
      <family val="1"/>
    </font>
    <font>
      <sz val="8"/>
      <color indexed="12"/>
      <name val="Times New Roman"/>
      <family val="1"/>
    </font>
    <font>
      <sz val="8"/>
      <color indexed="12"/>
      <name val="Helv"/>
    </font>
    <font>
      <sz val="10"/>
      <color indexed="10"/>
      <name val="Times New Roman"/>
      <family val="1"/>
    </font>
    <font>
      <sz val="10"/>
      <color indexed="39"/>
      <name val="Garamond"/>
      <family val="1"/>
    </font>
    <font>
      <sz val="10"/>
      <color indexed="54"/>
      <name val="Arial Narrow"/>
      <family val="2"/>
    </font>
    <font>
      <sz val="12"/>
      <color indexed="12"/>
      <name val="Times New Roman"/>
      <family val="1"/>
    </font>
    <font>
      <b/>
      <sz val="8"/>
      <color indexed="9"/>
      <name val="Arial"/>
      <family val="2"/>
    </font>
    <font>
      <sz val="9"/>
      <color indexed="12"/>
      <name val="Arial"/>
      <family val="2"/>
    </font>
    <font>
      <sz val="10"/>
      <name val="Univers"/>
      <family val="2"/>
    </font>
    <font>
      <sz val="9"/>
      <name val="Calibri"/>
      <family val="2"/>
    </font>
    <font>
      <sz val="9"/>
      <name val="Calibri"/>
      <family val="2"/>
      <scheme val="minor"/>
    </font>
    <font>
      <sz val="12"/>
      <color indexed="8"/>
      <name val="Times New Roman"/>
      <family val="1"/>
    </font>
    <font>
      <sz val="8"/>
      <name val="Tms Rmn"/>
    </font>
    <font>
      <b/>
      <sz val="10"/>
      <name val="Times New Roman"/>
      <family val="1"/>
    </font>
    <font>
      <sz val="10"/>
      <color indexed="12"/>
      <name val="Times New Roman"/>
      <family val="1"/>
    </font>
    <font>
      <sz val="12"/>
      <name val="Tms Rmn"/>
    </font>
    <font>
      <b/>
      <sz val="9"/>
      <name val="Calibri"/>
      <family val="2"/>
    </font>
    <font>
      <b/>
      <sz val="12"/>
      <name val="Times New Roman"/>
      <family val="1"/>
    </font>
    <font>
      <b/>
      <sz val="8"/>
      <name val="CG Times (WN)"/>
    </font>
    <font>
      <b/>
      <u/>
      <sz val="8"/>
      <name val="CG Times (WN)"/>
    </font>
    <font>
      <sz val="11"/>
      <name val="Arial Narrow"/>
      <family val="2"/>
    </font>
    <font>
      <b/>
      <i/>
      <sz val="12"/>
      <name val="Times New Roman"/>
      <family val="1"/>
    </font>
    <font>
      <i/>
      <sz val="8"/>
      <color indexed="12"/>
      <name val="Arial"/>
      <family val="2"/>
    </font>
    <font>
      <b/>
      <sz val="9"/>
      <color indexed="24"/>
      <name val="Arial"/>
      <family val="2"/>
    </font>
    <font>
      <b/>
      <sz val="11"/>
      <color indexed="24"/>
      <name val="Arial"/>
      <family val="2"/>
    </font>
    <font>
      <b/>
      <sz val="14"/>
      <color indexed="8"/>
      <name val="Times New Roman"/>
      <family val="1"/>
    </font>
    <font>
      <u val="singleAccounting"/>
      <sz val="10"/>
      <name val="Arial"/>
      <family val="2"/>
    </font>
    <font>
      <sz val="24"/>
      <name val="Times New Roman"/>
      <family val="1"/>
    </font>
    <font>
      <b/>
      <sz val="8"/>
      <name val="Times New Roman"/>
      <family val="1"/>
    </font>
    <font>
      <b/>
      <sz val="8"/>
      <color indexed="8"/>
      <name val="Arial"/>
      <family val="2"/>
    </font>
    <font>
      <b/>
      <sz val="8"/>
      <color indexed="32"/>
      <name val="Arial"/>
      <family val="2"/>
    </font>
    <font>
      <sz val="9"/>
      <color indexed="17"/>
      <name val="Helv"/>
    </font>
    <font>
      <sz val="10"/>
      <color indexed="45"/>
      <name val="Verdana"/>
      <family val="2"/>
    </font>
    <font>
      <b/>
      <sz val="10"/>
      <color indexed="45"/>
      <name val="Verdana"/>
      <family val="2"/>
    </font>
    <font>
      <b/>
      <i/>
      <sz val="8"/>
      <name val="Arial"/>
      <family val="2"/>
    </font>
    <font>
      <sz val="10"/>
      <name val="Courier New"/>
      <family val="3"/>
    </font>
    <font>
      <sz val="10"/>
      <color indexed="17"/>
      <name val="Arial"/>
      <family val="2"/>
    </font>
    <font>
      <b/>
      <sz val="8"/>
      <name val="Book Antiqua"/>
      <family val="1"/>
    </font>
    <font>
      <b/>
      <sz val="12"/>
      <name val="Helv"/>
    </font>
    <font>
      <b/>
      <sz val="10"/>
      <color indexed="63"/>
      <name val="Arial Narrow"/>
      <family val="2"/>
    </font>
    <font>
      <b/>
      <sz val="7"/>
      <name val="GillSans"/>
      <family val="2"/>
    </font>
    <font>
      <sz val="8"/>
      <color indexed="9"/>
      <name val="Arial"/>
      <family val="2"/>
    </font>
    <font>
      <b/>
      <u/>
      <sz val="8"/>
      <name val="Arial"/>
      <family val="2"/>
    </font>
    <font>
      <b/>
      <u val="singleAccounting"/>
      <sz val="8"/>
      <name val="Arial"/>
      <family val="2"/>
    </font>
    <font>
      <b/>
      <sz val="10"/>
      <name val="Helv"/>
    </font>
    <font>
      <sz val="9"/>
      <name val="Trebuchet MS"/>
      <family val="2"/>
    </font>
    <font>
      <sz val="10"/>
      <color indexed="39"/>
      <name val="Century Schoolbook"/>
      <family val="1"/>
    </font>
    <font>
      <sz val="8.5"/>
      <name val="Trebuchet MS"/>
      <family val="2"/>
    </font>
    <font>
      <sz val="8"/>
      <name val="Palatino"/>
      <family val="1"/>
    </font>
    <font>
      <sz val="11"/>
      <name val="Times New Roman"/>
      <family val="1"/>
    </font>
    <font>
      <u val="singleAccounting"/>
      <sz val="11"/>
      <name val="Times New Roman"/>
      <family val="1"/>
    </font>
    <font>
      <sz val="10"/>
      <name val="Arial Narrow"/>
      <family val="2"/>
    </font>
    <font>
      <sz val="10"/>
      <name val="BERNHARD"/>
    </font>
    <font>
      <sz val="10"/>
      <color indexed="17"/>
      <name val="Times New Roman"/>
      <family val="1"/>
    </font>
    <font>
      <b/>
      <sz val="14"/>
      <name val="Book Antiqua"/>
      <family val="1"/>
    </font>
    <font>
      <sz val="10"/>
      <color indexed="8"/>
      <name val="Times New Roman"/>
      <family val="1"/>
    </font>
    <font>
      <sz val="10"/>
      <name val="MS Serif"/>
      <family val="1"/>
    </font>
    <font>
      <sz val="28"/>
      <color indexed="8"/>
      <name val="BakerSignet"/>
    </font>
    <font>
      <sz val="9"/>
      <name val="Arial Narrow"/>
      <family val="2"/>
    </font>
    <font>
      <sz val="8"/>
      <color indexed="16"/>
      <name val="Palatino"/>
      <family val="1"/>
    </font>
    <font>
      <sz val="10"/>
      <name val="N Helvetica Narrow"/>
    </font>
    <font>
      <sz val="7"/>
      <name val="Arial MT"/>
    </font>
    <font>
      <sz val="10"/>
      <color indexed="17"/>
      <name val="Palatino"/>
      <family val="1"/>
    </font>
    <font>
      <sz val="10"/>
      <name val="Century Schoolbook"/>
      <family val="1"/>
    </font>
    <font>
      <sz val="11"/>
      <name val="Baskerville MT"/>
      <family val="1"/>
    </font>
    <font>
      <sz val="11"/>
      <name val="Baskerville MT"/>
    </font>
    <font>
      <sz val="10"/>
      <name val="Baskerville MT"/>
    </font>
    <font>
      <sz val="9"/>
      <name val="Futura Md BT"/>
    </font>
    <font>
      <sz val="10"/>
      <name val="Helvetica 55 Roman"/>
      <family val="2"/>
    </font>
    <font>
      <sz val="10"/>
      <name val="Calibri"/>
      <family val="2"/>
    </font>
    <font>
      <sz val="8"/>
      <color indexed="18"/>
      <name val="Times New Roman"/>
      <family val="1"/>
    </font>
    <font>
      <b/>
      <i/>
      <strike/>
      <sz val="12"/>
      <color indexed="48"/>
      <name val="Arial"/>
      <family val="2"/>
    </font>
    <font>
      <u/>
      <sz val="8"/>
      <color indexed="12"/>
      <name val="Times New Roman"/>
      <family val="1"/>
    </font>
    <font>
      <sz val="8"/>
      <color indexed="8"/>
      <name val="Arial"/>
      <family val="2"/>
    </font>
    <font>
      <b/>
      <sz val="7"/>
      <color indexed="12"/>
      <name val="Helvetica"/>
      <family val="2"/>
    </font>
    <font>
      <b/>
      <sz val="18"/>
      <color indexed="12"/>
      <name val="Arial"/>
      <family val="2"/>
    </font>
    <font>
      <sz val="9"/>
      <color indexed="11"/>
      <name val="Palatino"/>
      <family val="1"/>
    </font>
    <font>
      <sz val="1"/>
      <color indexed="8"/>
      <name val="Courier"/>
      <family val="3"/>
    </font>
    <font>
      <u val="doubleAccounting"/>
      <sz val="10"/>
      <name val="Arial"/>
      <family val="2"/>
    </font>
    <font>
      <b/>
      <sz val="10"/>
      <color indexed="12"/>
      <name val="Arial"/>
      <family val="2"/>
    </font>
    <font>
      <b/>
      <i/>
      <sz val="8"/>
      <color indexed="12"/>
      <name val="HelveticaNeue Condensed"/>
      <family val="2"/>
    </font>
    <font>
      <b/>
      <sz val="8"/>
      <name val="Arial Narrow"/>
      <family val="2"/>
    </font>
    <font>
      <b/>
      <sz val="7"/>
      <name val="Small Fonts"/>
      <family val="2"/>
    </font>
    <font>
      <b/>
      <sz val="1"/>
      <color indexed="8"/>
      <name val="Courier"/>
      <family val="3"/>
    </font>
    <font>
      <sz val="10"/>
      <color indexed="16"/>
      <name val="MS Serif"/>
      <family val="1"/>
    </font>
    <font>
      <b/>
      <sz val="12"/>
      <color indexed="8"/>
      <name val="Arial"/>
      <family val="2"/>
    </font>
    <font>
      <i/>
      <strike/>
      <sz val="12"/>
      <color indexed="40"/>
      <name val="Arial"/>
      <family val="2"/>
    </font>
    <font>
      <sz val="10"/>
      <color indexed="38"/>
      <name val="Arial"/>
      <family val="2"/>
    </font>
    <font>
      <i/>
      <sz val="10"/>
      <color indexed="10"/>
      <name val="Times New Roman"/>
      <family val="1"/>
    </font>
    <font>
      <i/>
      <sz val="9"/>
      <name val="Times New Roman"/>
      <family val="1"/>
    </font>
    <font>
      <b/>
      <u val="singleAccounting"/>
      <sz val="10"/>
      <name val="Times New Roman"/>
      <family val="1"/>
    </font>
    <font>
      <b/>
      <sz val="11"/>
      <name val="Times New Roman"/>
      <family val="1"/>
    </font>
    <font>
      <b/>
      <i/>
      <sz val="9.5"/>
      <name val="Times New Roman"/>
      <family val="1"/>
    </font>
    <font>
      <b/>
      <sz val="16"/>
      <name val="Arial"/>
      <family val="2"/>
    </font>
    <font>
      <sz val="10"/>
      <color indexed="57"/>
      <name val="Trebuchet MS"/>
      <family val="2"/>
    </font>
    <font>
      <sz val="9"/>
      <color indexed="17"/>
      <name val="Palatino"/>
      <family val="1"/>
    </font>
    <font>
      <sz val="9"/>
      <color theme="0"/>
      <name val="Calibri"/>
      <family val="2"/>
    </font>
    <font>
      <sz val="7"/>
      <name val="Palatino"/>
      <family val="1"/>
    </font>
    <font>
      <sz val="9"/>
      <color indexed="21"/>
      <name val="Trebuchet MS"/>
      <family val="2"/>
    </font>
    <font>
      <b/>
      <sz val="8.5"/>
      <color indexed="17"/>
      <name val="Arial"/>
      <family val="2"/>
    </font>
    <font>
      <sz val="10"/>
      <name val="Charter BT"/>
      <family val="1"/>
    </font>
    <font>
      <sz val="10"/>
      <color indexed="18"/>
      <name val="Comic Sans MS"/>
      <family val="4"/>
    </font>
    <font>
      <sz val="7"/>
      <name val="Arial"/>
      <family val="2"/>
    </font>
    <font>
      <b/>
      <sz val="7"/>
      <color indexed="17"/>
      <name val="Arial"/>
      <family val="2"/>
    </font>
    <font>
      <sz val="8.5"/>
      <color indexed="8"/>
      <name val="Arial"/>
      <family val="2"/>
    </font>
    <font>
      <sz val="9"/>
      <name val="Futura UBS Bk"/>
      <family val="2"/>
    </font>
    <font>
      <b/>
      <sz val="9"/>
      <color theme="0"/>
      <name val="Arial"/>
      <family val="2"/>
    </font>
    <font>
      <b/>
      <sz val="9"/>
      <color theme="0"/>
      <name val="Calibri"/>
      <family val="2"/>
    </font>
    <font>
      <b/>
      <sz val="8"/>
      <name val="Palatino"/>
      <family val="1"/>
    </font>
    <font>
      <b/>
      <sz val="10"/>
      <color indexed="9"/>
      <name val="Trebuchet MS"/>
      <family val="2"/>
    </font>
    <font>
      <b/>
      <sz val="8"/>
      <color indexed="10"/>
      <name val="Arial"/>
      <family val="2"/>
    </font>
    <font>
      <b/>
      <i/>
      <sz val="14"/>
      <color indexed="8"/>
      <name val="Arial"/>
      <family val="2"/>
    </font>
    <font>
      <b/>
      <sz val="8"/>
      <name val="MS Sans Serif"/>
      <family val="2"/>
    </font>
    <font>
      <u/>
      <sz val="10"/>
      <color indexed="20"/>
      <name val="Arial"/>
      <family val="2"/>
    </font>
    <font>
      <u/>
      <sz val="9"/>
      <color indexed="12"/>
      <name val="Times New Roman"/>
      <family val="1"/>
    </font>
    <font>
      <sz val="10"/>
      <color indexed="12"/>
      <name val="Trebuchet MS"/>
      <family val="2"/>
    </font>
    <font>
      <sz val="10"/>
      <color indexed="17"/>
      <name val="Helvetica"/>
      <family val="2"/>
    </font>
    <font>
      <sz val="8"/>
      <color indexed="12"/>
      <name val="Tms Rmn"/>
    </font>
    <font>
      <i/>
      <sz val="8"/>
      <color theme="0" tint="-0.249977111117893"/>
      <name val="Arial"/>
      <family val="2"/>
    </font>
    <font>
      <sz val="8"/>
      <name val="Trebuchet MS"/>
      <family val="2"/>
    </font>
    <font>
      <sz val="8"/>
      <color indexed="59"/>
      <name val="Arial"/>
      <family val="2"/>
    </font>
    <font>
      <sz val="12"/>
      <name val="Helv"/>
    </font>
    <font>
      <sz val="8"/>
      <color indexed="24"/>
      <name val="Arial"/>
      <family val="2"/>
    </font>
    <font>
      <u/>
      <sz val="8"/>
      <color indexed="8"/>
      <name val="Arial"/>
      <family val="2"/>
    </font>
    <font>
      <sz val="10"/>
      <color indexed="50"/>
      <name val="Times New Roman"/>
      <family val="1"/>
    </font>
    <font>
      <sz val="8"/>
      <color indexed="17"/>
      <name val="Arial"/>
      <family val="2"/>
    </font>
    <font>
      <i/>
      <sz val="9"/>
      <name val="Calibri"/>
      <family val="2"/>
    </font>
    <font>
      <b/>
      <i/>
      <sz val="9"/>
      <name val="Calibri"/>
      <family val="2"/>
    </font>
    <font>
      <i/>
      <sz val="10"/>
      <color indexed="9"/>
      <name val="Arial"/>
      <family val="2"/>
    </font>
    <font>
      <sz val="11"/>
      <color theme="1"/>
      <name val="Calibri"/>
      <family val="2"/>
    </font>
    <font>
      <b/>
      <sz val="12"/>
      <name val="Myriad Roman"/>
      <family val="2"/>
    </font>
    <font>
      <sz val="18"/>
      <name val="Times New Roman"/>
      <family val="1"/>
    </font>
    <font>
      <b/>
      <sz val="13"/>
      <name val="Times New Roman"/>
      <family val="1"/>
    </font>
    <font>
      <i/>
      <sz val="12"/>
      <name val="Times New Roman"/>
      <family val="1"/>
    </font>
    <font>
      <b/>
      <sz val="22"/>
      <color indexed="16"/>
      <name val="Arial"/>
      <family val="2"/>
    </font>
    <font>
      <sz val="10"/>
      <color indexed="12"/>
      <name val="CG Times (WN)"/>
    </font>
    <font>
      <sz val="10"/>
      <color indexed="57"/>
      <name val="Arial"/>
      <family val="2"/>
    </font>
    <font>
      <sz val="12"/>
      <color indexed="9"/>
      <name val="Helv"/>
    </font>
    <font>
      <b/>
      <sz val="18"/>
      <name val="Times New Roman"/>
      <family val="1"/>
    </font>
    <font>
      <sz val="8"/>
      <name val="Book Antiqua"/>
      <family val="1"/>
    </font>
    <font>
      <sz val="12"/>
      <name val="MicroBoston"/>
    </font>
    <font>
      <i/>
      <sz val="7"/>
      <name val="Book Antiqua"/>
      <family val="1"/>
    </font>
    <font>
      <sz val="12"/>
      <name val="Arial MT"/>
    </font>
    <font>
      <sz val="10"/>
      <name val="Arabic Transparent"/>
    </font>
    <font>
      <sz val="10"/>
      <name val="Garamond"/>
      <family val="1"/>
    </font>
    <font>
      <i/>
      <sz val="10"/>
      <color indexed="16"/>
      <name val="Times New Roman"/>
      <family val="1"/>
    </font>
    <font>
      <i/>
      <sz val="7"/>
      <color indexed="10"/>
      <name val="Arial"/>
      <family val="2"/>
    </font>
    <font>
      <sz val="7"/>
      <name val="Small Fonts"/>
      <family val="2"/>
    </font>
    <font>
      <b/>
      <i/>
      <sz val="16"/>
      <name val="Helv"/>
    </font>
    <font>
      <i/>
      <sz val="12"/>
      <name val="Helvetica"/>
      <family val="2"/>
    </font>
    <font>
      <sz val="11"/>
      <name val="‚l‚r –¾’©"/>
      <charset val="128"/>
    </font>
    <font>
      <i/>
      <strike/>
      <sz val="12"/>
      <color indexed="10"/>
      <name val="Arial"/>
      <family val="2"/>
    </font>
    <font>
      <b/>
      <i/>
      <sz val="10"/>
      <color indexed="8"/>
      <name val="Times New Roman"/>
      <family val="1"/>
    </font>
    <font>
      <b/>
      <sz val="16"/>
      <color indexed="8"/>
      <name val="Times New Roman"/>
      <family val="1"/>
    </font>
    <font>
      <i/>
      <sz val="12"/>
      <color indexed="12"/>
      <name val="Tms Rmn"/>
    </font>
    <font>
      <sz val="10"/>
      <color indexed="16"/>
      <name val="Helvetica-Black"/>
    </font>
    <font>
      <sz val="22"/>
      <name val="UBSHeadline"/>
      <family val="1"/>
    </font>
    <font>
      <i/>
      <sz val="8"/>
      <name val="Times New Roman"/>
      <family val="1"/>
    </font>
    <font>
      <sz val="6"/>
      <color indexed="0"/>
      <name val="Arial"/>
      <family val="2"/>
    </font>
    <font>
      <strike/>
      <sz val="12"/>
      <color indexed="46"/>
      <name val="Arial"/>
      <family val="2"/>
    </font>
    <font>
      <b/>
      <sz val="8"/>
      <name val="Helv"/>
      <family val="2"/>
    </font>
    <font>
      <sz val="10"/>
      <name val="Tms Rmn"/>
    </font>
    <font>
      <sz val="12"/>
      <color indexed="17"/>
      <name val="Arial"/>
      <family val="2"/>
    </font>
    <font>
      <sz val="8"/>
      <name val="Wingdings"/>
      <charset val="2"/>
    </font>
    <font>
      <sz val="8"/>
      <name val="Helv"/>
    </font>
    <font>
      <sz val="8"/>
      <name val="Univers"/>
      <family val="2"/>
    </font>
    <font>
      <i/>
      <sz val="8"/>
      <color indexed="8"/>
      <name val="Arial"/>
      <family val="2"/>
    </font>
    <font>
      <b/>
      <sz val="8"/>
      <color indexed="12"/>
      <name val="Univers"/>
      <family val="2"/>
    </font>
    <font>
      <sz val="8"/>
      <color indexed="12"/>
      <name val="Univers"/>
      <family val="2"/>
    </font>
    <font>
      <b/>
      <sz val="8"/>
      <name val="Univers"/>
      <family val="2"/>
    </font>
    <font>
      <i/>
      <sz val="8"/>
      <name val="Helvetica"/>
      <family val="2"/>
    </font>
    <font>
      <sz val="9.5"/>
      <color indexed="23"/>
      <name val="Helvetica-Black"/>
    </font>
    <font>
      <sz val="10"/>
      <color indexed="39"/>
      <name val="Arial"/>
      <family val="2"/>
    </font>
    <font>
      <b/>
      <sz val="16"/>
      <color indexed="23"/>
      <name val="Arial"/>
      <family val="2"/>
    </font>
    <font>
      <sz val="8"/>
      <color indexed="10"/>
      <name val="Helvetica"/>
      <family val="2"/>
    </font>
    <font>
      <b/>
      <sz val="12"/>
      <color indexed="12"/>
      <name val="Arial Narrow"/>
      <family val="2"/>
    </font>
    <font>
      <b/>
      <sz val="14"/>
      <name val="Times New Roman"/>
      <family val="1"/>
    </font>
    <font>
      <b/>
      <sz val="9"/>
      <color indexed="9"/>
      <name val="Arial"/>
      <family val="2"/>
    </font>
    <font>
      <b/>
      <sz val="10"/>
      <color indexed="61"/>
      <name val="Arial"/>
      <family val="2"/>
    </font>
    <font>
      <b/>
      <sz val="10"/>
      <color indexed="21"/>
      <name val="Arial"/>
      <family val="2"/>
    </font>
    <font>
      <sz val="8"/>
      <name val="Helvetica"/>
      <family val="2"/>
    </font>
    <font>
      <i/>
      <sz val="10"/>
      <name val="Arial Narrow"/>
      <family val="2"/>
    </font>
    <font>
      <b/>
      <sz val="11"/>
      <color indexed="18"/>
      <name val="Arial"/>
      <family val="2"/>
    </font>
    <font>
      <sz val="8"/>
      <color indexed="17"/>
      <name val="Helvetica"/>
      <family val="2"/>
    </font>
    <font>
      <b/>
      <sz val="9"/>
      <color theme="4"/>
      <name val="Calibri"/>
      <family val="2"/>
      <scheme val="minor"/>
    </font>
    <font>
      <b/>
      <sz val="9"/>
      <color theme="1"/>
      <name val="Calibri"/>
      <family val="2"/>
      <scheme val="minor"/>
    </font>
    <font>
      <sz val="7"/>
      <color indexed="8"/>
      <name val="Arial"/>
      <family val="2"/>
    </font>
    <font>
      <b/>
      <sz val="11"/>
      <color indexed="8"/>
      <name val="Arial"/>
      <family val="2"/>
    </font>
    <font>
      <sz val="11"/>
      <color theme="1"/>
      <name val="Arial"/>
      <family val="2"/>
    </font>
    <font>
      <sz val="10"/>
      <color rgb="FF000000"/>
      <name val="Arial"/>
      <family val="2"/>
    </font>
  </fonts>
  <fills count="1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8"/>
        <bgColor indexed="64"/>
      </patternFill>
    </fill>
    <fill>
      <patternFill patternType="solid">
        <fgColor indexed="22"/>
        <bgColor indexed="22"/>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gray0625">
        <fgColor indexed="10"/>
        <bgColor indexed="9"/>
      </patternFill>
    </fill>
    <fill>
      <patternFill patternType="gray125">
        <fgColor indexed="13"/>
      </patternFill>
    </fill>
    <fill>
      <patternFill patternType="gray125">
        <fgColor indexed="15"/>
        <bgColor indexed="15"/>
      </patternFill>
    </fill>
    <fill>
      <patternFill patternType="solid">
        <fgColor indexed="27"/>
        <bgColor indexed="64"/>
      </patternFill>
    </fill>
    <fill>
      <patternFill patternType="gray0625"/>
    </fill>
    <fill>
      <patternFill patternType="solid">
        <fgColor indexed="35"/>
        <bgColor indexed="64"/>
      </patternFill>
    </fill>
    <fill>
      <patternFill patternType="solid">
        <fgColor indexed="23"/>
        <bgColor indexed="64"/>
      </patternFill>
    </fill>
    <fill>
      <patternFill patternType="lightGray">
        <fgColor indexed="14"/>
        <bgColor indexed="9"/>
      </patternFill>
    </fill>
    <fill>
      <patternFill patternType="lightGray">
        <fgColor indexed="15"/>
      </patternFill>
    </fill>
    <fill>
      <patternFill patternType="solid">
        <fgColor indexed="16"/>
        <bgColor indexed="64"/>
      </patternFill>
    </fill>
    <fill>
      <patternFill patternType="solid">
        <fgColor indexed="24"/>
        <bgColor indexed="64"/>
      </patternFill>
    </fill>
    <fill>
      <patternFill patternType="solid">
        <fgColor indexed="25"/>
        <bgColor indexed="64"/>
      </patternFill>
    </fill>
    <fill>
      <patternFill patternType="solid">
        <fgColor indexed="28"/>
        <bgColor indexed="64"/>
      </patternFill>
    </fill>
    <fill>
      <patternFill patternType="solid">
        <fgColor indexed="30"/>
        <bgColor indexed="64"/>
      </patternFill>
    </fill>
    <fill>
      <patternFill patternType="gray0625">
        <fgColor indexed="15"/>
      </patternFill>
    </fill>
    <fill>
      <patternFill patternType="solid">
        <fgColor theme="0" tint="-0.24994659260841701"/>
        <bgColor indexed="64"/>
      </patternFill>
    </fill>
    <fill>
      <patternFill patternType="solid">
        <fgColor indexed="10"/>
        <bgColor indexed="64"/>
      </patternFill>
    </fill>
    <fill>
      <patternFill patternType="solid">
        <fgColor indexed="24"/>
        <bgColor indexed="48"/>
      </patternFill>
    </fill>
    <fill>
      <patternFill patternType="solid">
        <fgColor rgb="FF002060"/>
        <bgColor indexed="64"/>
      </patternFill>
    </fill>
    <fill>
      <patternFill patternType="lightGray">
        <fgColor indexed="12"/>
        <bgColor indexed="9"/>
      </patternFill>
    </fill>
    <fill>
      <patternFill patternType="solid">
        <fgColor theme="3"/>
        <bgColor indexed="64"/>
      </patternFill>
    </fill>
    <fill>
      <patternFill patternType="solid">
        <fgColor indexed="19"/>
        <bgColor indexed="64"/>
      </patternFill>
    </fill>
    <fill>
      <patternFill patternType="gray0625">
        <fgColor indexed="12"/>
        <bgColor indexed="9"/>
      </patternFill>
    </fill>
    <fill>
      <patternFill patternType="solid">
        <fgColor rgb="FF1C3F94"/>
        <bgColor indexed="64"/>
      </patternFill>
    </fill>
    <fill>
      <patternFill patternType="solid">
        <fgColor rgb="FF0070C0"/>
        <bgColor indexed="64"/>
      </patternFill>
    </fill>
    <fill>
      <patternFill patternType="solid">
        <fgColor indexed="62"/>
        <bgColor indexed="64"/>
      </patternFill>
    </fill>
    <fill>
      <patternFill patternType="solid">
        <fgColor indexed="34"/>
        <bgColor indexed="64"/>
      </patternFill>
    </fill>
    <fill>
      <patternFill patternType="solid">
        <fgColor indexed="15"/>
      </patternFill>
    </fill>
    <fill>
      <patternFill patternType="solid">
        <fgColor indexed="42"/>
        <bgColor indexed="43"/>
      </patternFill>
    </fill>
    <fill>
      <patternFill patternType="solid">
        <fgColor indexed="48"/>
        <bgColor indexed="64"/>
      </patternFill>
    </fill>
    <fill>
      <patternFill patternType="solid">
        <fgColor indexed="55"/>
        <bgColor indexed="64"/>
      </patternFill>
    </fill>
    <fill>
      <patternFill patternType="solid">
        <fgColor indexed="46"/>
        <bgColor indexed="64"/>
      </patternFill>
    </fill>
    <fill>
      <patternFill patternType="solid">
        <fgColor rgb="FFF5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12"/>
      </patternFill>
    </fill>
    <fill>
      <patternFill patternType="solid">
        <fgColor indexed="40"/>
        <bgColor indexed="64"/>
      </patternFill>
    </fill>
    <fill>
      <patternFill patternType="mediumGray">
        <fgColor indexed="22"/>
      </patternFill>
    </fill>
    <fill>
      <patternFill patternType="darkVertica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56"/>
        <bgColor indexed="64"/>
      </patternFill>
    </fill>
    <fill>
      <patternFill patternType="solid">
        <fgColor indexed="22"/>
        <bgColor indexed="14"/>
      </patternFill>
    </fill>
    <fill>
      <patternFill patternType="solid">
        <fgColor rgb="FFFFFFCC"/>
        <bgColor rgb="FF000000"/>
      </patternFill>
    </fill>
    <fill>
      <patternFill patternType="solid">
        <fgColor rgb="FFCCFFCC"/>
        <bgColor rgb="FF000000"/>
      </patternFill>
    </fill>
    <fill>
      <patternFill patternType="solid">
        <fgColor rgb="FFCCFFFF"/>
        <bgColor rgb="FF000000"/>
      </patternFill>
    </fill>
    <fill>
      <patternFill patternType="solid">
        <fgColor rgb="FF99CCFF"/>
        <bgColor rgb="FF000000"/>
      </patternFill>
    </fill>
    <fill>
      <patternFill patternType="solid">
        <fgColor rgb="FF00B0F0"/>
        <bgColor rgb="FF000000"/>
      </patternFill>
    </fill>
    <fill>
      <patternFill patternType="solid">
        <fgColor rgb="FFFFC000"/>
        <bgColor rgb="FF000000"/>
      </patternFill>
    </fill>
    <fill>
      <patternFill patternType="solid">
        <fgColor rgb="FF92D050"/>
        <bgColor rgb="FF000000"/>
      </patternFill>
    </fill>
    <fill>
      <patternFill patternType="solid">
        <fgColor rgb="FFE6B8B7"/>
        <bgColor rgb="FF000000"/>
      </patternFill>
    </fill>
    <fill>
      <patternFill patternType="solid">
        <fgColor theme="1"/>
        <bgColor indexed="64"/>
      </patternFill>
    </fill>
  </fills>
  <borders count="2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indexed="16"/>
      </bottom>
      <diagonal/>
    </border>
    <border>
      <left style="medium">
        <color indexed="64"/>
      </left>
      <right style="medium">
        <color indexed="64"/>
      </right>
      <top/>
      <bottom style="thick">
        <color indexed="37"/>
      </bottom>
      <diagonal/>
    </border>
    <border>
      <left style="double">
        <color indexed="64"/>
      </left>
      <right/>
      <top/>
      <bottom style="hair">
        <color indexed="64"/>
      </bottom>
      <diagonal/>
    </border>
    <border>
      <left style="thin">
        <color indexed="64"/>
      </left>
      <right style="thin">
        <color indexed="64"/>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style="thin">
        <color indexed="31"/>
      </left>
      <right style="thin">
        <color indexed="31"/>
      </right>
      <top style="thin">
        <color indexed="31"/>
      </top>
      <bottom style="thin">
        <color indexed="31"/>
      </bottom>
      <diagonal/>
    </border>
    <border>
      <left/>
      <right/>
      <top/>
      <bottom style="medium">
        <color indexed="15"/>
      </bottom>
      <diagonal/>
    </border>
    <border>
      <left style="medium">
        <color indexed="9"/>
      </left>
      <right style="medium">
        <color indexed="9"/>
      </right>
      <top/>
      <bottom/>
      <diagonal/>
    </border>
    <border>
      <left/>
      <right style="thick">
        <color indexed="9"/>
      </right>
      <top/>
      <bottom style="thick">
        <color indexed="9"/>
      </bottom>
      <diagonal/>
    </border>
    <border>
      <left/>
      <right/>
      <top/>
      <bottom style="thin">
        <color indexed="44"/>
      </bottom>
      <diagonal/>
    </border>
    <border>
      <left/>
      <right/>
      <top style="thin">
        <color indexed="8"/>
      </top>
      <bottom/>
      <diagonal/>
    </border>
    <border>
      <left/>
      <right/>
      <top/>
      <bottom style="medium">
        <color indexed="24"/>
      </bottom>
      <diagonal/>
    </border>
    <border>
      <left style="thin">
        <color indexed="64"/>
      </left>
      <right/>
      <top style="thin">
        <color indexed="64"/>
      </top>
      <bottom/>
      <diagonal/>
    </border>
    <border>
      <left/>
      <right style="thick">
        <color indexed="9"/>
      </right>
      <top/>
      <bottom style="thin">
        <color indexed="8"/>
      </bottom>
      <diagonal/>
    </border>
    <border>
      <left/>
      <right/>
      <top style="medium">
        <color indexed="32"/>
      </top>
      <bottom style="medium">
        <color indexed="32"/>
      </bottom>
      <diagonal/>
    </border>
    <border>
      <left/>
      <right/>
      <top style="thin">
        <color indexed="64"/>
      </top>
      <bottom style="double">
        <color indexed="64"/>
      </bottom>
      <diagonal/>
    </border>
    <border>
      <left/>
      <right/>
      <top style="medium">
        <color indexed="64"/>
      </top>
      <bottom/>
      <diagonal/>
    </border>
    <border>
      <left/>
      <right/>
      <top/>
      <bottom style="double">
        <color indexed="64"/>
      </bottom>
      <diagonal/>
    </border>
    <border>
      <left style="medium">
        <color indexed="9"/>
      </left>
      <right style="medium">
        <color indexed="9"/>
      </right>
      <top style="medium">
        <color indexed="9"/>
      </top>
      <bottom style="medium">
        <color indexed="9"/>
      </bottom>
      <diagonal/>
    </border>
    <border>
      <left/>
      <right/>
      <top style="thin">
        <color indexed="60"/>
      </top>
      <bottom style="thin">
        <color indexed="60"/>
      </bottom>
      <diagonal/>
    </border>
    <border>
      <left style="thin">
        <color indexed="23"/>
      </left>
      <right style="thin">
        <color indexed="23"/>
      </right>
      <top/>
      <bottom/>
      <diagonal/>
    </border>
    <border>
      <left/>
      <right/>
      <top style="double">
        <color indexed="64"/>
      </top>
      <bottom style="double">
        <color indexed="64"/>
      </bottom>
      <diagonal/>
    </border>
    <border>
      <left style="medium">
        <color indexed="64"/>
      </left>
      <right style="medium">
        <color indexed="64"/>
      </right>
      <top/>
      <bottom style="hair">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medium">
        <color indexed="64"/>
      </left>
      <right style="medium">
        <color indexed="64"/>
      </right>
      <top style="thin">
        <color indexed="64"/>
      </top>
      <bottom style="thin">
        <color indexed="64"/>
      </bottom>
      <diagonal/>
    </border>
    <border>
      <left style="thin">
        <color theme="0" tint="-0.14993743705557422"/>
      </left>
      <right style="thin">
        <color theme="0" tint="-0.14993743705557422"/>
      </right>
      <top/>
      <bottom style="double">
        <color theme="0" tint="-0.14996795556505021"/>
      </bottom>
      <diagonal/>
    </border>
    <border>
      <left/>
      <right/>
      <top/>
      <bottom style="double">
        <color theme="0" tint="-0.14996795556505021"/>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thin">
        <color indexed="22"/>
      </left>
      <right/>
      <top style="thin">
        <color indexed="22"/>
      </top>
      <bottom style="thin">
        <color indexed="22"/>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hair">
        <color indexed="64"/>
      </right>
      <top style="medium">
        <color indexed="64"/>
      </top>
      <bottom style="hair">
        <color indexed="64"/>
      </bottom>
      <diagonal/>
    </border>
    <border>
      <left style="thin">
        <color auto="1"/>
      </left>
      <right style="thin">
        <color auto="1"/>
      </right>
      <top/>
      <bottom style="thin">
        <color auto="1"/>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medium">
        <color indexed="64"/>
      </left>
      <right style="thin">
        <color auto="1"/>
      </right>
      <top/>
      <bottom/>
      <diagonal/>
    </border>
    <border>
      <left style="medium">
        <color indexed="14"/>
      </left>
      <right style="medium">
        <color indexed="14"/>
      </right>
      <top style="medium">
        <color indexed="14"/>
      </top>
      <bottom style="medium">
        <color indexed="14"/>
      </bottom>
      <diagonal/>
    </border>
    <border>
      <left/>
      <right/>
      <top style="thin">
        <color theme="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s>
  <cellStyleXfs count="40282">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22" borderId="1">
      <alignment vertical="top"/>
    </xf>
    <xf numFmtId="49" fontId="10" fillId="0" borderId="0">
      <alignment vertical="top"/>
    </xf>
    <xf numFmtId="43" fontId="9" fillId="15" borderId="0">
      <alignment vertical="top"/>
    </xf>
    <xf numFmtId="43" fontId="9" fillId="14" borderId="0">
      <alignment vertical="top"/>
    </xf>
    <xf numFmtId="43" fontId="9" fillId="12" borderId="0">
      <alignment vertical="top"/>
    </xf>
    <xf numFmtId="43" fontId="9" fillId="7" borderId="0">
      <alignment vertical="top"/>
    </xf>
    <xf numFmtId="43" fontId="9" fillId="9" borderId="0">
      <alignment vertical="top"/>
    </xf>
    <xf numFmtId="43" fontId="9" fillId="16" borderId="0">
      <alignment vertical="top"/>
    </xf>
    <xf numFmtId="49" fontId="15" fillId="0" borderId="0">
      <alignment vertical="top"/>
    </xf>
    <xf numFmtId="49" fontId="14" fillId="0" borderId="0">
      <alignment vertical="top"/>
    </xf>
    <xf numFmtId="0" fontId="21" fillId="18" borderId="5" applyNumberFormat="0" applyAlignment="0" applyProtection="0"/>
    <xf numFmtId="0" fontId="22" fillId="19" borderId="6" applyNumberFormat="0" applyAlignment="0" applyProtection="0"/>
    <xf numFmtId="0" fontId="23" fillId="19" borderId="5" applyNumberFormat="0" applyAlignment="0" applyProtection="0"/>
    <xf numFmtId="0" fontId="24" fillId="0" borderId="7" applyNumberFormat="0" applyFill="0" applyAlignment="0" applyProtection="0"/>
    <xf numFmtId="0" fontId="18" fillId="20" borderId="8" applyNumberFormat="0" applyAlignment="0" applyProtection="0"/>
    <xf numFmtId="0" fontId="20" fillId="21" borderId="9" applyNumberFormat="0" applyFont="0" applyAlignment="0" applyProtection="0"/>
    <xf numFmtId="0" fontId="25"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3" fillId="0" borderId="13" applyNumberFormat="0" applyFill="0" applyAlignment="0" applyProtection="0"/>
    <xf numFmtId="0" fontId="3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34" fillId="46" borderId="0" applyNumberFormat="0" applyBorder="0" applyAlignment="0" applyProtection="0"/>
    <xf numFmtId="0" fontId="35" fillId="0" borderId="0" applyNumberFormat="0" applyFill="0" applyBorder="0" applyAlignment="0" applyProtection="0"/>
    <xf numFmtId="49" fontId="26" fillId="0" borderId="0" applyFill="0" applyBorder="0" applyAlignment="0" applyProtection="0"/>
    <xf numFmtId="43" fontId="9" fillId="47" borderId="0" applyNumberFormat="0">
      <alignment vertical="top"/>
    </xf>
    <xf numFmtId="43" fontId="9" fillId="14" borderId="0" applyFont="0" applyFill="0" applyBorder="0" applyAlignment="0" applyProtection="0">
      <alignment vertical="top"/>
    </xf>
    <xf numFmtId="10" fontId="9" fillId="0" borderId="0" applyFont="0" applyFill="0" applyBorder="0" applyAlignment="0" applyProtection="0">
      <alignment vertical="top"/>
    </xf>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4" fillId="0" borderId="0"/>
    <xf numFmtId="0" fontId="72" fillId="68" borderId="37" applyNumberFormat="0" applyAlignment="0" applyProtection="0"/>
    <xf numFmtId="0" fontId="77" fillId="0" borderId="50" applyNumberFormat="0" applyFill="0" applyAlignment="0" applyProtection="0"/>
    <xf numFmtId="0" fontId="3" fillId="0" borderId="0"/>
    <xf numFmtId="0" fontId="9" fillId="0" borderId="0"/>
    <xf numFmtId="43" fontId="3" fillId="0" borderId="0" applyFont="0" applyFill="0" applyBorder="0" applyAlignment="0" applyProtection="0"/>
    <xf numFmtId="0" fontId="9" fillId="0" borderId="0"/>
    <xf numFmtId="0" fontId="40" fillId="0" borderId="0"/>
    <xf numFmtId="0" fontId="9" fillId="0" borderId="0"/>
    <xf numFmtId="0" fontId="9" fillId="0" borderId="0"/>
    <xf numFmtId="0" fontId="9" fillId="0" borderId="0"/>
    <xf numFmtId="0" fontId="37" fillId="0" borderId="0"/>
    <xf numFmtId="0" fontId="9" fillId="0" borderId="0"/>
    <xf numFmtId="0" fontId="42" fillId="0" borderId="0"/>
    <xf numFmtId="0" fontId="40" fillId="0" borderId="0"/>
    <xf numFmtId="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3" fillId="24"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3" fillId="28"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3" fillId="32"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3" fillId="36" borderId="0" applyNumberFormat="0" applyBorder="0" applyAlignment="0" applyProtection="0"/>
    <xf numFmtId="0" fontId="43"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3" fillId="40"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3" fillId="44"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3" fillId="25" borderId="0" applyNumberFormat="0" applyBorder="0" applyAlignment="0" applyProtection="0"/>
    <xf numFmtId="0" fontId="43"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3" fillId="29" borderId="0" applyNumberFormat="0" applyBorder="0" applyAlignment="0" applyProtection="0"/>
    <xf numFmtId="0" fontId="43"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3" fillId="3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3" fillId="37"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3" fillId="41"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3" fillId="45"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5"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5"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5"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5"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7" fillId="51" borderId="0" applyNumberFormat="0" applyBorder="0" applyAlignment="0" applyProtection="0"/>
    <xf numFmtId="0" fontId="48" fillId="51" borderId="0" applyNumberFormat="0" applyBorder="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50" fillId="68" borderId="26" applyNumberFormat="0" applyAlignment="0" applyProtection="0"/>
    <xf numFmtId="0" fontId="51" fillId="69" borderId="27" applyNumberFormat="0" applyAlignment="0" applyProtection="0"/>
    <xf numFmtId="0" fontId="52" fillId="69" borderId="2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0" fontId="51" fillId="69" borderId="27" applyNumberFormat="0" applyAlignment="0" applyProtection="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8" applyNumberFormat="0" applyFill="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38" fillId="0" borderId="0"/>
    <xf numFmtId="0" fontId="58" fillId="0" borderId="29" applyNumberFormat="0" applyFill="0" applyAlignment="0" applyProtection="0"/>
    <xf numFmtId="0" fontId="59" fillId="0" borderId="29" applyNumberFormat="0" applyFill="0" applyAlignment="0" applyProtection="0"/>
    <xf numFmtId="0" fontId="60" fillId="0" borderId="30"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63" fillId="0" borderId="31"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5" borderId="26" applyNumberFormat="0" applyAlignment="0" applyProtection="0"/>
    <xf numFmtId="0" fontId="65" fillId="55" borderId="26" applyNumberFormat="0" applyAlignment="0" applyProtection="0"/>
    <xf numFmtId="0" fontId="64" fillId="55" borderId="26" applyNumberFormat="0" applyAlignment="0" applyProtection="0"/>
    <xf numFmtId="0" fontId="64" fillId="55" borderId="26" applyNumberFormat="0" applyAlignment="0" applyProtection="0"/>
    <xf numFmtId="43" fontId="3" fillId="0" borderId="0" applyFont="0" applyFill="0" applyBorder="0" applyAlignment="0" applyProtection="0"/>
    <xf numFmtId="0" fontId="72" fillId="68" borderId="49" applyNumberFormat="0" applyAlignment="0" applyProtection="0"/>
    <xf numFmtId="165" fontId="9" fillId="0" borderId="0" applyFont="0" applyFill="0" applyBorder="0" applyAlignment="0" applyProtection="0"/>
    <xf numFmtId="0" fontId="72" fillId="68" borderId="41" applyNumberFormat="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0" fontId="58" fillId="0" borderId="29" applyNumberFormat="0" applyFill="0" applyAlignment="0" applyProtection="0"/>
    <xf numFmtId="0" fontId="60" fillId="0" borderId="30" applyNumberFormat="0" applyFill="0" applyAlignment="0" applyProtection="0"/>
    <xf numFmtId="0" fontId="62" fillId="0" borderId="31" applyNumberFormat="0" applyFill="0" applyAlignment="0" applyProtection="0"/>
    <xf numFmtId="0" fontId="62" fillId="0" borderId="0" applyNumberFormat="0" applyFill="0" applyBorder="0" applyAlignment="0" applyProtection="0"/>
    <xf numFmtId="0" fontId="55" fillId="0" borderId="28" applyNumberFormat="0" applyFill="0" applyAlignment="0" applyProtection="0"/>
    <xf numFmtId="0" fontId="67" fillId="0" borderId="28" applyNumberFormat="0" applyFill="0" applyAlignment="0" applyProtection="0"/>
    <xf numFmtId="0" fontId="68" fillId="70" borderId="0" applyNumberFormat="0" applyBorder="0" applyAlignment="0" applyProtection="0"/>
    <xf numFmtId="0" fontId="68" fillId="70" borderId="0" applyNumberFormat="0" applyBorder="0" applyAlignment="0" applyProtection="0"/>
    <xf numFmtId="0" fontId="69" fillId="70" borderId="0" applyNumberFormat="0" applyBorder="0" applyAlignment="0" applyProtection="0"/>
    <xf numFmtId="0" fontId="70" fillId="0" borderId="0"/>
    <xf numFmtId="0" fontId="37" fillId="0" borderId="0"/>
    <xf numFmtId="0" fontId="71" fillId="0" borderId="0"/>
    <xf numFmtId="0" fontId="9" fillId="71" borderId="32" applyNumberFormat="0" applyFont="0" applyAlignment="0" applyProtection="0"/>
    <xf numFmtId="0" fontId="37" fillId="71" borderId="32" applyNumberFormat="0" applyFont="0" applyAlignment="0" applyProtection="0"/>
    <xf numFmtId="0" fontId="9"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47" fillId="51" borderId="0" applyNumberFormat="0" applyBorder="0" applyAlignment="0" applyProtection="0"/>
    <xf numFmtId="0" fontId="72" fillId="68" borderId="33" applyNumberFormat="0" applyAlignment="0" applyProtection="0"/>
    <xf numFmtId="0" fontId="73" fillId="68" borderId="33" applyNumberFormat="0" applyAlignment="0" applyProtection="0"/>
    <xf numFmtId="0" fontId="72" fillId="68" borderId="57" applyNumberFormat="0" applyAlignment="0" applyProtection="0"/>
    <xf numFmtId="9" fontId="9"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0" borderId="54" applyNumberFormat="0" applyFill="0" applyAlignment="0" applyProtection="0"/>
    <xf numFmtId="0" fontId="9" fillId="0" borderId="0"/>
    <xf numFmtId="0" fontId="9" fillId="0" borderId="0"/>
    <xf numFmtId="0" fontId="9" fillId="0" borderId="0"/>
    <xf numFmtId="0" fontId="3" fillId="0" borderId="0"/>
    <xf numFmtId="0" fontId="9" fillId="0" borderId="0"/>
    <xf numFmtId="0" fontId="3" fillId="0" borderId="0"/>
    <xf numFmtId="0" fontId="74" fillId="0" borderId="0"/>
    <xf numFmtId="0" fontId="75" fillId="0" borderId="0"/>
    <xf numFmtId="0" fontId="3" fillId="0" borderId="0"/>
    <xf numFmtId="0" fontId="9" fillId="0" borderId="0" applyFill="0"/>
    <xf numFmtId="0" fontId="9" fillId="0" borderId="0"/>
    <xf numFmtId="0" fontId="9" fillId="0" borderId="0"/>
    <xf numFmtId="0" fontId="3" fillId="0" borderId="0"/>
    <xf numFmtId="0" fontId="66" fillId="0" borderId="0"/>
    <xf numFmtId="0" fontId="9" fillId="0" borderId="0"/>
    <xf numFmtId="0" fontId="9" fillId="0" borderId="0"/>
    <xf numFmtId="0" fontId="3" fillId="0" borderId="0"/>
    <xf numFmtId="0" fontId="3" fillId="0" borderId="0"/>
    <xf numFmtId="0" fontId="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8" fillId="0" borderId="34" applyNumberFormat="0" applyFill="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44" fontId="9" fillId="0" borderId="0" applyFont="0" applyFill="0" applyBorder="0" applyAlignment="0" applyProtection="0"/>
    <xf numFmtId="0" fontId="5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9" fillId="0" borderId="0" applyNumberFormat="0" applyFont="0" applyBorder="0" applyAlignment="0" applyProtection="0"/>
    <xf numFmtId="0" fontId="3" fillId="0" borderId="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50" fillId="68" borderId="26" applyNumberFormat="0" applyAlignment="0" applyProtection="0"/>
    <xf numFmtId="0" fontId="50" fillId="68" borderId="26" applyNumberFormat="0" applyAlignment="0" applyProtection="0"/>
    <xf numFmtId="0" fontId="50"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65" fillId="55" borderId="26" applyNumberFormat="0" applyAlignment="0" applyProtection="0"/>
    <xf numFmtId="0" fontId="65" fillId="55" borderId="26" applyNumberFormat="0" applyAlignment="0" applyProtection="0"/>
    <xf numFmtId="0" fontId="65"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7" fillId="71" borderId="32" applyNumberFormat="0" applyFont="0" applyAlignment="0" applyProtection="0"/>
    <xf numFmtId="0" fontId="37" fillId="71" borderId="32" applyNumberFormat="0" applyFont="0" applyAlignment="0" applyProtection="0"/>
    <xf numFmtId="0" fontId="37"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73" fillId="68" borderId="33" applyNumberFormat="0" applyAlignment="0" applyProtection="0"/>
    <xf numFmtId="0" fontId="73" fillId="68" borderId="33" applyNumberFormat="0" applyAlignment="0" applyProtection="0"/>
    <xf numFmtId="0" fontId="73"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26" fillId="0" borderId="0" applyNumberFormat="0" applyFill="0" applyBorder="0" applyAlignment="0" applyProtection="0"/>
    <xf numFmtId="0" fontId="72" fillId="68" borderId="37" applyNumberFormat="0" applyAlignment="0" applyProtection="0"/>
    <xf numFmtId="0" fontId="49" fillId="68" borderId="43" applyNumberFormat="0" applyAlignment="0" applyProtection="0"/>
    <xf numFmtId="0" fontId="64" fillId="55" borderId="47" applyNumberFormat="0" applyAlignment="0" applyProtection="0"/>
    <xf numFmtId="0" fontId="72" fillId="68" borderId="41" applyNumberFormat="0" applyAlignment="0" applyProtection="0"/>
    <xf numFmtId="0" fontId="42" fillId="71" borderId="52" applyNumberFormat="0" applyFont="0" applyAlignment="0" applyProtection="0"/>
    <xf numFmtId="0" fontId="49" fillId="68" borderId="39" applyNumberFormat="0" applyAlignment="0" applyProtection="0"/>
    <xf numFmtId="0" fontId="64" fillId="55" borderId="43"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8"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64" fillId="55" borderId="43" applyNumberFormat="0" applyAlignment="0" applyProtection="0"/>
    <xf numFmtId="0" fontId="49" fillId="68" borderId="43" applyNumberFormat="0" applyAlignment="0" applyProtection="0"/>
    <xf numFmtId="0" fontId="49" fillId="68" borderId="43" applyNumberFormat="0" applyAlignment="0" applyProtection="0"/>
    <xf numFmtId="0" fontId="50" fillId="68" borderId="43" applyNumberFormat="0" applyAlignment="0" applyProtection="0"/>
    <xf numFmtId="0" fontId="50" fillId="68" borderId="43" applyNumberFormat="0" applyAlignment="0" applyProtection="0"/>
    <xf numFmtId="0" fontId="72" fillId="68" borderId="61" applyNumberFormat="0" applyAlignment="0" applyProtection="0"/>
    <xf numFmtId="0" fontId="77" fillId="0" borderId="70" applyNumberFormat="0" applyFill="0" applyAlignment="0" applyProtection="0"/>
    <xf numFmtId="0" fontId="77" fillId="0" borderId="82" applyNumberFormat="0" applyFill="0" applyAlignment="0" applyProtection="0"/>
    <xf numFmtId="0" fontId="72" fillId="68" borderId="57" applyNumberFormat="0" applyAlignment="0" applyProtection="0"/>
    <xf numFmtId="0" fontId="77" fillId="0" borderId="46" applyNumberFormat="0" applyFill="0" applyAlignment="0" applyProtection="0"/>
    <xf numFmtId="0" fontId="77" fillId="0" borderId="46" applyNumberFormat="0" applyFill="0" applyAlignment="0" applyProtection="0"/>
    <xf numFmtId="0" fontId="72" fillId="68" borderId="37" applyNumberFormat="0" applyAlignment="0" applyProtection="0"/>
    <xf numFmtId="0" fontId="72" fillId="68" borderId="37" applyNumberFormat="0" applyAlignment="0" applyProtection="0"/>
    <xf numFmtId="0" fontId="73" fillId="68" borderId="37" applyNumberFormat="0" applyAlignment="0" applyProtection="0"/>
    <xf numFmtId="0" fontId="73" fillId="68" borderId="37" applyNumberFormat="0" applyAlignment="0" applyProtection="0"/>
    <xf numFmtId="0" fontId="72" fillId="68" borderId="49" applyNumberFormat="0" applyAlignment="0" applyProtection="0"/>
    <xf numFmtId="0" fontId="72" fillId="68" borderId="49" applyNumberFormat="0" applyAlignment="0" applyProtection="0"/>
    <xf numFmtId="0" fontId="77" fillId="0" borderId="50" applyNumberFormat="0" applyFill="0" applyAlignment="0" applyProtection="0"/>
    <xf numFmtId="0" fontId="73" fillId="68" borderId="45" applyNumberFormat="0" applyAlignment="0" applyProtection="0"/>
    <xf numFmtId="0" fontId="9" fillId="71" borderId="36" applyNumberFormat="0" applyFont="0" applyAlignment="0" applyProtection="0"/>
    <xf numFmtId="0" fontId="9"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9" fillId="71" borderId="36" applyNumberFormat="0" applyFont="0" applyAlignment="0" applyProtection="0"/>
    <xf numFmtId="0" fontId="9" fillId="71" borderId="36" applyNumberFormat="0" applyFont="0" applyAlignment="0" applyProtection="0"/>
    <xf numFmtId="0" fontId="37" fillId="71" borderId="36" applyNumberFormat="0" applyFont="0" applyAlignment="0" applyProtection="0"/>
    <xf numFmtId="0" fontId="37" fillId="71" borderId="36" applyNumberFormat="0" applyFont="0" applyAlignment="0" applyProtection="0"/>
    <xf numFmtId="0" fontId="72" fillId="68" borderId="49" applyNumberFormat="0" applyAlignment="0" applyProtection="0"/>
    <xf numFmtId="0" fontId="73" fillId="68" borderId="49" applyNumberFormat="0" applyAlignment="0" applyProtection="0"/>
    <xf numFmtId="0" fontId="42"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49" fillId="68" borderId="63" applyNumberFormat="0" applyAlignment="0" applyProtection="0"/>
    <xf numFmtId="0" fontId="64" fillId="55" borderId="47" applyNumberFormat="0" applyAlignment="0" applyProtection="0"/>
    <xf numFmtId="0" fontId="64" fillId="55" borderId="47"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5" fillId="55" borderId="35" applyNumberFormat="0" applyAlignment="0" applyProtection="0"/>
    <xf numFmtId="0" fontId="65" fillId="55" borderId="35" applyNumberFormat="0" applyAlignment="0" applyProtection="0"/>
    <xf numFmtId="0" fontId="65" fillId="55"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50" fillId="68" borderId="35" applyNumberFormat="0" applyAlignment="0" applyProtection="0"/>
    <xf numFmtId="0" fontId="50" fillId="68" borderId="35" applyNumberFormat="0" applyAlignment="0" applyProtection="0"/>
    <xf numFmtId="0" fontId="50"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50" fillId="68" borderId="51" applyNumberFormat="0" applyAlignment="0" applyProtection="0"/>
    <xf numFmtId="0" fontId="49" fillId="68" borderId="51" applyNumberFormat="0" applyAlignment="0" applyProtection="0"/>
    <xf numFmtId="0" fontId="64" fillId="55" borderId="55" applyNumberFormat="0" applyAlignment="0" applyProtection="0"/>
    <xf numFmtId="0" fontId="49" fillId="68" borderId="47" applyNumberFormat="0" applyAlignment="0" applyProtection="0"/>
    <xf numFmtId="0" fontId="49" fillId="68" borderId="51" applyNumberFormat="0" applyAlignment="0" applyProtection="0"/>
    <xf numFmtId="0" fontId="9" fillId="71" borderId="64" applyNumberFormat="0" applyFont="0" applyAlignment="0" applyProtection="0"/>
    <xf numFmtId="0" fontId="77" fillId="0" borderId="54" applyNumberFormat="0" applyFill="0" applyAlignment="0" applyProtection="0"/>
    <xf numFmtId="0" fontId="77" fillId="0" borderId="66" applyNumberFormat="0" applyFill="0" applyAlignment="0" applyProtection="0"/>
    <xf numFmtId="0" fontId="64" fillId="55" borderId="83" applyNumberFormat="0" applyAlignment="0" applyProtection="0"/>
    <xf numFmtId="0" fontId="49" fillId="68" borderId="47" applyNumberFormat="0" applyAlignment="0" applyProtection="0"/>
    <xf numFmtId="0" fontId="64" fillId="55" borderId="55" applyNumberFormat="0" applyAlignment="0" applyProtection="0"/>
    <xf numFmtId="0" fontId="72" fillId="68" borderId="57" applyNumberFormat="0" applyAlignment="0" applyProtection="0"/>
    <xf numFmtId="0" fontId="77" fillId="0" borderId="50" applyNumberFormat="0" applyFill="0" applyAlignment="0" applyProtection="0"/>
    <xf numFmtId="0" fontId="78" fillId="0" borderId="108" applyNumberFormat="0" applyFill="0" applyAlignment="0" applyProtection="0"/>
    <xf numFmtId="0" fontId="65" fillId="55" borderId="83" applyNumberFormat="0" applyAlignment="0" applyProtection="0"/>
    <xf numFmtId="0" fontId="37" fillId="71" borderId="48" applyNumberFormat="0" applyFont="0" applyAlignment="0" applyProtection="0"/>
    <xf numFmtId="0" fontId="77" fillId="0" borderId="113" applyNumberFormat="0" applyFill="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8"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50" fillId="68" borderId="51" applyNumberFormat="0" applyAlignment="0" applyProtection="0"/>
    <xf numFmtId="0" fontId="77" fillId="0" borderId="86" applyNumberFormat="0" applyFill="0" applyAlignment="0" applyProtection="0"/>
    <xf numFmtId="0" fontId="49" fillId="68" borderId="43" applyNumberFormat="0" applyAlignment="0" applyProtection="0"/>
    <xf numFmtId="0" fontId="50" fillId="68" borderId="43" applyNumberFormat="0" applyAlignment="0" applyProtection="0"/>
    <xf numFmtId="0" fontId="49" fillId="68" borderId="43" applyNumberFormat="0" applyAlignment="0" applyProtection="0"/>
    <xf numFmtId="0" fontId="49" fillId="68" borderId="43" applyNumberFormat="0" applyAlignment="0" applyProtection="0"/>
    <xf numFmtId="0" fontId="42" fillId="71" borderId="48" applyNumberFormat="0" applyFont="0" applyAlignment="0" applyProtection="0"/>
    <xf numFmtId="0" fontId="65" fillId="55" borderId="51" applyNumberFormat="0" applyAlignment="0" applyProtection="0"/>
    <xf numFmtId="0" fontId="64" fillId="55" borderId="71" applyNumberFormat="0" applyAlignment="0" applyProtection="0"/>
    <xf numFmtId="0" fontId="73" fillId="68" borderId="37" applyNumberFormat="0" applyAlignment="0" applyProtection="0"/>
    <xf numFmtId="0" fontId="72" fillId="68" borderId="49" applyNumberFormat="0" applyAlignment="0" applyProtection="0"/>
    <xf numFmtId="0" fontId="77" fillId="0" borderId="50" applyNumberFormat="0" applyFill="0" applyAlignment="0" applyProtection="0"/>
    <xf numFmtId="0" fontId="72" fillId="68" borderId="45" applyNumberFormat="0" applyAlignment="0" applyProtection="0"/>
    <xf numFmtId="0" fontId="72" fillId="68" borderId="53" applyNumberFormat="0" applyAlignment="0" applyProtection="0"/>
    <xf numFmtId="0" fontId="42" fillId="71" borderId="36" applyNumberFormat="0" applyFont="0" applyAlignment="0" applyProtection="0"/>
    <xf numFmtId="0" fontId="42" fillId="71" borderId="36" applyNumberFormat="0" applyFont="0" applyAlignment="0" applyProtection="0"/>
    <xf numFmtId="0" fontId="9" fillId="71" borderId="36" applyNumberFormat="0" applyFont="0" applyAlignment="0" applyProtection="0"/>
    <xf numFmtId="0" fontId="37" fillId="71" borderId="36" applyNumberFormat="0" applyFont="0" applyAlignment="0" applyProtection="0"/>
    <xf numFmtId="0" fontId="9" fillId="71" borderId="36" applyNumberFormat="0" applyFont="0" applyAlignment="0" applyProtection="0"/>
    <xf numFmtId="0" fontId="42" fillId="71" borderId="44" applyNumberFormat="0" applyFont="0" applyAlignment="0" applyProtection="0"/>
    <xf numFmtId="0" fontId="9" fillId="71" borderId="44" applyNumberFormat="0" applyFont="0" applyAlignment="0" applyProtection="0"/>
    <xf numFmtId="0" fontId="9" fillId="71" borderId="52" applyNumberFormat="0" applyFont="0" applyAlignment="0" applyProtection="0"/>
    <xf numFmtId="0" fontId="9" fillId="71" borderId="52" applyNumberFormat="0" applyFont="0" applyAlignment="0" applyProtection="0"/>
    <xf numFmtId="0" fontId="73" fillId="68" borderId="49" applyNumberFormat="0" applyAlignment="0" applyProtection="0"/>
    <xf numFmtId="0" fontId="64" fillId="55" borderId="51" applyNumberFormat="0" applyAlignment="0" applyProtection="0"/>
    <xf numFmtId="0" fontId="37" fillId="71" borderId="48" applyNumberFormat="0" applyFont="0" applyAlignment="0" applyProtection="0"/>
    <xf numFmtId="0" fontId="49" fillId="68" borderId="51" applyNumberFormat="0" applyAlignment="0" applyProtection="0"/>
    <xf numFmtId="0" fontId="49" fillId="68" borderId="51" applyNumberFormat="0" applyAlignment="0" applyProtection="0"/>
    <xf numFmtId="0" fontId="64" fillId="55" borderId="110" applyNumberFormat="0" applyAlignment="0" applyProtection="0"/>
    <xf numFmtId="0" fontId="9" fillId="71" borderId="60" applyNumberFormat="0" applyFont="0" applyAlignment="0" applyProtection="0"/>
    <xf numFmtId="0" fontId="72" fillId="68" borderId="94" applyNumberFormat="0" applyAlignment="0" applyProtection="0"/>
    <xf numFmtId="0" fontId="49" fillId="68" borderId="39" applyNumberFormat="0" applyAlignment="0" applyProtection="0"/>
    <xf numFmtId="0" fontId="49" fillId="68" borderId="39" applyNumberFormat="0" applyAlignment="0" applyProtection="0"/>
    <xf numFmtId="0" fontId="49" fillId="68" borderId="79" applyNumberFormat="0" applyAlignment="0" applyProtection="0"/>
    <xf numFmtId="0" fontId="64" fillId="55" borderId="47" applyNumberFormat="0" applyAlignment="0" applyProtection="0"/>
    <xf numFmtId="0" fontId="65" fillId="55" borderId="43" applyNumberFormat="0" applyAlignment="0" applyProtection="0"/>
    <xf numFmtId="0" fontId="64" fillId="55" borderId="43" applyNumberFormat="0" applyAlignment="0" applyProtection="0"/>
    <xf numFmtId="0" fontId="49" fillId="68" borderId="47" applyNumberFormat="0" applyAlignment="0" applyProtection="0"/>
    <xf numFmtId="0" fontId="50" fillId="68" borderId="47" applyNumberFormat="0" applyAlignment="0" applyProtection="0"/>
    <xf numFmtId="0" fontId="65" fillId="55" borderId="39" applyNumberFormat="0" applyAlignment="0" applyProtection="0"/>
    <xf numFmtId="0" fontId="64" fillId="55" borderId="39" applyNumberFormat="0" applyAlignment="0" applyProtection="0"/>
    <xf numFmtId="0" fontId="72" fillId="68" borderId="81" applyNumberFormat="0" applyAlignment="0" applyProtection="0"/>
    <xf numFmtId="0" fontId="49" fillId="68" borderId="35" applyNumberFormat="0" applyAlignment="0" applyProtection="0"/>
    <xf numFmtId="0" fontId="49" fillId="68" borderId="35" applyNumberFormat="0" applyAlignment="0" applyProtection="0"/>
    <xf numFmtId="0" fontId="77" fillId="0" borderId="58" applyNumberFormat="0" applyFill="0" applyAlignment="0" applyProtection="0"/>
    <xf numFmtId="0" fontId="72" fillId="68" borderId="53" applyNumberFormat="0" applyAlignment="0" applyProtection="0"/>
    <xf numFmtId="0" fontId="50" fillId="68" borderId="71" applyNumberFormat="0" applyAlignment="0" applyProtection="0"/>
    <xf numFmtId="0" fontId="78" fillId="0" borderId="58" applyNumberFormat="0" applyFill="0" applyAlignment="0" applyProtection="0"/>
    <xf numFmtId="0" fontId="72" fillId="68" borderId="49" applyNumberFormat="0" applyAlignment="0" applyProtection="0"/>
    <xf numFmtId="0" fontId="77" fillId="0" borderId="50" applyNumberFormat="0" applyFill="0" applyAlignment="0" applyProtection="0"/>
    <xf numFmtId="0" fontId="37" fillId="71" borderId="72" applyNumberFormat="0" applyFont="0" applyAlignment="0" applyProtection="0"/>
    <xf numFmtId="0" fontId="72" fillId="68" borderId="53" applyNumberFormat="0" applyAlignment="0" applyProtection="0"/>
    <xf numFmtId="0" fontId="77" fillId="0" borderId="54" applyNumberFormat="0" applyFill="0" applyAlignment="0" applyProtection="0"/>
    <xf numFmtId="0" fontId="9" fillId="71" borderId="40" applyNumberFormat="0" applyFont="0" applyAlignment="0" applyProtection="0"/>
    <xf numFmtId="0" fontId="37" fillId="71" borderId="40" applyNumberFormat="0" applyFont="0" applyAlignment="0" applyProtection="0"/>
    <xf numFmtId="0" fontId="9" fillId="71" borderId="40" applyNumberFormat="0" applyFont="0" applyAlignment="0" applyProtection="0"/>
    <xf numFmtId="0" fontId="42" fillId="71" borderId="40" applyNumberFormat="0" applyFont="0" applyAlignment="0" applyProtection="0"/>
    <xf numFmtId="0" fontId="9" fillId="71" borderId="56" applyNumberFormat="0" applyFont="0" applyAlignment="0" applyProtection="0"/>
    <xf numFmtId="0" fontId="42" fillId="71" borderId="52" applyNumberFormat="0" applyFont="0" applyAlignment="0" applyProtection="0"/>
    <xf numFmtId="0" fontId="73" fillId="68" borderId="41" applyNumberFormat="0" applyAlignment="0" applyProtection="0"/>
    <xf numFmtId="0" fontId="9" fillId="71" borderId="48" applyNumberFormat="0" applyFont="0" applyAlignment="0" applyProtection="0"/>
    <xf numFmtId="0" fontId="65" fillId="55" borderId="51" applyNumberFormat="0" applyAlignment="0" applyProtection="0"/>
    <xf numFmtId="0" fontId="65" fillId="55" borderId="55" applyNumberFormat="0" applyAlignment="0" applyProtection="0"/>
    <xf numFmtId="0" fontId="49" fillId="68" borderId="55" applyNumberFormat="0" applyAlignment="0" applyProtection="0"/>
    <xf numFmtId="0" fontId="50" fillId="68" borderId="67" applyNumberFormat="0" applyAlignment="0" applyProtection="0"/>
    <xf numFmtId="0" fontId="77" fillId="0" borderId="70" applyNumberFormat="0" applyFill="0" applyAlignment="0" applyProtection="0"/>
    <xf numFmtId="0" fontId="42" fillId="71" borderId="72" applyNumberFormat="0" applyFont="0" applyAlignment="0" applyProtection="0"/>
    <xf numFmtId="0" fontId="72" fillId="68" borderId="61" applyNumberFormat="0" applyAlignment="0" applyProtection="0"/>
    <xf numFmtId="0" fontId="64" fillId="55" borderId="83" applyNumberFormat="0" applyAlignment="0" applyProtection="0"/>
    <xf numFmtId="0" fontId="64" fillId="55" borderId="63" applyNumberFormat="0" applyAlignment="0" applyProtection="0"/>
    <xf numFmtId="0" fontId="78" fillId="0" borderId="50" applyNumberFormat="0" applyFill="0" applyAlignment="0" applyProtection="0"/>
    <xf numFmtId="0" fontId="77" fillId="0" borderId="42" applyNumberFormat="0" applyFill="0" applyAlignment="0" applyProtection="0"/>
    <xf numFmtId="0" fontId="49" fillId="68" borderId="43" applyNumberFormat="0" applyAlignment="0" applyProtection="0"/>
    <xf numFmtId="0" fontId="73" fillId="68" borderId="61" applyNumberFormat="0" applyAlignment="0" applyProtection="0"/>
    <xf numFmtId="0" fontId="77" fillId="0" borderId="78" applyNumberFormat="0" applyFill="0" applyAlignment="0" applyProtection="0"/>
    <xf numFmtId="0" fontId="9" fillId="71" borderId="72" applyNumberFormat="0" applyFont="0" applyAlignment="0" applyProtection="0"/>
    <xf numFmtId="0" fontId="64" fillId="55" borderId="59" applyNumberFormat="0" applyAlignment="0" applyProtection="0"/>
    <xf numFmtId="0" fontId="78" fillId="0" borderId="46" applyNumberFormat="0" applyFill="0" applyAlignment="0" applyProtection="0"/>
    <xf numFmtId="0" fontId="49" fillId="68" borderId="39" applyNumberFormat="0" applyAlignment="0" applyProtection="0"/>
    <xf numFmtId="0" fontId="49" fillId="68" borderId="39" applyNumberFormat="0" applyAlignment="0" applyProtection="0"/>
    <xf numFmtId="0" fontId="50" fillId="68" borderId="39" applyNumberFormat="0" applyAlignment="0" applyProtection="0"/>
    <xf numFmtId="0" fontId="49" fillId="68" borderId="39" applyNumberFormat="0" applyAlignment="0" applyProtection="0"/>
    <xf numFmtId="0" fontId="77" fillId="0" borderId="54" applyNumberFormat="0" applyFill="0" applyAlignment="0" applyProtection="0"/>
    <xf numFmtId="0" fontId="49" fillId="68" borderId="67" applyNumberFormat="0" applyAlignment="0" applyProtection="0"/>
    <xf numFmtId="0" fontId="77" fillId="0" borderId="50" applyNumberFormat="0" applyFill="0" applyAlignment="0" applyProtection="0"/>
    <xf numFmtId="0" fontId="72" fillId="68" borderId="49" applyNumberFormat="0" applyAlignment="0" applyProtection="0"/>
    <xf numFmtId="0" fontId="64" fillId="55" borderId="43" applyNumberFormat="0" applyAlignment="0" applyProtection="0"/>
    <xf numFmtId="0" fontId="77" fillId="0" borderId="46"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65" fillId="55" borderId="43" applyNumberFormat="0" applyAlignment="0" applyProtection="0"/>
    <xf numFmtId="0" fontId="65" fillId="55" borderId="43" applyNumberFormat="0" applyAlignment="0" applyProtection="0"/>
    <xf numFmtId="0" fontId="49" fillId="68" borderId="43" applyNumberFormat="0" applyAlignment="0" applyProtection="0"/>
    <xf numFmtId="0" fontId="42" fillId="71" borderId="48" applyNumberFormat="0" applyFont="0" applyAlignment="0" applyProtection="0"/>
    <xf numFmtId="0" fontId="72" fillId="68" borderId="57" applyNumberFormat="0" applyAlignment="0" applyProtection="0"/>
    <xf numFmtId="0" fontId="72" fillId="68" borderId="37" applyNumberFormat="0" applyAlignment="0" applyProtection="0"/>
    <xf numFmtId="0" fontId="73" fillId="68" borderId="37"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9"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9" fillId="71" borderId="36" applyNumberFormat="0" applyFont="0" applyAlignment="0" applyProtection="0"/>
    <xf numFmtId="0" fontId="37" fillId="71" borderId="36" applyNumberFormat="0" applyFont="0" applyAlignment="0" applyProtection="0"/>
    <xf numFmtId="0" fontId="77" fillId="0" borderId="78" applyNumberFormat="0" applyFill="0" applyAlignment="0" applyProtection="0"/>
    <xf numFmtId="0" fontId="64" fillId="55" borderId="51" applyNumberFormat="0" applyAlignment="0" applyProtection="0"/>
    <xf numFmtId="0" fontId="77" fillId="0" borderId="42" applyNumberFormat="0" applyFill="0" applyAlignment="0" applyProtection="0"/>
    <xf numFmtId="0" fontId="77" fillId="0" borderId="42" applyNumberFormat="0" applyFill="0" applyAlignment="0" applyProtection="0"/>
    <xf numFmtId="0" fontId="42" fillId="71" borderId="68" applyNumberFormat="0" applyFont="0" applyAlignment="0" applyProtection="0"/>
    <xf numFmtId="0" fontId="77" fillId="0" borderId="50" applyNumberFormat="0" applyFill="0" applyAlignment="0" applyProtection="0"/>
    <xf numFmtId="0" fontId="72" fillId="68" borderId="112" applyNumberFormat="0" applyAlignment="0" applyProtection="0"/>
    <xf numFmtId="0" fontId="77" fillId="0" borderId="50" applyNumberFormat="0" applyFill="0" applyAlignment="0" applyProtection="0"/>
    <xf numFmtId="0" fontId="78" fillId="0" borderId="50" applyNumberFormat="0" applyFill="0" applyAlignment="0" applyProtection="0"/>
    <xf numFmtId="0" fontId="49" fillId="68" borderId="51" applyNumberFormat="0" applyAlignment="0" applyProtection="0"/>
    <xf numFmtId="0" fontId="49" fillId="68" borderId="63" applyNumberFormat="0" applyAlignment="0" applyProtection="0"/>
    <xf numFmtId="0" fontId="50" fillId="68" borderId="71" applyNumberFormat="0" applyAlignment="0" applyProtection="0"/>
    <xf numFmtId="0" fontId="77" fillId="0" borderId="58" applyNumberFormat="0" applyFill="0" applyAlignment="0" applyProtection="0"/>
    <xf numFmtId="0" fontId="65" fillId="55" borderId="63" applyNumberFormat="0" applyAlignment="0" applyProtection="0"/>
    <xf numFmtId="0" fontId="72" fillId="68" borderId="69" applyNumberFormat="0" applyAlignment="0" applyProtection="0"/>
    <xf numFmtId="0" fontId="72" fillId="68" borderId="45" applyNumberFormat="0" applyAlignment="0" applyProtection="0"/>
    <xf numFmtId="0" fontId="72" fillId="68" borderId="45" applyNumberFormat="0" applyAlignment="0" applyProtection="0"/>
    <xf numFmtId="0" fontId="77" fillId="0" borderId="46" applyNumberFormat="0" applyFill="0" applyAlignment="0" applyProtection="0"/>
    <xf numFmtId="0" fontId="42" fillId="71" borderId="64" applyNumberFormat="0" applyFont="0" applyAlignment="0" applyProtection="0"/>
    <xf numFmtId="0" fontId="77" fillId="0" borderId="54" applyNumberFormat="0" applyFill="0" applyAlignment="0" applyProtection="0"/>
    <xf numFmtId="0" fontId="42" fillId="71" borderId="36" applyNumberFormat="0" applyFont="0" applyAlignment="0" applyProtection="0"/>
    <xf numFmtId="0" fontId="77" fillId="0" borderId="74" applyNumberFormat="0" applyFill="0" applyAlignment="0" applyProtection="0"/>
    <xf numFmtId="0" fontId="72" fillId="68" borderId="53" applyNumberFormat="0" applyAlignment="0" applyProtection="0"/>
    <xf numFmtId="0" fontId="42" fillId="71" borderId="44" applyNumberFormat="0" applyFont="0" applyAlignment="0" applyProtection="0"/>
    <xf numFmtId="0" fontId="42" fillId="71" borderId="44" applyNumberFormat="0" applyFont="0" applyAlignment="0" applyProtection="0"/>
    <xf numFmtId="0" fontId="37" fillId="71" borderId="44" applyNumberFormat="0" applyFont="0" applyAlignment="0" applyProtection="0"/>
    <xf numFmtId="0" fontId="9" fillId="71" borderId="44" applyNumberFormat="0" applyFont="0" applyAlignment="0" applyProtection="0"/>
    <xf numFmtId="0" fontId="9" fillId="71" borderId="52" applyNumberFormat="0" applyFont="0" applyAlignment="0" applyProtection="0"/>
    <xf numFmtId="0" fontId="64" fillId="55" borderId="47" applyNumberFormat="0" applyAlignment="0" applyProtection="0"/>
    <xf numFmtId="0" fontId="64" fillId="55" borderId="47" applyNumberFormat="0" applyAlignment="0" applyProtection="0"/>
    <xf numFmtId="0" fontId="64" fillId="55" borderId="35" applyNumberFormat="0" applyAlignment="0" applyProtection="0"/>
    <xf numFmtId="0" fontId="64" fillId="55" borderId="35" applyNumberFormat="0" applyAlignment="0" applyProtection="0"/>
    <xf numFmtId="0" fontId="65" fillId="55" borderId="35" applyNumberFormat="0" applyAlignment="0" applyProtection="0"/>
    <xf numFmtId="0" fontId="64" fillId="55" borderId="35" applyNumberFormat="0" applyAlignment="0" applyProtection="0"/>
    <xf numFmtId="0" fontId="65" fillId="55" borderId="47" applyNumberFormat="0" applyAlignment="0" applyProtection="0"/>
    <xf numFmtId="0" fontId="65" fillId="55" borderId="47" applyNumberFormat="0" applyAlignment="0" applyProtection="0"/>
    <xf numFmtId="0" fontId="49" fillId="68" borderId="47" applyNumberFormat="0" applyAlignment="0" applyProtection="0"/>
    <xf numFmtId="0" fontId="49" fillId="68" borderId="47" applyNumberFormat="0" applyAlignment="0" applyProtection="0"/>
    <xf numFmtId="0" fontId="50" fillId="68" borderId="47" applyNumberFormat="0" applyAlignment="0" applyProtection="0"/>
    <xf numFmtId="0" fontId="50"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64" fillId="55" borderId="39" applyNumberFormat="0" applyAlignment="0" applyProtection="0"/>
    <xf numFmtId="0" fontId="64" fillId="55" borderId="39" applyNumberFormat="0" applyAlignment="0" applyProtection="0"/>
    <xf numFmtId="0" fontId="49" fillId="68" borderId="92" applyNumberFormat="0" applyAlignment="0" applyProtection="0"/>
    <xf numFmtId="0" fontId="64" fillId="55" borderId="63" applyNumberFormat="0" applyAlignment="0" applyProtection="0"/>
    <xf numFmtId="0" fontId="42" fillId="71" borderId="60" applyNumberFormat="0" applyFont="0" applyAlignment="0" applyProtection="0"/>
    <xf numFmtId="0" fontId="50" fillId="68" borderId="35" applyNumberFormat="0" applyAlignment="0" applyProtection="0"/>
    <xf numFmtId="0" fontId="49" fillId="68" borderId="35" applyNumberFormat="0" applyAlignment="0" applyProtection="0"/>
    <xf numFmtId="0" fontId="50" fillId="68" borderId="43" applyNumberFormat="0" applyAlignment="0" applyProtection="0"/>
    <xf numFmtId="0" fontId="49" fillId="68" borderId="43" applyNumberFormat="0" applyAlignment="0" applyProtection="0"/>
    <xf numFmtId="0" fontId="49" fillId="68" borderId="43" applyNumberFormat="0" applyAlignment="0" applyProtection="0"/>
    <xf numFmtId="0" fontId="49" fillId="68" borderId="63" applyNumberFormat="0" applyAlignment="0" applyProtection="0"/>
    <xf numFmtId="0" fontId="77" fillId="0" borderId="58" applyNumberFormat="0" applyFill="0" applyAlignment="0" applyProtection="0"/>
    <xf numFmtId="0" fontId="49" fillId="68" borderId="97"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72" fillId="68" borderId="53" applyNumberFormat="0" applyAlignment="0" applyProtection="0"/>
    <xf numFmtId="0" fontId="77" fillId="0" borderId="58" applyNumberFormat="0" applyFill="0" applyAlignment="0" applyProtection="0"/>
    <xf numFmtId="0" fontId="77" fillId="0" borderId="54" applyNumberFormat="0" applyFill="0" applyAlignment="0" applyProtection="0"/>
    <xf numFmtId="0" fontId="78" fillId="0" borderId="54" applyNumberFormat="0" applyFill="0" applyAlignment="0" applyProtection="0"/>
    <xf numFmtId="0" fontId="78" fillId="0" borderId="54" applyNumberFormat="0" applyFill="0" applyAlignment="0" applyProtection="0"/>
    <xf numFmtId="0" fontId="42" fillId="71" borderId="40" applyNumberFormat="0" applyFont="0" applyAlignment="0" applyProtection="0"/>
    <xf numFmtId="0" fontId="42" fillId="71" borderId="40" applyNumberFormat="0" applyFont="0" applyAlignment="0" applyProtection="0"/>
    <xf numFmtId="0" fontId="49" fillId="68" borderId="79" applyNumberFormat="0" applyAlignment="0" applyProtection="0"/>
    <xf numFmtId="0" fontId="9" fillId="71" borderId="48" applyNumberFormat="0" applyFont="0" applyAlignment="0" applyProtection="0"/>
    <xf numFmtId="0" fontId="77" fillId="0" borderId="78" applyNumberFormat="0" applyFill="0" applyAlignment="0" applyProtection="0"/>
    <xf numFmtId="0" fontId="78" fillId="0" borderId="78" applyNumberFormat="0" applyFill="0" applyAlignment="0" applyProtection="0"/>
    <xf numFmtId="0" fontId="42" fillId="71" borderId="56" applyNumberFormat="0" applyFont="0" applyAlignment="0" applyProtection="0"/>
    <xf numFmtId="0" fontId="72" fillId="68" borderId="69" applyNumberFormat="0" applyAlignment="0" applyProtection="0"/>
    <xf numFmtId="0" fontId="49" fillId="68" borderId="75" applyNumberFormat="0" applyAlignment="0" applyProtection="0"/>
    <xf numFmtId="0" fontId="64" fillId="55" borderId="51" applyNumberFormat="0" applyAlignment="0" applyProtection="0"/>
    <xf numFmtId="0" fontId="65" fillId="55" borderId="67" applyNumberFormat="0" applyAlignment="0" applyProtection="0"/>
    <xf numFmtId="0" fontId="64" fillId="55" borderId="47" applyNumberFormat="0" applyAlignment="0" applyProtection="0"/>
    <xf numFmtId="0" fontId="77" fillId="0" borderId="42" applyNumberFormat="0" applyFill="0" applyAlignment="0" applyProtection="0"/>
    <xf numFmtId="0" fontId="78" fillId="0" borderId="42" applyNumberFormat="0" applyFill="0" applyAlignment="0" applyProtection="0"/>
    <xf numFmtId="0" fontId="72" fillId="68" borderId="41" applyNumberFormat="0" applyAlignment="0" applyProtection="0"/>
    <xf numFmtId="0" fontId="72" fillId="68" borderId="41" applyNumberFormat="0" applyAlignment="0" applyProtection="0"/>
    <xf numFmtId="0" fontId="42" fillId="71" borderId="76" applyNumberFormat="0" applyFont="0" applyAlignment="0" applyProtection="0"/>
    <xf numFmtId="0" fontId="9" fillId="71" borderId="80" applyNumberFormat="0" applyFont="0" applyAlignment="0" applyProtection="0"/>
    <xf numFmtId="0" fontId="72" fillId="68" borderId="45" applyNumberFormat="0" applyAlignment="0" applyProtection="0"/>
    <xf numFmtId="0" fontId="64" fillId="55" borderId="55" applyNumberFormat="0" applyAlignment="0" applyProtection="0"/>
    <xf numFmtId="0" fontId="42" fillId="71" borderId="72" applyNumberFormat="0" applyFont="0" applyAlignment="0" applyProtection="0"/>
    <xf numFmtId="0" fontId="72" fillId="68" borderId="53" applyNumberFormat="0" applyAlignment="0" applyProtection="0"/>
    <xf numFmtId="0" fontId="49" fillId="68" borderId="39" applyNumberFormat="0" applyAlignment="0" applyProtection="0"/>
    <xf numFmtId="0" fontId="49" fillId="68" borderId="39" applyNumberFormat="0" applyAlignment="0" applyProtection="0"/>
    <xf numFmtId="0" fontId="49" fillId="68" borderId="39" applyNumberFormat="0" applyAlignment="0" applyProtection="0"/>
    <xf numFmtId="0" fontId="49" fillId="68" borderId="39" applyNumberFormat="0" applyAlignment="0" applyProtection="0"/>
    <xf numFmtId="0" fontId="50" fillId="68" borderId="39" applyNumberFormat="0" applyAlignment="0" applyProtection="0"/>
    <xf numFmtId="0" fontId="50" fillId="68" borderId="39" applyNumberFormat="0" applyAlignment="0" applyProtection="0"/>
    <xf numFmtId="0" fontId="49" fillId="68" borderId="39" applyNumberFormat="0" applyAlignment="0" applyProtection="0"/>
    <xf numFmtId="0" fontId="65" fillId="55" borderId="39" applyNumberFormat="0" applyAlignment="0" applyProtection="0"/>
    <xf numFmtId="0" fontId="65" fillId="55" borderId="39" applyNumberFormat="0" applyAlignment="0" applyProtection="0"/>
    <xf numFmtId="0" fontId="72" fillId="68" borderId="49" applyNumberFormat="0" applyAlignment="0" applyProtection="0"/>
    <xf numFmtId="0" fontId="77" fillId="0" borderId="82" applyNumberFormat="0" applyFill="0" applyAlignment="0" applyProtection="0"/>
    <xf numFmtId="0" fontId="9" fillId="71" borderId="48" applyNumberFormat="0" applyFont="0" applyAlignment="0" applyProtection="0"/>
    <xf numFmtId="0" fontId="65" fillId="55" borderId="43" applyNumberFormat="0" applyAlignment="0" applyProtection="0"/>
    <xf numFmtId="0" fontId="49" fillId="68" borderId="39" applyNumberFormat="0" applyAlignment="0" applyProtection="0"/>
    <xf numFmtId="0" fontId="50" fillId="68" borderId="39" applyNumberFormat="0" applyAlignment="0" applyProtection="0"/>
    <xf numFmtId="0" fontId="49" fillId="68" borderId="43" applyNumberFormat="0" applyAlignment="0" applyProtection="0"/>
    <xf numFmtId="0" fontId="65"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77" fillId="0" borderId="86" applyNumberFormat="0" applyFill="0" applyAlignment="0" applyProtection="0"/>
    <xf numFmtId="0" fontId="37" fillId="71" borderId="76" applyNumberFormat="0" applyFont="0" applyAlignment="0" applyProtection="0"/>
    <xf numFmtId="0" fontId="49" fillId="68" borderId="43" applyNumberFormat="0" applyAlignment="0" applyProtection="0"/>
    <xf numFmtId="0" fontId="49" fillId="68" borderId="59" applyNumberFormat="0" applyAlignment="0" applyProtection="0"/>
    <xf numFmtId="0" fontId="42" fillId="71" borderId="56" applyNumberFormat="0" applyFont="0" applyAlignment="0" applyProtection="0"/>
    <xf numFmtId="0" fontId="72" fillId="68" borderId="94" applyNumberFormat="0" applyAlignment="0" applyProtection="0"/>
    <xf numFmtId="0" fontId="77" fillId="0" borderId="66" applyNumberFormat="0" applyFill="0" applyAlignment="0" applyProtection="0"/>
    <xf numFmtId="0" fontId="72" fillId="68" borderId="49" applyNumberFormat="0" applyAlignment="0" applyProtection="0"/>
    <xf numFmtId="0" fontId="72" fillId="68" borderId="49" applyNumberFormat="0" applyAlignment="0" applyProtection="0"/>
    <xf numFmtId="0" fontId="78" fillId="0" borderId="50" applyNumberFormat="0" applyFill="0" applyAlignment="0" applyProtection="0"/>
    <xf numFmtId="0" fontId="37" fillId="71" borderId="40" applyNumberFormat="0" applyFont="0" applyAlignment="0" applyProtection="0"/>
    <xf numFmtId="0" fontId="37" fillId="71" borderId="40" applyNumberFormat="0" applyFont="0" applyAlignment="0" applyProtection="0"/>
    <xf numFmtId="0" fontId="37"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9" fillId="71" borderId="52" applyNumberFormat="0" applyFont="0" applyAlignment="0" applyProtection="0"/>
    <xf numFmtId="0" fontId="50" fillId="68" borderId="55" applyNumberFormat="0" applyAlignment="0" applyProtection="0"/>
    <xf numFmtId="0" fontId="73" fillId="68" borderId="49" applyNumberFormat="0" applyAlignment="0" applyProtection="0"/>
    <xf numFmtId="0" fontId="49" fillId="68" borderId="55" applyNumberFormat="0" applyAlignment="0" applyProtection="0"/>
    <xf numFmtId="0" fontId="64" fillId="55" borderId="51" applyNumberFormat="0" applyAlignment="0" applyProtection="0"/>
    <xf numFmtId="0" fontId="64" fillId="55" borderId="51" applyNumberFormat="0" applyAlignment="0" applyProtection="0"/>
    <xf numFmtId="0" fontId="73" fillId="68" borderId="41" applyNumberFormat="0" applyAlignment="0" applyProtection="0"/>
    <xf numFmtId="0" fontId="73" fillId="68" borderId="41" applyNumberFormat="0" applyAlignment="0" applyProtection="0"/>
    <xf numFmtId="0" fontId="73"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49" fillId="68" borderId="51" applyNumberFormat="0" applyAlignment="0" applyProtection="0"/>
    <xf numFmtId="0" fontId="49" fillId="68" borderId="51" applyNumberFormat="0" applyAlignment="0" applyProtection="0"/>
    <xf numFmtId="0" fontId="77" fillId="0" borderId="62" applyNumberFormat="0" applyFill="0" applyAlignment="0" applyProtection="0"/>
    <xf numFmtId="0" fontId="78" fillId="0" borderId="66" applyNumberFormat="0" applyFill="0" applyAlignment="0" applyProtection="0"/>
    <xf numFmtId="0" fontId="42" fillId="71" borderId="68" applyNumberFormat="0" applyFont="0" applyAlignment="0" applyProtection="0"/>
    <xf numFmtId="0" fontId="78" fillId="0" borderId="54" applyNumberFormat="0" applyFill="0" applyAlignment="0" applyProtection="0"/>
    <xf numFmtId="0" fontId="77" fillId="0" borderId="54" applyNumberFormat="0" applyFill="0" applyAlignment="0" applyProtection="0"/>
    <xf numFmtId="0" fontId="50" fillId="68" borderId="55" applyNumberFormat="0" applyAlignment="0" applyProtection="0"/>
    <xf numFmtId="0" fontId="49" fillId="68" borderId="55" applyNumberFormat="0" applyAlignment="0" applyProtection="0"/>
    <xf numFmtId="0" fontId="72" fillId="68" borderId="57" applyNumberFormat="0" applyAlignment="0" applyProtection="0"/>
    <xf numFmtId="0" fontId="78" fillId="0" borderId="58" applyNumberFormat="0" applyFill="0" applyAlignment="0" applyProtection="0"/>
    <xf numFmtId="0" fontId="50" fillId="68" borderId="55" applyNumberFormat="0" applyAlignment="0" applyProtection="0"/>
    <xf numFmtId="0" fontId="49" fillId="68" borderId="79" applyNumberFormat="0" applyAlignment="0" applyProtection="0"/>
    <xf numFmtId="0" fontId="49" fillId="68" borderId="71" applyNumberFormat="0" applyAlignment="0" applyProtection="0"/>
    <xf numFmtId="0" fontId="49" fillId="68" borderId="75" applyNumberFormat="0" applyAlignment="0" applyProtection="0"/>
    <xf numFmtId="0" fontId="9" fillId="71" borderId="93" applyNumberFormat="0" applyFont="0" applyAlignment="0" applyProtection="0"/>
    <xf numFmtId="0" fontId="64" fillId="55" borderId="92" applyNumberFormat="0" applyAlignment="0" applyProtection="0"/>
    <xf numFmtId="0" fontId="49" fillId="68" borderId="55" applyNumberFormat="0" applyAlignment="0" applyProtection="0"/>
    <xf numFmtId="0" fontId="72" fillId="68" borderId="53" applyNumberFormat="0" applyAlignment="0" applyProtection="0"/>
    <xf numFmtId="0" fontId="77" fillId="0" borderId="74" applyNumberFormat="0" applyFill="0" applyAlignment="0" applyProtection="0"/>
    <xf numFmtId="0" fontId="78" fillId="0" borderId="50"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49" fillId="68" borderId="47"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7" applyNumberFormat="0" applyAlignment="0" applyProtection="0"/>
    <xf numFmtId="0" fontId="64" fillId="55" borderId="47" applyNumberFormat="0" applyAlignment="0" applyProtection="0"/>
    <xf numFmtId="0" fontId="37" fillId="71" borderId="60" applyNumberFormat="0" applyFont="0" applyAlignment="0" applyProtection="0"/>
    <xf numFmtId="0" fontId="37" fillId="71" borderId="48" applyNumberFormat="0" applyFont="0" applyAlignment="0" applyProtection="0"/>
    <xf numFmtId="0" fontId="9" fillId="71" borderId="48" applyNumberFormat="0" applyFont="0" applyAlignment="0" applyProtection="0"/>
    <xf numFmtId="0" fontId="9"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9" fillId="71" borderId="48" applyNumberFormat="0" applyFont="0" applyAlignment="0" applyProtection="0"/>
    <xf numFmtId="0" fontId="37" fillId="71" borderId="44" applyNumberFormat="0" applyFont="0" applyAlignment="0" applyProtection="0"/>
    <xf numFmtId="0" fontId="37" fillId="71" borderId="44" applyNumberFormat="0" applyFont="0" applyAlignment="0" applyProtection="0"/>
    <xf numFmtId="0" fontId="37"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78" fillId="0" borderId="58" applyNumberFormat="0" applyFill="0" applyAlignment="0" applyProtection="0"/>
    <xf numFmtId="0" fontId="77" fillId="0" borderId="58" applyNumberFormat="0" applyFill="0" applyAlignment="0" applyProtection="0"/>
    <xf numFmtId="0" fontId="72" fillId="68" borderId="57" applyNumberFormat="0" applyAlignment="0" applyProtection="0"/>
    <xf numFmtId="0" fontId="77" fillId="0" borderId="54" applyNumberFormat="0" applyFill="0" applyAlignment="0" applyProtection="0"/>
    <xf numFmtId="0" fontId="72" fillId="68" borderId="53" applyNumberFormat="0" applyAlignment="0" applyProtection="0"/>
    <xf numFmtId="0" fontId="72" fillId="68" borderId="53" applyNumberFormat="0" applyAlignment="0" applyProtection="0"/>
    <xf numFmtId="0" fontId="73" fillId="68" borderId="45" applyNumberFormat="0" applyAlignment="0" applyProtection="0"/>
    <xf numFmtId="0" fontId="73" fillId="68" borderId="45" applyNumberFormat="0" applyAlignment="0" applyProtection="0"/>
    <xf numFmtId="0" fontId="73"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2" fillId="68" borderId="49" applyNumberFormat="0" applyAlignment="0" applyProtection="0"/>
    <xf numFmtId="0" fontId="72" fillId="68" borderId="49" applyNumberFormat="0" applyAlignment="0" applyProtection="0"/>
    <xf numFmtId="0" fontId="72" fillId="68" borderId="49" applyNumberFormat="0" applyAlignment="0" applyProtection="0"/>
    <xf numFmtId="0" fontId="50" fillId="68" borderId="51" applyNumberFormat="0" applyAlignment="0" applyProtection="0"/>
    <xf numFmtId="0" fontId="72" fillId="68" borderId="49" applyNumberFormat="0" applyAlignment="0" applyProtection="0"/>
    <xf numFmtId="0" fontId="72" fillId="68" borderId="49" applyNumberFormat="0" applyAlignment="0" applyProtection="0"/>
    <xf numFmtId="0" fontId="42" fillId="71" borderId="52" applyNumberFormat="0" applyFont="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65" fillId="55" borderId="47" applyNumberFormat="0" applyAlignment="0" applyProtection="0"/>
    <xf numFmtId="0" fontId="72" fillId="68" borderId="53" applyNumberFormat="0" applyAlignment="0" applyProtection="0"/>
    <xf numFmtId="0" fontId="72" fillId="68" borderId="53" applyNumberFormat="0" applyAlignment="0" applyProtection="0"/>
    <xf numFmtId="0" fontId="77" fillId="0" borderId="54" applyNumberFormat="0" applyFill="0" applyAlignment="0" applyProtection="0"/>
    <xf numFmtId="0" fontId="77" fillId="0" borderId="54" applyNumberFormat="0" applyFill="0" applyAlignment="0" applyProtection="0"/>
    <xf numFmtId="0" fontId="42" fillId="71" borderId="56" applyNumberFormat="0" applyFont="0" applyAlignment="0" applyProtection="0"/>
    <xf numFmtId="0" fontId="42" fillId="71" borderId="52" applyNumberFormat="0" applyFont="0" applyAlignment="0" applyProtection="0"/>
    <xf numFmtId="0" fontId="42" fillId="71" borderId="52" applyNumberFormat="0" applyFont="0" applyAlignment="0" applyProtection="0"/>
    <xf numFmtId="0" fontId="72" fillId="68" borderId="49" applyNumberFormat="0" applyAlignment="0" applyProtection="0"/>
    <xf numFmtId="0" fontId="73" fillId="68" borderId="49" applyNumberFormat="0" applyAlignment="0" applyProtection="0"/>
    <xf numFmtId="0" fontId="9"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9" fillId="71" borderId="48" applyNumberFormat="0" applyFont="0" applyAlignment="0" applyProtection="0"/>
    <xf numFmtId="0" fontId="37" fillId="71" borderId="48" applyNumberFormat="0" applyFont="0" applyAlignment="0" applyProtection="0"/>
    <xf numFmtId="0" fontId="49" fillId="68" borderId="51" applyNumberFormat="0" applyAlignment="0" applyProtection="0"/>
    <xf numFmtId="0" fontId="72" fillId="68" borderId="112" applyNumberFormat="0" applyAlignment="0" applyProtection="0"/>
    <xf numFmtId="0" fontId="65" fillId="55" borderId="75" applyNumberFormat="0" applyAlignment="0" applyProtection="0"/>
    <xf numFmtId="0" fontId="72" fillId="68" borderId="73" applyNumberFormat="0" applyAlignment="0" applyProtection="0"/>
    <xf numFmtId="0" fontId="37" fillId="71" borderId="56" applyNumberFormat="0" applyFont="0" applyAlignment="0" applyProtection="0"/>
    <xf numFmtId="0" fontId="77" fillId="0" borderId="78" applyNumberFormat="0" applyFill="0" applyAlignment="0" applyProtection="0"/>
    <xf numFmtId="0" fontId="78" fillId="0" borderId="54" applyNumberFormat="0" applyFill="0" applyAlignment="0" applyProtection="0"/>
    <xf numFmtId="0" fontId="77" fillId="0" borderId="54" applyNumberFormat="0" applyFill="0" applyAlignment="0" applyProtection="0"/>
    <xf numFmtId="0" fontId="73" fillId="68" borderId="53" applyNumberFormat="0" applyAlignment="0" applyProtection="0"/>
    <xf numFmtId="0" fontId="73" fillId="68" borderId="53" applyNumberFormat="0" applyAlignment="0" applyProtection="0"/>
    <xf numFmtId="0" fontId="42" fillId="71" borderId="52" applyNumberFormat="0" applyFont="0" applyAlignment="0" applyProtection="0"/>
    <xf numFmtId="0" fontId="42" fillId="71" borderId="52" applyNumberFormat="0" applyFont="0" applyAlignment="0" applyProtection="0"/>
    <xf numFmtId="0" fontId="49" fillId="68" borderId="59" applyNumberFormat="0" applyAlignment="0" applyProtection="0"/>
    <xf numFmtId="0" fontId="72" fillId="68" borderId="73" applyNumberFormat="0" applyAlignment="0" applyProtection="0"/>
    <xf numFmtId="0" fontId="77" fillId="0" borderId="54" applyNumberFormat="0" applyFill="0" applyAlignment="0" applyProtection="0"/>
    <xf numFmtId="0" fontId="72" fillId="68" borderId="57" applyNumberFormat="0" applyAlignment="0" applyProtection="0"/>
    <xf numFmtId="0" fontId="72" fillId="68" borderId="57" applyNumberFormat="0" applyAlignment="0" applyProtection="0"/>
    <xf numFmtId="0" fontId="49" fillId="68" borderId="63" applyNumberFormat="0" applyAlignment="0" applyProtection="0"/>
    <xf numFmtId="0" fontId="50" fillId="68" borderId="63" applyNumberFormat="0" applyAlignment="0" applyProtection="0"/>
    <xf numFmtId="0" fontId="78" fillId="0" borderId="74" applyNumberFormat="0" applyFill="0" applyAlignment="0" applyProtection="0"/>
    <xf numFmtId="0" fontId="72" fillId="68" borderId="53" applyNumberFormat="0" applyAlignment="0" applyProtection="0"/>
    <xf numFmtId="0" fontId="72" fillId="68" borderId="53" applyNumberFormat="0" applyAlignment="0" applyProtection="0"/>
    <xf numFmtId="0" fontId="73" fillId="68" borderId="53" applyNumberFormat="0" applyAlignment="0" applyProtection="0"/>
    <xf numFmtId="0" fontId="42" fillId="71" borderId="80" applyNumberFormat="0" applyFont="0" applyAlignment="0" applyProtection="0"/>
    <xf numFmtId="0" fontId="42" fillId="71" borderId="80" applyNumberFormat="0" applyFont="0" applyAlignment="0" applyProtection="0"/>
    <xf numFmtId="0" fontId="9" fillId="71" borderId="52" applyNumberFormat="0" applyFont="0" applyAlignment="0" applyProtection="0"/>
    <xf numFmtId="0" fontId="9" fillId="71" borderId="52" applyNumberFormat="0" applyFont="0" applyAlignment="0" applyProtection="0"/>
    <xf numFmtId="0" fontId="37" fillId="71" borderId="52" applyNumberFormat="0" applyFont="0" applyAlignment="0" applyProtection="0"/>
    <xf numFmtId="0" fontId="42" fillId="71" borderId="48" applyNumberFormat="0" applyFont="0" applyAlignment="0" applyProtection="0"/>
    <xf numFmtId="0" fontId="64" fillId="55" borderId="51" applyNumberFormat="0" applyAlignment="0" applyProtection="0"/>
    <xf numFmtId="0" fontId="64" fillId="55" borderId="51" applyNumberFormat="0" applyAlignment="0" applyProtection="0"/>
    <xf numFmtId="0" fontId="64" fillId="55" borderId="51" applyNumberFormat="0" applyAlignment="0" applyProtection="0"/>
    <xf numFmtId="0" fontId="64" fillId="55" borderId="51" applyNumberFormat="0" applyAlignment="0" applyProtection="0"/>
    <xf numFmtId="0" fontId="65" fillId="55" borderId="51" applyNumberFormat="0" applyAlignment="0" applyProtection="0"/>
    <xf numFmtId="0" fontId="49" fillId="68" borderId="51" applyNumberFormat="0" applyAlignment="0" applyProtection="0"/>
    <xf numFmtId="0" fontId="49" fillId="68" borderId="51" applyNumberFormat="0" applyAlignment="0" applyProtection="0"/>
    <xf numFmtId="0" fontId="77" fillId="0" borderId="82" applyNumberFormat="0" applyFill="0" applyAlignment="0" applyProtection="0"/>
    <xf numFmtId="0" fontId="72" fillId="68" borderId="53" applyNumberFormat="0" applyAlignment="0" applyProtection="0"/>
    <xf numFmtId="0" fontId="64" fillId="55" borderId="47" applyNumberFormat="0" applyAlignment="0" applyProtection="0"/>
    <xf numFmtId="0" fontId="64" fillId="55" borderId="47" applyNumberFormat="0" applyAlignment="0" applyProtection="0"/>
    <xf numFmtId="0" fontId="65" fillId="55" borderId="47" applyNumberFormat="0" applyAlignment="0" applyProtection="0"/>
    <xf numFmtId="0" fontId="64" fillId="55" borderId="47" applyNumberFormat="0" applyAlignment="0" applyProtection="0"/>
    <xf numFmtId="0" fontId="77" fillId="0" borderId="54" applyNumberFormat="0" applyFill="0" applyAlignment="0" applyProtection="0"/>
    <xf numFmtId="0" fontId="77" fillId="0" borderId="54" applyNumberFormat="0" applyFill="0" applyAlignment="0" applyProtection="0"/>
    <xf numFmtId="0" fontId="77" fillId="0" borderId="54" applyNumberFormat="0" applyFill="0" applyAlignment="0" applyProtection="0"/>
    <xf numFmtId="0" fontId="77" fillId="0" borderId="74" applyNumberFormat="0" applyFill="0" applyAlignment="0" applyProtection="0"/>
    <xf numFmtId="0" fontId="72" fillId="68" borderId="57" applyNumberFormat="0" applyAlignment="0" applyProtection="0"/>
    <xf numFmtId="0" fontId="77" fillId="0" borderId="58" applyNumberFormat="0" applyFill="0" applyAlignment="0" applyProtection="0"/>
    <xf numFmtId="0" fontId="77" fillId="0" borderId="58" applyNumberFormat="0" applyFill="0" applyAlignment="0" applyProtection="0"/>
    <xf numFmtId="0" fontId="78"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66" applyNumberFormat="0" applyFill="0" applyAlignment="0" applyProtection="0"/>
    <xf numFmtId="0" fontId="9" fillId="71" borderId="56" applyNumberFormat="0" applyFont="0" applyAlignment="0" applyProtection="0"/>
    <xf numFmtId="0" fontId="73" fillId="68" borderId="53" applyNumberFormat="0" applyAlignment="0" applyProtection="0"/>
    <xf numFmtId="0" fontId="72" fillId="68" borderId="53" applyNumberFormat="0" applyAlignment="0" applyProtection="0"/>
    <xf numFmtId="0" fontId="64" fillId="55" borderId="83" applyNumberFormat="0" applyAlignment="0" applyProtection="0"/>
    <xf numFmtId="0" fontId="50" fillId="68" borderId="47" applyNumberFormat="0" applyAlignment="0" applyProtection="0"/>
    <xf numFmtId="0" fontId="49" fillId="68" borderId="47" applyNumberFormat="0" applyAlignment="0" applyProtection="0"/>
    <xf numFmtId="0" fontId="42" fillId="71" borderId="52" applyNumberFormat="0" applyFont="0" applyAlignment="0" applyProtection="0"/>
    <xf numFmtId="0" fontId="42" fillId="71" borderId="52" applyNumberFormat="0" applyFont="0" applyAlignment="0" applyProtection="0"/>
    <xf numFmtId="0" fontId="9" fillId="71" borderId="52" applyNumberFormat="0" applyFont="0" applyAlignment="0" applyProtection="0"/>
    <xf numFmtId="0" fontId="37" fillId="71" borderId="52" applyNumberFormat="0" applyFont="0" applyAlignment="0" applyProtection="0"/>
    <xf numFmtId="0" fontId="9" fillId="71" borderId="52" applyNumberFormat="0" applyFont="0" applyAlignment="0" applyProtection="0"/>
    <xf numFmtId="0" fontId="64" fillId="55" borderId="55" applyNumberFormat="0" applyAlignment="0" applyProtection="0"/>
    <xf numFmtId="0" fontId="49" fillId="68" borderId="55" applyNumberFormat="0" applyAlignment="0" applyProtection="0"/>
    <xf numFmtId="0" fontId="77" fillId="0" borderId="70" applyNumberFormat="0" applyFill="0" applyAlignment="0" applyProtection="0"/>
    <xf numFmtId="0" fontId="49" fillId="68" borderId="79" applyNumberFormat="0" applyAlignment="0" applyProtection="0"/>
    <xf numFmtId="0" fontId="49" fillId="68" borderId="67" applyNumberFormat="0" applyAlignment="0" applyProtection="0"/>
    <xf numFmtId="0" fontId="77" fillId="0" borderId="62" applyNumberFormat="0" applyFill="0" applyAlignment="0" applyProtection="0"/>
    <xf numFmtId="0" fontId="78" fillId="0" borderId="70" applyNumberFormat="0" applyFill="0" applyAlignment="0" applyProtection="0"/>
    <xf numFmtId="0" fontId="37" fillId="71" borderId="84" applyNumberFormat="0" applyFont="0" applyAlignment="0" applyProtection="0"/>
    <xf numFmtId="0" fontId="64" fillId="55" borderId="75" applyNumberFormat="0" applyAlignment="0" applyProtection="0"/>
    <xf numFmtId="0" fontId="49" fillId="68" borderId="79" applyNumberFormat="0" applyAlignment="0" applyProtection="0"/>
    <xf numFmtId="0" fontId="73" fillId="68" borderId="65" applyNumberFormat="0" applyAlignment="0" applyProtection="0"/>
    <xf numFmtId="0" fontId="49" fillId="68" borderId="75" applyNumberFormat="0" applyAlignment="0" applyProtection="0"/>
    <xf numFmtId="0" fontId="50" fillId="68" borderId="67" applyNumberFormat="0" applyAlignment="0" applyProtection="0"/>
    <xf numFmtId="0" fontId="65" fillId="55" borderId="63" applyNumberFormat="0" applyAlignment="0" applyProtection="0"/>
    <xf numFmtId="0" fontId="49" fillId="68" borderId="127" applyNumberFormat="0" applyAlignment="0" applyProtection="0"/>
    <xf numFmtId="0" fontId="64" fillId="55" borderId="119" applyNumberFormat="0" applyAlignment="0" applyProtection="0"/>
    <xf numFmtId="0" fontId="49" fillId="68" borderId="59" applyNumberFormat="0" applyAlignment="0" applyProtection="0"/>
    <xf numFmtId="0" fontId="77" fillId="0" borderId="58" applyNumberFormat="0" applyFill="0" applyAlignment="0" applyProtection="0"/>
    <xf numFmtId="0" fontId="64" fillId="55" borderId="71" applyNumberFormat="0" applyAlignment="0" applyProtection="0"/>
    <xf numFmtId="0" fontId="72" fillId="68" borderId="107" applyNumberFormat="0" applyAlignment="0" applyProtection="0"/>
    <xf numFmtId="0" fontId="50" fillId="68" borderId="55" applyNumberFormat="0" applyAlignment="0" applyProtection="0"/>
    <xf numFmtId="0" fontId="49" fillId="68" borderId="105" applyNumberFormat="0" applyAlignment="0" applyProtection="0"/>
    <xf numFmtId="0" fontId="9" fillId="71" borderId="56" applyNumberFormat="0" applyFont="0" applyAlignment="0" applyProtection="0"/>
    <xf numFmtId="0" fontId="42" fillId="71" borderId="56" applyNumberFormat="0" applyFont="0" applyAlignment="0" applyProtection="0"/>
    <xf numFmtId="0" fontId="49" fillId="68" borderId="75" applyNumberFormat="0" applyAlignment="0" applyProtection="0"/>
    <xf numFmtId="0" fontId="42" fillId="71" borderId="52" applyNumberFormat="0" applyFont="0" applyAlignment="0" applyProtection="0"/>
    <xf numFmtId="0" fontId="42" fillId="71" borderId="52" applyNumberFormat="0" applyFont="0" applyAlignment="0" applyProtection="0"/>
    <xf numFmtId="0" fontId="37" fillId="71" borderId="52" applyNumberFormat="0" applyFont="0" applyAlignment="0" applyProtection="0"/>
    <xf numFmtId="0" fontId="37" fillId="71" borderId="52" applyNumberFormat="0" applyFont="0" applyAlignment="0" applyProtection="0"/>
    <xf numFmtId="0" fontId="49" fillId="68" borderId="55" applyNumberFormat="0" applyAlignment="0" applyProtection="0"/>
    <xf numFmtId="0" fontId="49" fillId="68" borderId="55" applyNumberFormat="0" applyAlignment="0" applyProtection="0"/>
    <xf numFmtId="0" fontId="49" fillId="68" borderId="75" applyNumberFormat="0" applyAlignment="0" applyProtection="0"/>
    <xf numFmtId="0" fontId="65" fillId="55" borderId="63" applyNumberFormat="0" applyAlignment="0" applyProtection="0"/>
    <xf numFmtId="0" fontId="42" fillId="71" borderId="84" applyNumberFormat="0" applyFont="0" applyAlignment="0" applyProtection="0"/>
    <xf numFmtId="0" fontId="42" fillId="71" borderId="56" applyNumberFormat="0" applyFont="0" applyAlignment="0" applyProtection="0"/>
    <xf numFmtId="0" fontId="42" fillId="71" borderId="56" applyNumberFormat="0" applyFont="0" applyAlignment="0" applyProtection="0"/>
    <xf numFmtId="0" fontId="37" fillId="71" borderId="80" applyNumberFormat="0" applyFont="0" applyAlignment="0" applyProtection="0"/>
    <xf numFmtId="0" fontId="77" fillId="0" borderId="58" applyNumberFormat="0" applyFill="0" applyAlignment="0" applyProtection="0"/>
    <xf numFmtId="0" fontId="50" fillId="68" borderId="63" applyNumberFormat="0" applyAlignment="0" applyProtection="0"/>
    <xf numFmtId="0" fontId="49" fillId="68" borderId="63" applyNumberFormat="0" applyAlignment="0" applyProtection="0"/>
    <xf numFmtId="0" fontId="50" fillId="68" borderId="51" applyNumberFormat="0" applyAlignment="0" applyProtection="0"/>
    <xf numFmtId="0" fontId="72" fillId="68" borderId="53" applyNumberFormat="0" applyAlignment="0" applyProtection="0"/>
    <xf numFmtId="0" fontId="49" fillId="68" borderId="55" applyNumberFormat="0" applyAlignment="0" applyProtection="0"/>
    <xf numFmtId="0" fontId="77" fillId="0" borderId="58" applyNumberFormat="0" applyFill="0" applyAlignment="0" applyProtection="0"/>
    <xf numFmtId="0" fontId="77" fillId="0" borderId="54" applyNumberFormat="0" applyFill="0" applyAlignment="0" applyProtection="0"/>
    <xf numFmtId="0" fontId="64" fillId="55" borderId="92" applyNumberFormat="0" applyAlignment="0" applyProtection="0"/>
    <xf numFmtId="0" fontId="77" fillId="0" borderId="66" applyNumberFormat="0" applyFill="0" applyAlignment="0" applyProtection="0"/>
    <xf numFmtId="0" fontId="72" fillId="68" borderId="57" applyNumberFormat="0" applyAlignment="0" applyProtection="0"/>
    <xf numFmtId="0" fontId="72" fillId="68" borderId="57" applyNumberFormat="0" applyAlignment="0" applyProtection="0"/>
    <xf numFmtId="0" fontId="72" fillId="68" borderId="57" applyNumberFormat="0" applyAlignment="0" applyProtection="0"/>
    <xf numFmtId="0" fontId="73" fillId="68" borderId="57" applyNumberFormat="0" applyAlignment="0" applyProtection="0"/>
    <xf numFmtId="0" fontId="9" fillId="71" borderId="56" applyNumberFormat="0" applyFont="0" applyAlignment="0" applyProtection="0"/>
    <xf numFmtId="0" fontId="42" fillId="71" borderId="56" applyNumberFormat="0" applyFont="0" applyAlignment="0" applyProtection="0"/>
    <xf numFmtId="0" fontId="9" fillId="71" borderId="56" applyNumberFormat="0" applyFont="0" applyAlignment="0" applyProtection="0"/>
    <xf numFmtId="0" fontId="9" fillId="71" borderId="56" applyNumberFormat="0" applyFont="0" applyAlignment="0" applyProtection="0"/>
    <xf numFmtId="0" fontId="42" fillId="71" borderId="52" applyNumberFormat="0" applyFont="0" applyAlignment="0" applyProtection="0"/>
    <xf numFmtId="0" fontId="64" fillId="55" borderId="55" applyNumberFormat="0" applyAlignment="0" applyProtection="0"/>
    <xf numFmtId="0" fontId="64" fillId="55" borderId="55" applyNumberFormat="0" applyAlignment="0" applyProtection="0"/>
    <xf numFmtId="0" fontId="64" fillId="55" borderId="55" applyNumberFormat="0" applyAlignment="0" applyProtection="0"/>
    <xf numFmtId="0" fontId="64" fillId="55" borderId="55" applyNumberFormat="0" applyAlignment="0" applyProtection="0"/>
    <xf numFmtId="0" fontId="65" fillId="55" borderId="55" applyNumberFormat="0" applyAlignment="0" applyProtection="0"/>
    <xf numFmtId="0" fontId="65" fillId="55" borderId="55" applyNumberFormat="0" applyAlignment="0" applyProtection="0"/>
    <xf numFmtId="0" fontId="49" fillId="68" borderId="55" applyNumberFormat="0" applyAlignment="0" applyProtection="0"/>
    <xf numFmtId="0" fontId="65" fillId="55" borderId="67" applyNumberFormat="0" applyAlignment="0" applyProtection="0"/>
    <xf numFmtId="0" fontId="64" fillId="55" borderId="51" applyNumberFormat="0" applyAlignment="0" applyProtection="0"/>
    <xf numFmtId="0" fontId="64" fillId="55" borderId="51" applyNumberFormat="0" applyAlignment="0" applyProtection="0"/>
    <xf numFmtId="0" fontId="65" fillId="55" borderId="51" applyNumberFormat="0" applyAlignment="0" applyProtection="0"/>
    <xf numFmtId="0" fontId="64" fillId="55" borderId="51" applyNumberFormat="0" applyAlignment="0" applyProtection="0"/>
    <xf numFmtId="0" fontId="72" fillId="68" borderId="57" applyNumberFormat="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64" fillId="55" borderId="83" applyNumberFormat="0" applyAlignment="0" applyProtection="0"/>
    <xf numFmtId="0" fontId="77" fillId="0" borderId="86" applyNumberFormat="0" applyFill="0" applyAlignment="0" applyProtection="0"/>
    <xf numFmtId="0" fontId="65" fillId="55" borderId="71" applyNumberFormat="0" applyAlignment="0" applyProtection="0"/>
    <xf numFmtId="0" fontId="49" fillId="68" borderId="63" applyNumberFormat="0" applyAlignment="0" applyProtection="0"/>
    <xf numFmtId="0" fontId="50" fillId="68" borderId="63" applyNumberFormat="0" applyAlignment="0" applyProtection="0"/>
    <xf numFmtId="0" fontId="49" fillId="68" borderId="63" applyNumberFormat="0" applyAlignment="0" applyProtection="0"/>
    <xf numFmtId="0" fontId="49" fillId="68" borderId="63" applyNumberFormat="0" applyAlignment="0" applyProtection="0"/>
    <xf numFmtId="0" fontId="73" fillId="68" borderId="85" applyNumberFormat="0" applyAlignment="0" applyProtection="0"/>
    <xf numFmtId="0" fontId="72" fillId="68" borderId="77" applyNumberFormat="0" applyAlignment="0" applyProtection="0"/>
    <xf numFmtId="0" fontId="78" fillId="0" borderId="82" applyNumberFormat="0" applyFill="0" applyAlignment="0" applyProtection="0"/>
    <xf numFmtId="0" fontId="73" fillId="68" borderId="57" applyNumberFormat="0" applyAlignment="0" applyProtection="0"/>
    <xf numFmtId="0" fontId="72" fillId="68" borderId="57" applyNumberFormat="0" applyAlignment="0" applyProtection="0"/>
    <xf numFmtId="0" fontId="49" fillId="68" borderId="51" applyNumberFormat="0" applyAlignment="0" applyProtection="0"/>
    <xf numFmtId="0" fontId="49" fillId="68" borderId="51" applyNumberFormat="0" applyAlignment="0" applyProtection="0"/>
    <xf numFmtId="0" fontId="72" fillId="68" borderId="65" applyNumberFormat="0" applyAlignment="0" applyProtection="0"/>
    <xf numFmtId="0" fontId="42" fillId="71" borderId="56" applyNumberFormat="0" applyFont="0" applyAlignment="0" applyProtection="0"/>
    <xf numFmtId="0" fontId="42" fillId="71" borderId="56" applyNumberFormat="0" applyFont="0" applyAlignment="0" applyProtection="0"/>
    <xf numFmtId="0" fontId="9" fillId="71" borderId="56" applyNumberFormat="0" applyFont="0" applyAlignment="0" applyProtection="0"/>
    <xf numFmtId="0" fontId="37" fillId="71" borderId="56" applyNumberFormat="0" applyFont="0" applyAlignment="0" applyProtection="0"/>
    <xf numFmtId="0" fontId="9" fillId="71" borderId="56" applyNumberFormat="0" applyFont="0" applyAlignment="0" applyProtection="0"/>
    <xf numFmtId="0" fontId="42" fillId="71" borderId="80" applyNumberFormat="0" applyFont="0" applyAlignment="0" applyProtection="0"/>
    <xf numFmtId="0" fontId="9" fillId="71" borderId="80" applyNumberFormat="0" applyFont="0" applyAlignment="0" applyProtection="0"/>
    <xf numFmtId="0" fontId="65" fillId="55" borderId="92" applyNumberFormat="0" applyAlignment="0" applyProtection="0"/>
    <xf numFmtId="0" fontId="64" fillId="55" borderId="92" applyNumberFormat="0" applyAlignment="0" applyProtection="0"/>
    <xf numFmtId="0" fontId="49" fillId="68" borderId="67" applyNumberFormat="0" applyAlignment="0" applyProtection="0"/>
    <xf numFmtId="0" fontId="49" fillId="68" borderId="67" applyNumberFormat="0" applyAlignment="0" applyProtection="0"/>
    <xf numFmtId="0" fontId="49" fillId="68" borderId="59" applyNumberFormat="0" applyAlignment="0" applyProtection="0"/>
    <xf numFmtId="0" fontId="65" fillId="55" borderId="59" applyNumberFormat="0" applyAlignment="0" applyProtection="0"/>
    <xf numFmtId="0" fontId="49" fillId="68" borderId="55" applyNumberFormat="0" applyAlignment="0" applyProtection="0"/>
    <xf numFmtId="0" fontId="73" fillId="68" borderId="112" applyNumberFormat="0" applyAlignment="0" applyProtection="0"/>
    <xf numFmtId="0" fontId="9" fillId="71" borderId="76" applyNumberFormat="0" applyFont="0" applyAlignment="0" applyProtection="0"/>
    <xf numFmtId="0" fontId="9" fillId="71" borderId="68" applyNumberFormat="0" applyFont="0" applyAlignment="0" applyProtection="0"/>
    <xf numFmtId="0" fontId="9" fillId="71" borderId="60" applyNumberFormat="0" applyFont="0" applyAlignment="0" applyProtection="0"/>
    <xf numFmtId="0" fontId="72" fillId="68" borderId="69" applyNumberFormat="0" applyAlignment="0" applyProtection="0"/>
    <xf numFmtId="0" fontId="65" fillId="55" borderId="79" applyNumberFormat="0" applyAlignment="0" applyProtection="0"/>
    <xf numFmtId="0" fontId="65" fillId="55" borderId="67" applyNumberFormat="0" applyAlignment="0" applyProtection="0"/>
    <xf numFmtId="0" fontId="42" fillId="71" borderId="136" applyNumberFormat="0" applyFont="0" applyAlignment="0" applyProtection="0"/>
    <xf numFmtId="0" fontId="50" fillId="68" borderId="59" applyNumberFormat="0" applyAlignment="0" applyProtection="0"/>
    <xf numFmtId="0" fontId="49" fillId="68" borderId="59" applyNumberFormat="0" applyAlignment="0" applyProtection="0"/>
    <xf numFmtId="0" fontId="9" fillId="71" borderId="72" applyNumberFormat="0" applyFont="0" applyAlignment="0" applyProtection="0"/>
    <xf numFmtId="0" fontId="72" fillId="68" borderId="85" applyNumberFormat="0" applyAlignment="0" applyProtection="0"/>
    <xf numFmtId="0" fontId="73" fillId="68" borderId="57" applyNumberFormat="0" applyAlignment="0" applyProtection="0"/>
    <xf numFmtId="0" fontId="73" fillId="68" borderId="57" applyNumberFormat="0" applyAlignment="0" applyProtection="0"/>
    <xf numFmtId="0" fontId="72" fillId="68" borderId="81" applyNumberFormat="0" applyAlignment="0" applyProtection="0"/>
    <xf numFmtId="0" fontId="42" fillId="71" borderId="56" applyNumberFormat="0" applyFont="0" applyAlignment="0" applyProtection="0"/>
    <xf numFmtId="0" fontId="42" fillId="71" borderId="56" applyNumberFormat="0" applyFont="0" applyAlignment="0" applyProtection="0"/>
    <xf numFmtId="0" fontId="37" fillId="71" borderId="56" applyNumberFormat="0" applyFont="0" applyAlignment="0" applyProtection="0"/>
    <xf numFmtId="0" fontId="37" fillId="71" borderId="56" applyNumberFormat="0" applyFont="0" applyAlignment="0" applyProtection="0"/>
    <xf numFmtId="0" fontId="77" fillId="0" borderId="62" applyNumberFormat="0" applyFill="0" applyAlignment="0" applyProtection="0"/>
    <xf numFmtId="0" fontId="77" fillId="0" borderId="74" applyNumberFormat="0" applyFill="0" applyAlignment="0" applyProtection="0"/>
    <xf numFmtId="0" fontId="64" fillId="55" borderId="67" applyNumberFormat="0" applyAlignment="0" applyProtection="0"/>
    <xf numFmtId="0" fontId="77" fillId="0" borderId="82" applyNumberFormat="0" applyFill="0" applyAlignment="0" applyProtection="0"/>
    <xf numFmtId="0" fontId="49" fillId="68" borderId="92" applyNumberFormat="0" applyAlignment="0" applyProtection="0"/>
    <xf numFmtId="0" fontId="65" fillId="55" borderId="71" applyNumberFormat="0" applyAlignment="0" applyProtection="0"/>
    <xf numFmtId="0" fontId="49" fillId="68" borderId="71" applyNumberFormat="0" applyAlignment="0" applyProtection="0"/>
    <xf numFmtId="0" fontId="72" fillId="68" borderId="77" applyNumberFormat="0" applyAlignment="0" applyProtection="0"/>
    <xf numFmtId="0" fontId="42" fillId="71" borderId="84" applyNumberFormat="0" applyFont="0" applyAlignment="0" applyProtection="0"/>
    <xf numFmtId="0" fontId="64" fillId="55" borderId="55" applyNumberFormat="0" applyAlignment="0" applyProtection="0"/>
    <xf numFmtId="0" fontId="50" fillId="68" borderId="59" applyNumberFormat="0" applyAlignment="0" applyProtection="0"/>
    <xf numFmtId="0" fontId="65" fillId="55" borderId="71" applyNumberFormat="0" applyAlignment="0" applyProtection="0"/>
    <xf numFmtId="0" fontId="72" fillId="68" borderId="57" applyNumberFormat="0" applyAlignment="0" applyProtection="0"/>
    <xf numFmtId="0" fontId="65" fillId="55" borderId="75" applyNumberFormat="0" applyAlignment="0" applyProtection="0"/>
    <xf numFmtId="0" fontId="49" fillId="68" borderId="67" applyNumberFormat="0" applyAlignment="0" applyProtection="0"/>
    <xf numFmtId="0" fontId="49" fillId="68" borderId="63" applyNumberFormat="0" applyAlignment="0" applyProtection="0"/>
    <xf numFmtId="0" fontId="77" fillId="0" borderId="58" applyNumberFormat="0" applyFill="0" applyAlignment="0" applyProtection="0"/>
    <xf numFmtId="0" fontId="72" fillId="68" borderId="57" applyNumberFormat="0" applyAlignment="0" applyProtection="0"/>
    <xf numFmtId="0" fontId="73" fillId="68" borderId="85" applyNumberFormat="0" applyAlignment="0" applyProtection="0"/>
    <xf numFmtId="0" fontId="49" fillId="68" borderId="71" applyNumberFormat="0" applyAlignment="0" applyProtection="0"/>
    <xf numFmtId="0" fontId="49" fillId="68" borderId="71" applyNumberFormat="0" applyAlignment="0" applyProtection="0"/>
    <xf numFmtId="0" fontId="77" fillId="0" borderId="86" applyNumberFormat="0" applyFill="0" applyAlignment="0" applyProtection="0"/>
    <xf numFmtId="0" fontId="73" fillId="68" borderId="94" applyNumberFormat="0" applyAlignment="0" applyProtection="0"/>
    <xf numFmtId="0" fontId="65" fillId="55" borderId="79" applyNumberFormat="0" applyAlignment="0" applyProtection="0"/>
    <xf numFmtId="0" fontId="72" fillId="68" borderId="65" applyNumberFormat="0" applyAlignment="0" applyProtection="0"/>
    <xf numFmtId="0" fontId="72" fillId="68" borderId="65" applyNumberFormat="0" applyAlignment="0" applyProtection="0"/>
    <xf numFmtId="0" fontId="49" fillId="68" borderId="71" applyNumberFormat="0" applyAlignment="0" applyProtection="0"/>
    <xf numFmtId="0" fontId="77" fillId="0" borderId="86" applyNumberFormat="0" applyFill="0" applyAlignment="0" applyProtection="0"/>
    <xf numFmtId="0" fontId="42" fillId="71" borderId="56" applyNumberFormat="0" applyFont="0" applyAlignment="0" applyProtection="0"/>
    <xf numFmtId="0" fontId="9" fillId="71" borderId="84" applyNumberFormat="0" applyFont="0" applyAlignment="0" applyProtection="0"/>
    <xf numFmtId="0" fontId="9" fillId="71" borderId="120"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37" fillId="71" borderId="64" applyNumberFormat="0" applyFont="0" applyAlignment="0" applyProtection="0"/>
    <xf numFmtId="0" fontId="9" fillId="71" borderId="64" applyNumberFormat="0" applyFont="0" applyAlignment="0" applyProtection="0"/>
    <xf numFmtId="0" fontId="42" fillId="71" borderId="72" applyNumberFormat="0" applyFont="0" applyAlignment="0" applyProtection="0"/>
    <xf numFmtId="0" fontId="64" fillId="55" borderId="71" applyNumberFormat="0" applyAlignment="0" applyProtection="0"/>
    <xf numFmtId="0" fontId="64" fillId="55" borderId="55" applyNumberFormat="0" applyAlignment="0" applyProtection="0"/>
    <xf numFmtId="0" fontId="64" fillId="55" borderId="55" applyNumberFormat="0" applyAlignment="0" applyProtection="0"/>
    <xf numFmtId="0" fontId="65" fillId="55" borderId="55" applyNumberFormat="0" applyAlignment="0" applyProtection="0"/>
    <xf numFmtId="0" fontId="64" fillId="55" borderId="55" applyNumberFormat="0" applyAlignment="0" applyProtection="0"/>
    <xf numFmtId="0" fontId="64" fillId="55" borderId="63" applyNumberFormat="0" applyAlignment="0" applyProtection="0"/>
    <xf numFmtId="0" fontId="72" fillId="68" borderId="85" applyNumberFormat="0" applyAlignment="0" applyProtection="0"/>
    <xf numFmtId="0" fontId="72" fillId="68" borderId="85" applyNumberFormat="0" applyAlignment="0" applyProtection="0"/>
    <xf numFmtId="0" fontId="78"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64" fillId="55" borderId="59" applyNumberFormat="0" applyAlignment="0" applyProtection="0"/>
    <xf numFmtId="0" fontId="64" fillId="55" borderId="59" applyNumberFormat="0" applyAlignment="0" applyProtection="0"/>
    <xf numFmtId="0" fontId="64" fillId="55" borderId="67" applyNumberFormat="0" applyAlignment="0" applyProtection="0"/>
    <xf numFmtId="0" fontId="64" fillId="55" borderId="67" applyNumberFormat="0" applyAlignment="0" applyProtection="0"/>
    <xf numFmtId="0" fontId="49" fillId="68" borderId="55" applyNumberFormat="0" applyAlignment="0" applyProtection="0"/>
    <xf numFmtId="0" fontId="49" fillId="68" borderId="55" applyNumberFormat="0" applyAlignment="0" applyProtection="0"/>
    <xf numFmtId="0" fontId="50" fillId="68" borderId="63" applyNumberFormat="0" applyAlignment="0" applyProtection="0"/>
    <xf numFmtId="0" fontId="49" fillId="68" borderId="63" applyNumberFormat="0" applyAlignment="0" applyProtection="0"/>
    <xf numFmtId="0" fontId="49" fillId="68" borderId="63" applyNumberFormat="0" applyAlignment="0" applyProtection="0"/>
    <xf numFmtId="0" fontId="49" fillId="68" borderId="71" applyNumberFormat="0" applyAlignment="0" applyProtection="0"/>
    <xf numFmtId="0" fontId="49" fillId="68" borderId="71" applyNumberFormat="0" applyAlignment="0" applyProtection="0"/>
    <xf numFmtId="0" fontId="49" fillId="68" borderId="79" applyNumberFormat="0" applyAlignment="0" applyProtection="0"/>
    <xf numFmtId="0" fontId="64" fillId="55" borderId="97" applyNumberFormat="0" applyAlignment="0" applyProtection="0"/>
    <xf numFmtId="0" fontId="9"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37" fillId="71" borderId="68" applyNumberFormat="0" applyFont="0" applyAlignment="0" applyProtection="0"/>
    <xf numFmtId="0" fontId="9" fillId="71" borderId="68" applyNumberFormat="0" applyFont="0" applyAlignment="0" applyProtection="0"/>
    <xf numFmtId="0" fontId="42" fillId="71" borderId="68"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116" applyNumberFormat="0" applyFont="0" applyAlignment="0" applyProtection="0"/>
    <xf numFmtId="0" fontId="9" fillId="71" borderId="88" applyNumberFormat="0" applyFont="0" applyAlignment="0" applyProtection="0"/>
    <xf numFmtId="0" fontId="72" fillId="68" borderId="94" applyNumberFormat="0" applyAlignment="0" applyProtection="0"/>
    <xf numFmtId="0" fontId="73" fillId="68" borderId="89" applyNumberFormat="0" applyAlignment="0" applyProtection="0"/>
    <xf numFmtId="0" fontId="77" fillId="0" borderId="70" applyNumberFormat="0" applyFill="0" applyAlignment="0" applyProtection="0"/>
    <xf numFmtId="0" fontId="42" fillId="71" borderId="93" applyNumberFormat="0" applyFont="0" applyAlignment="0" applyProtection="0"/>
    <xf numFmtId="0" fontId="72" fillId="68" borderId="85" applyNumberFormat="0" applyAlignment="0" applyProtection="0"/>
    <xf numFmtId="0" fontId="49" fillId="68" borderId="67" applyNumberFormat="0" applyAlignment="0" applyProtection="0"/>
    <xf numFmtId="0" fontId="65" fillId="55" borderId="83" applyNumberFormat="0" applyAlignment="0" applyProtection="0"/>
    <xf numFmtId="0" fontId="50" fillId="68" borderId="75" applyNumberFormat="0" applyAlignment="0" applyProtection="0"/>
    <xf numFmtId="0" fontId="77" fillId="0" borderId="62" applyNumberFormat="0" applyFill="0" applyAlignment="0" applyProtection="0"/>
    <xf numFmtId="0" fontId="78" fillId="0" borderId="62" applyNumberFormat="0" applyFill="0" applyAlignment="0" applyProtection="0"/>
    <xf numFmtId="0" fontId="72" fillId="68" borderId="61" applyNumberFormat="0" applyAlignment="0" applyProtection="0"/>
    <xf numFmtId="0" fontId="72" fillId="68" borderId="61" applyNumberFormat="0" applyAlignment="0" applyProtection="0"/>
    <xf numFmtId="0" fontId="49" fillId="68" borderId="67" applyNumberFormat="0" applyAlignment="0" applyProtection="0"/>
    <xf numFmtId="0" fontId="64" fillId="55" borderId="83" applyNumberFormat="0" applyAlignment="0" applyProtection="0"/>
    <xf numFmtId="0" fontId="72" fillId="68" borderId="65" applyNumberFormat="0" applyAlignment="0" applyProtection="0"/>
    <xf numFmtId="0" fontId="78" fillId="0" borderId="104" applyNumberFormat="0" applyFill="0" applyAlignment="0" applyProtection="0"/>
    <xf numFmtId="0" fontId="77" fillId="0" borderId="113" applyNumberFormat="0" applyFill="0" applyAlignment="0" applyProtection="0"/>
    <xf numFmtId="0" fontId="49" fillId="68" borderId="97" applyNumberFormat="0" applyAlignment="0" applyProtection="0"/>
    <xf numFmtId="0" fontId="72" fillId="68" borderId="73" applyNumberFormat="0" applyAlignment="0" applyProtection="0"/>
    <xf numFmtId="0" fontId="64" fillId="55" borderId="92" applyNumberFormat="0" applyAlignment="0" applyProtection="0"/>
    <xf numFmtId="0" fontId="49" fillId="68" borderId="59" applyNumberFormat="0" applyAlignment="0" applyProtection="0"/>
    <xf numFmtId="0" fontId="49" fillId="68" borderId="59" applyNumberFormat="0" applyAlignment="0" applyProtection="0"/>
    <xf numFmtId="0" fontId="49" fillId="68" borderId="59" applyNumberFormat="0" applyAlignment="0" applyProtection="0"/>
    <xf numFmtId="0" fontId="49" fillId="68" borderId="59" applyNumberFormat="0" applyAlignment="0" applyProtection="0"/>
    <xf numFmtId="0" fontId="50" fillId="68" borderId="59" applyNumberFormat="0" applyAlignment="0" applyProtection="0"/>
    <xf numFmtId="0" fontId="50" fillId="68" borderId="59" applyNumberFormat="0" applyAlignment="0" applyProtection="0"/>
    <xf numFmtId="0" fontId="49" fillId="68" borderId="59" applyNumberFormat="0" applyAlignment="0" applyProtection="0"/>
    <xf numFmtId="0" fontId="65" fillId="55" borderId="59" applyNumberFormat="0" applyAlignment="0" applyProtection="0"/>
    <xf numFmtId="0" fontId="77" fillId="0" borderId="86" applyNumberFormat="0" applyFill="0" applyAlignment="0" applyProtection="0"/>
    <xf numFmtId="0" fontId="64" fillId="55" borderId="105" applyNumberFormat="0" applyAlignment="0" applyProtection="0"/>
    <xf numFmtId="0" fontId="77" fillId="0" borderId="126" applyNumberFormat="0" applyFill="0" applyAlignment="0" applyProtection="0"/>
    <xf numFmtId="0" fontId="50" fillId="68" borderId="79" applyNumberFormat="0" applyAlignment="0" applyProtection="0"/>
    <xf numFmtId="0" fontId="49" fillId="68" borderId="59" applyNumberFormat="0" applyAlignment="0" applyProtection="0"/>
    <xf numFmtId="0" fontId="49" fillId="68" borderId="59" applyNumberFormat="0" applyAlignment="0" applyProtection="0"/>
    <xf numFmtId="0" fontId="65" fillId="55" borderId="63" applyNumberFormat="0" applyAlignment="0" applyProtection="0"/>
    <xf numFmtId="0" fontId="73" fillId="68" borderId="85" applyNumberFormat="0" applyAlignment="0" applyProtection="0"/>
    <xf numFmtId="0" fontId="64" fillId="55" borderId="63" applyNumberFormat="0" applyAlignment="0" applyProtection="0"/>
    <xf numFmtId="0" fontId="65" fillId="55" borderId="59" applyNumberFormat="0" applyAlignment="0" applyProtection="0"/>
    <xf numFmtId="0" fontId="65"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5" fillId="55" borderId="75" applyNumberFormat="0" applyAlignment="0" applyProtection="0"/>
    <xf numFmtId="0" fontId="64" fillId="55" borderId="75" applyNumberFormat="0" applyAlignment="0" applyProtection="0"/>
    <xf numFmtId="0" fontId="49" fillId="68" borderId="63" applyNumberFormat="0" applyAlignment="0" applyProtection="0"/>
    <xf numFmtId="0" fontId="42" fillId="71" borderId="93" applyNumberFormat="0" applyFont="0" applyAlignment="0" applyProtection="0"/>
    <xf numFmtId="0" fontId="42" fillId="71" borderId="93" applyNumberFormat="0" applyFont="0" applyAlignment="0" applyProtection="0"/>
    <xf numFmtId="0" fontId="49" fillId="68" borderId="101" applyNumberFormat="0" applyAlignment="0" applyProtection="0"/>
    <xf numFmtId="0" fontId="49" fillId="68" borderId="97" applyNumberFormat="0" applyAlignment="0" applyProtection="0"/>
    <xf numFmtId="0" fontId="42" fillId="71" borderId="98" applyNumberFormat="0" applyFont="0" applyAlignment="0" applyProtection="0"/>
    <xf numFmtId="0" fontId="42" fillId="71" borderId="98" applyNumberFormat="0" applyFont="0" applyAlignment="0" applyProtection="0"/>
    <xf numFmtId="0" fontId="64" fillId="55" borderId="110" applyNumberFormat="0" applyAlignment="0" applyProtection="0"/>
    <xf numFmtId="0" fontId="37" fillId="71" borderId="60" applyNumberFormat="0" applyFont="0" applyAlignment="0" applyProtection="0"/>
    <xf numFmtId="0" fontId="37" fillId="71" borderId="60" applyNumberFormat="0" applyFont="0" applyAlignment="0" applyProtection="0"/>
    <xf numFmtId="0" fontId="37"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65" fillId="55" borderId="105" applyNumberFormat="0" applyAlignment="0" applyProtection="0"/>
    <xf numFmtId="0" fontId="72" fillId="68" borderId="69" applyNumberFormat="0" applyAlignment="0" applyProtection="0"/>
    <xf numFmtId="0" fontId="73" fillId="68" borderId="69" applyNumberFormat="0" applyAlignment="0" applyProtection="0"/>
    <xf numFmtId="0" fontId="9" fillId="71" borderId="93" applyNumberFormat="0" applyFont="0" applyAlignment="0" applyProtection="0"/>
    <xf numFmtId="0" fontId="77" fillId="0" borderId="90" applyNumberFormat="0" applyFill="0" applyAlignment="0" applyProtection="0"/>
    <xf numFmtId="0" fontId="49" fillId="68" borderId="101" applyNumberFormat="0" applyAlignment="0" applyProtection="0"/>
    <xf numFmtId="0" fontId="73" fillId="68" borderId="61" applyNumberFormat="0" applyAlignment="0" applyProtection="0"/>
    <xf numFmtId="0" fontId="73" fillId="68" borderId="61" applyNumberFormat="0" applyAlignment="0" applyProtection="0"/>
    <xf numFmtId="0" fontId="73"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94" applyNumberFormat="0" applyAlignment="0" applyProtection="0"/>
    <xf numFmtId="0" fontId="72" fillId="68" borderId="107" applyNumberFormat="0" applyAlignment="0" applyProtection="0"/>
    <xf numFmtId="0" fontId="78" fillId="0" borderId="86" applyNumberFormat="0" applyFill="0" applyAlignment="0" applyProtection="0"/>
    <xf numFmtId="0" fontId="49" fillId="68" borderId="75" applyNumberFormat="0" applyAlignment="0" applyProtection="0"/>
    <xf numFmtId="0" fontId="50" fillId="68" borderId="75" applyNumberFormat="0" applyAlignment="0" applyProtection="0"/>
    <xf numFmtId="0" fontId="72" fillId="68" borderId="99" applyNumberFormat="0" applyAlignment="0" applyProtection="0"/>
    <xf numFmtId="0" fontId="9" fillId="71" borderId="120" applyNumberFormat="0" applyFont="0" applyAlignment="0" applyProtection="0"/>
    <xf numFmtId="0" fontId="42" fillId="71" borderId="84" applyNumberFormat="0" applyFont="0" applyAlignment="0" applyProtection="0"/>
    <xf numFmtId="0" fontId="65" fillId="55" borderId="75" applyNumberFormat="0" applyAlignment="0" applyProtection="0"/>
    <xf numFmtId="0" fontId="42" fillId="71" borderId="84" applyNumberFormat="0" applyFont="0" applyAlignment="0" applyProtection="0"/>
    <xf numFmtId="0" fontId="49" fillId="68" borderId="75" applyNumberFormat="0" applyAlignment="0" applyProtection="0"/>
    <xf numFmtId="0" fontId="42" fillId="71" borderId="128" applyNumberFormat="0" applyFont="0" applyAlignment="0" applyProtection="0"/>
    <xf numFmtId="0" fontId="72" fillId="68" borderId="81" applyNumberFormat="0" applyAlignment="0" applyProtection="0"/>
    <xf numFmtId="0" fontId="77" fillId="0" borderId="86" applyNumberFormat="0" applyFill="0" applyAlignment="0" applyProtection="0"/>
    <xf numFmtId="0" fontId="49" fillId="68" borderId="67" applyNumberFormat="0" applyAlignment="0" applyProtection="0"/>
    <xf numFmtId="0" fontId="49" fillId="68" borderId="67" applyNumberFormat="0" applyAlignment="0" applyProtection="0"/>
    <xf numFmtId="0" fontId="50" fillId="68" borderId="67" applyNumberFormat="0" applyAlignment="0" applyProtection="0"/>
    <xf numFmtId="0" fontId="50" fillId="68" borderId="67" applyNumberFormat="0" applyAlignment="0" applyProtection="0"/>
    <xf numFmtId="0" fontId="49" fillId="68" borderId="67" applyNumberFormat="0" applyAlignment="0" applyProtection="0"/>
    <xf numFmtId="0" fontId="49" fillId="68" borderId="67" applyNumberFormat="0" applyAlignment="0" applyProtection="0"/>
    <xf numFmtId="0" fontId="65" fillId="55" borderId="67" applyNumberFormat="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8" fillId="0" borderId="62" applyNumberFormat="0" applyFill="0" applyAlignment="0" applyProtection="0"/>
    <xf numFmtId="0" fontId="78" fillId="0" borderId="62" applyNumberFormat="0" applyFill="0" applyAlignment="0" applyProtection="0"/>
    <xf numFmtId="0" fontId="78"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64" fillId="55" borderId="67"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79" applyNumberFormat="0" applyAlignment="0" applyProtection="0"/>
    <xf numFmtId="0" fontId="64" fillId="55" borderId="79" applyNumberFormat="0" applyAlignment="0" applyProtection="0"/>
    <xf numFmtId="0" fontId="49" fillId="68" borderId="67" applyNumberFormat="0" applyAlignment="0" applyProtection="0"/>
    <xf numFmtId="0" fontId="73" fillId="68" borderId="121" applyNumberFormat="0" applyAlignment="0" applyProtection="0"/>
    <xf numFmtId="0" fontId="49" fillId="68" borderId="119" applyNumberFormat="0" applyAlignment="0" applyProtection="0"/>
    <xf numFmtId="0" fontId="50" fillId="68" borderId="83" applyNumberFormat="0" applyAlignment="0" applyProtection="0"/>
    <xf numFmtId="0" fontId="49" fillId="68" borderId="83" applyNumberFormat="0" applyAlignment="0" applyProtection="0"/>
    <xf numFmtId="0" fontId="64" fillId="55" borderId="83" applyNumberFormat="0" applyAlignment="0" applyProtection="0"/>
    <xf numFmtId="0" fontId="64" fillId="55" borderId="83" applyNumberFormat="0" applyAlignment="0" applyProtection="0"/>
    <xf numFmtId="0" fontId="64" fillId="55" borderId="83" applyNumberFormat="0" applyAlignment="0" applyProtection="0"/>
    <xf numFmtId="0" fontId="37" fillId="71" borderId="64" applyNumberFormat="0" applyFont="0" applyAlignment="0" applyProtection="0"/>
    <xf numFmtId="0" fontId="37" fillId="71" borderId="64" applyNumberFormat="0" applyFont="0" applyAlignment="0" applyProtection="0"/>
    <xf numFmtId="0" fontId="37"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9" fillId="71" borderId="84" applyNumberFormat="0" applyFont="0" applyAlignment="0" applyProtection="0"/>
    <xf numFmtId="0" fontId="72" fillId="68" borderId="73" applyNumberFormat="0" applyAlignment="0" applyProtection="0"/>
    <xf numFmtId="0" fontId="73" fillId="68" borderId="73" applyNumberFormat="0" applyAlignment="0" applyProtection="0"/>
    <xf numFmtId="0" fontId="72" fillId="68" borderId="85" applyNumberFormat="0" applyAlignment="0" applyProtection="0"/>
    <xf numFmtId="0" fontId="72" fillId="68" borderId="94" applyNumberFormat="0" applyAlignment="0" applyProtection="0"/>
    <xf numFmtId="0" fontId="73" fillId="68" borderId="65" applyNumberFormat="0" applyAlignment="0" applyProtection="0"/>
    <xf numFmtId="0" fontId="73" fillId="68" borderId="65" applyNumberFormat="0" applyAlignment="0" applyProtection="0"/>
    <xf numFmtId="0" fontId="73"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42" fillId="71" borderId="93" applyNumberFormat="0" applyFont="0" applyAlignment="0" applyProtection="0"/>
    <xf numFmtId="0" fontId="42" fillId="71" borderId="120" applyNumberFormat="0" applyFont="0" applyAlignment="0" applyProtection="0"/>
    <xf numFmtId="0" fontId="77" fillId="0" borderId="95" applyNumberFormat="0" applyFill="0" applyAlignment="0" applyProtection="0"/>
    <xf numFmtId="0" fontId="49" fillId="68" borderId="101" applyNumberFormat="0" applyAlignment="0" applyProtection="0"/>
    <xf numFmtId="0" fontId="50" fillId="68" borderId="79" applyNumberFormat="0" applyAlignment="0" applyProtection="0"/>
    <xf numFmtId="0" fontId="49" fillId="68" borderId="79" applyNumberFormat="0" applyAlignment="0" applyProtection="0"/>
    <xf numFmtId="0" fontId="65" fillId="55" borderId="79" applyNumberFormat="0" applyAlignment="0" applyProtection="0"/>
    <xf numFmtId="0" fontId="77" fillId="0" borderId="86" applyNumberFormat="0" applyFill="0" applyAlignment="0" applyProtection="0"/>
    <xf numFmtId="0" fontId="50" fillId="68" borderId="83" applyNumberFormat="0" applyAlignment="0" applyProtection="0"/>
    <xf numFmtId="0" fontId="78" fillId="0" borderId="186" applyNumberFormat="0" applyFill="0" applyAlignment="0" applyProtection="0"/>
    <xf numFmtId="0" fontId="49" fillId="68" borderId="79" applyNumberFormat="0" applyAlignment="0" applyProtection="0"/>
    <xf numFmtId="0" fontId="72" fillId="68" borderId="89" applyNumberFormat="0" applyAlignment="0" applyProtection="0"/>
    <xf numFmtId="0" fontId="72" fillId="68" borderId="94" applyNumberFormat="0" applyAlignment="0" applyProtection="0"/>
    <xf numFmtId="0" fontId="65" fillId="55" borderId="87" applyNumberFormat="0" applyAlignment="0" applyProtection="0"/>
    <xf numFmtId="0" fontId="49" fillId="68" borderId="71" applyNumberFormat="0" applyAlignment="0" applyProtection="0"/>
    <xf numFmtId="0" fontId="49" fillId="68" borderId="71" applyNumberFormat="0" applyAlignment="0" applyProtection="0"/>
    <xf numFmtId="0" fontId="50" fillId="68" borderId="71" applyNumberFormat="0" applyAlignment="0" applyProtection="0"/>
    <xf numFmtId="0" fontId="50" fillId="68" borderId="71" applyNumberFormat="0" applyAlignment="0" applyProtection="0"/>
    <xf numFmtId="0" fontId="49" fillId="68" borderId="71" applyNumberFormat="0" applyAlignment="0" applyProtection="0"/>
    <xf numFmtId="0" fontId="49" fillId="68" borderId="71" applyNumberFormat="0" applyAlignment="0" applyProtection="0"/>
    <xf numFmtId="0" fontId="65" fillId="55" borderId="71" applyNumberFormat="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8" fillId="0" borderId="66" applyNumberFormat="0" applyFill="0" applyAlignment="0" applyProtection="0"/>
    <xf numFmtId="0" fontId="78" fillId="0" borderId="66" applyNumberFormat="0" applyFill="0" applyAlignment="0" applyProtection="0"/>
    <xf numFmtId="0" fontId="78"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64" fillId="55" borderId="71"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75" applyNumberFormat="0" applyAlignment="0" applyProtection="0"/>
    <xf numFmtId="0" fontId="49" fillId="68" borderId="71" applyNumberFormat="0" applyAlignment="0" applyProtection="0"/>
    <xf numFmtId="0" fontId="42" fillId="71" borderId="84" applyNumberFormat="0" applyFont="0" applyAlignment="0" applyProtection="0"/>
    <xf numFmtId="0" fontId="42" fillId="71" borderId="84" applyNumberFormat="0" applyFont="0" applyAlignment="0" applyProtection="0"/>
    <xf numFmtId="0" fontId="9" fillId="71" borderId="84" applyNumberFormat="0" applyFont="0" applyAlignment="0" applyProtection="0"/>
    <xf numFmtId="0" fontId="49" fillId="68" borderId="101" applyNumberFormat="0" applyAlignment="0" applyProtection="0"/>
    <xf numFmtId="0" fontId="42" fillId="71" borderId="116" applyNumberFormat="0" applyFont="0" applyAlignment="0" applyProtection="0"/>
    <xf numFmtId="0" fontId="42" fillId="71" borderId="120" applyNumberFormat="0" applyFont="0" applyAlignment="0" applyProtection="0"/>
    <xf numFmtId="0" fontId="42" fillId="71" borderId="128" applyNumberFormat="0" applyFont="0" applyAlignment="0" applyProtection="0"/>
    <xf numFmtId="0" fontId="37" fillId="71" borderId="68" applyNumberFormat="0" applyFont="0" applyAlignment="0" applyProtection="0"/>
    <xf numFmtId="0" fontId="37" fillId="71" borderId="68" applyNumberFormat="0" applyFont="0" applyAlignment="0" applyProtection="0"/>
    <xf numFmtId="0" fontId="37"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9" fillId="71" borderId="93" applyNumberFormat="0" applyFont="0" applyAlignment="0" applyProtection="0"/>
    <xf numFmtId="0" fontId="50" fillId="68" borderId="87" applyNumberFormat="0" applyAlignment="0" applyProtection="0"/>
    <xf numFmtId="0" fontId="72" fillId="68" borderId="77" applyNumberFormat="0" applyAlignment="0" applyProtection="0"/>
    <xf numFmtId="0" fontId="73" fillId="68" borderId="77" applyNumberFormat="0" applyAlignment="0" applyProtection="0"/>
    <xf numFmtId="0" fontId="50" fillId="68" borderId="110" applyNumberFormat="0" applyAlignment="0" applyProtection="0"/>
    <xf numFmtId="0" fontId="65" fillId="55" borderId="101" applyNumberFormat="0" applyAlignment="0" applyProtection="0"/>
    <xf numFmtId="0" fontId="73" fillId="68" borderId="69" applyNumberFormat="0" applyAlignment="0" applyProtection="0"/>
    <xf numFmtId="0" fontId="73" fillId="68" borderId="69" applyNumberFormat="0" applyAlignment="0" applyProtection="0"/>
    <xf numFmtId="0" fontId="73"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133" applyNumberFormat="0" applyAlignment="0" applyProtection="0"/>
    <xf numFmtId="0" fontId="77" fillId="0" borderId="86" applyNumberFormat="0" applyFill="0" applyAlignment="0" applyProtection="0"/>
    <xf numFmtId="0" fontId="42" fillId="71" borderId="120" applyNumberFormat="0" applyFont="0" applyAlignment="0" applyProtection="0"/>
    <xf numFmtId="0" fontId="42" fillId="71" borderId="84" applyNumberFormat="0" applyFont="0" applyAlignment="0" applyProtection="0"/>
    <xf numFmtId="0" fontId="42" fillId="71" borderId="88" applyNumberFormat="0" applyFont="0" applyAlignment="0" applyProtection="0"/>
    <xf numFmtId="0" fontId="42" fillId="71" borderId="93" applyNumberFormat="0" applyFont="0" applyAlignment="0" applyProtection="0"/>
    <xf numFmtId="0" fontId="50" fillId="68" borderId="101" applyNumberFormat="0" applyAlignment="0" applyProtection="0"/>
    <xf numFmtId="0" fontId="72" fillId="68" borderId="77" applyNumberFormat="0" applyAlignment="0" applyProtection="0"/>
    <xf numFmtId="0" fontId="64" fillId="55" borderId="83" applyNumberFormat="0" applyAlignment="0" applyProtection="0"/>
    <xf numFmtId="0" fontId="49" fillId="68" borderId="101" applyNumberFormat="0" applyAlignment="0" applyProtection="0"/>
    <xf numFmtId="0" fontId="72" fillId="68" borderId="107" applyNumberFormat="0" applyAlignment="0" applyProtection="0"/>
    <xf numFmtId="0" fontId="49" fillId="68" borderId="101" applyNumberFormat="0" applyAlignment="0" applyProtection="0"/>
    <xf numFmtId="0" fontId="72" fillId="68" borderId="85" applyNumberFormat="0" applyAlignment="0" applyProtection="0"/>
    <xf numFmtId="0" fontId="72" fillId="68" borderId="85" applyNumberFormat="0" applyAlignment="0" applyProtection="0"/>
    <xf numFmtId="0" fontId="49" fillId="68" borderId="75" applyNumberFormat="0" applyAlignment="0" applyProtection="0"/>
    <xf numFmtId="0" fontId="49" fillId="68" borderId="75" applyNumberFormat="0" applyAlignment="0" applyProtection="0"/>
    <xf numFmtId="0" fontId="50" fillId="68" borderId="75" applyNumberFormat="0" applyAlignment="0" applyProtection="0"/>
    <xf numFmtId="0" fontId="50" fillId="68" borderId="75" applyNumberFormat="0" applyAlignment="0" applyProtection="0"/>
    <xf numFmtId="0" fontId="49" fillId="68" borderId="75" applyNumberFormat="0" applyAlignment="0" applyProtection="0"/>
    <xf numFmtId="0" fontId="49" fillId="68" borderId="75" applyNumberFormat="0" applyAlignment="0" applyProtection="0"/>
    <xf numFmtId="0" fontId="49" fillId="68" borderId="75" applyNumberFormat="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8" fillId="0" borderId="70" applyNumberFormat="0" applyFill="0" applyAlignment="0" applyProtection="0"/>
    <xf numFmtId="0" fontId="78" fillId="0" borderId="70" applyNumberFormat="0" applyFill="0" applyAlignment="0" applyProtection="0"/>
    <xf numFmtId="0" fontId="78"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92" applyNumberFormat="0" applyAlignment="0" applyProtection="0"/>
    <xf numFmtId="0" fontId="77" fillId="0" borderId="108" applyNumberFormat="0" applyFill="0" applyAlignment="0" applyProtection="0"/>
    <xf numFmtId="0" fontId="65" fillId="55" borderId="105"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65" fillId="55" borderId="83" applyNumberFormat="0" applyAlignment="0" applyProtection="0"/>
    <xf numFmtId="0" fontId="37" fillId="71" borderId="72" applyNumberFormat="0" applyFont="0" applyAlignment="0" applyProtection="0"/>
    <xf numFmtId="0" fontId="37" fillId="71" borderId="72" applyNumberFormat="0" applyFont="0" applyAlignment="0" applyProtection="0"/>
    <xf numFmtId="0" fontId="37"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64" fillId="55" borderId="110" applyNumberFormat="0" applyAlignment="0" applyProtection="0"/>
    <xf numFmtId="0" fontId="72" fillId="68" borderId="81" applyNumberFormat="0" applyAlignment="0" applyProtection="0"/>
    <xf numFmtId="0" fontId="73" fillId="68" borderId="81" applyNumberFormat="0" applyAlignment="0" applyProtection="0"/>
    <xf numFmtId="0" fontId="9" fillId="71" borderId="84" applyNumberFormat="0" applyFont="0" applyAlignment="0" applyProtection="0"/>
    <xf numFmtId="0" fontId="9" fillId="71" borderId="84" applyNumberFormat="0" applyFont="0" applyAlignment="0" applyProtection="0"/>
    <xf numFmtId="0" fontId="42" fillId="71" borderId="84" applyNumberFormat="0" applyFont="0" applyAlignment="0" applyProtection="0"/>
    <xf numFmtId="0" fontId="73" fillId="68" borderId="73" applyNumberFormat="0" applyAlignment="0" applyProtection="0"/>
    <xf numFmtId="0" fontId="73" fillId="68" borderId="73" applyNumberFormat="0" applyAlignment="0" applyProtection="0"/>
    <xf numFmtId="0" fontId="73"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2" fillId="68" borderId="85" applyNumberFormat="0" applyAlignment="0" applyProtection="0"/>
    <xf numFmtId="0" fontId="72" fillId="68" borderId="85" applyNumberFormat="0" applyAlignment="0" applyProtection="0"/>
    <xf numFmtId="0" fontId="49" fillId="68" borderId="97" applyNumberFormat="0" applyAlignment="0" applyProtection="0"/>
    <xf numFmtId="0" fontId="9" fillId="71" borderId="116" applyNumberFormat="0" applyFont="0" applyAlignment="0" applyProtection="0"/>
    <xf numFmtId="0" fontId="42" fillId="71" borderId="88" applyNumberFormat="0" applyFont="0" applyAlignment="0" applyProtection="0"/>
    <xf numFmtId="0" fontId="37" fillId="71" borderId="84" applyNumberFormat="0" applyFont="0" applyAlignment="0" applyProtection="0"/>
    <xf numFmtId="0" fontId="77" fillId="0" borderId="138" applyNumberFormat="0" applyFill="0" applyAlignment="0" applyProtection="0"/>
    <xf numFmtId="0" fontId="72" fillId="68" borderId="94" applyNumberFormat="0" applyAlignment="0" applyProtection="0"/>
    <xf numFmtId="0" fontId="50" fillId="68" borderId="101" applyNumberFormat="0" applyAlignment="0" applyProtection="0"/>
    <xf numFmtId="0" fontId="78" fillId="0" borderId="122" applyNumberFormat="0" applyFill="0" applyAlignment="0" applyProtection="0"/>
    <xf numFmtId="0" fontId="49" fillId="68" borderId="79" applyNumberFormat="0" applyAlignment="0" applyProtection="0"/>
    <xf numFmtId="0" fontId="49" fillId="68" borderId="79" applyNumberFormat="0" applyAlignment="0" applyProtection="0"/>
    <xf numFmtId="0" fontId="50" fillId="68" borderId="79" applyNumberFormat="0" applyAlignment="0" applyProtection="0"/>
    <xf numFmtId="0" fontId="50" fillId="68" borderId="79" applyNumberFormat="0" applyAlignment="0" applyProtection="0"/>
    <xf numFmtId="0" fontId="49" fillId="68" borderId="79" applyNumberFormat="0" applyAlignment="0" applyProtection="0"/>
    <xf numFmtId="0" fontId="49" fillId="68" borderId="79" applyNumberFormat="0" applyAlignment="0" applyProtection="0"/>
    <xf numFmtId="0" fontId="65" fillId="55" borderId="79" applyNumberFormat="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8" fillId="0" borderId="74" applyNumberFormat="0" applyFill="0" applyAlignment="0" applyProtection="0"/>
    <xf numFmtId="0" fontId="78" fillId="0" borderId="74" applyNumberFormat="0" applyFill="0" applyAlignment="0" applyProtection="0"/>
    <xf numFmtId="0" fontId="78"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64" fillId="55" borderId="79"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49" fillId="68" borderId="101" applyNumberFormat="0" applyAlignment="0" applyProtection="0"/>
    <xf numFmtId="0" fontId="37" fillId="71" borderId="84" applyNumberFormat="0" applyFont="0" applyAlignment="0" applyProtection="0"/>
    <xf numFmtId="0" fontId="9" fillId="71" borderId="84" applyNumberFormat="0" applyFont="0" applyAlignment="0" applyProtection="0"/>
    <xf numFmtId="0" fontId="73" fillId="68" borderId="94" applyNumberFormat="0" applyAlignment="0" applyProtection="0"/>
    <xf numFmtId="0" fontId="72" fillId="68" borderId="94" applyNumberFormat="0" applyAlignment="0" applyProtection="0"/>
    <xf numFmtId="0" fontId="77" fillId="0" borderId="108" applyNumberFormat="0" applyFill="0" applyAlignment="0" applyProtection="0"/>
    <xf numFmtId="0" fontId="49" fillId="68" borderId="97" applyNumberFormat="0" applyAlignment="0" applyProtection="0"/>
    <xf numFmtId="0" fontId="77" fillId="0" borderId="100" applyNumberFormat="0" applyFill="0" applyAlignment="0" applyProtection="0"/>
    <xf numFmtId="0" fontId="37" fillId="71" borderId="76" applyNumberFormat="0" applyFont="0" applyAlignment="0" applyProtection="0"/>
    <xf numFmtId="0" fontId="37" fillId="71" borderId="76" applyNumberFormat="0" applyFont="0" applyAlignment="0" applyProtection="0"/>
    <xf numFmtId="0" fontId="37"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42" fillId="71" borderId="120" applyNumberFormat="0" applyFont="0" applyAlignment="0" applyProtection="0"/>
    <xf numFmtId="0" fontId="49" fillId="68" borderId="83" applyNumberFormat="0" applyAlignment="0" applyProtection="0"/>
    <xf numFmtId="0" fontId="9" fillId="71" borderId="102" applyNumberFormat="0" applyFont="0" applyAlignment="0" applyProtection="0"/>
    <xf numFmtId="0" fontId="37" fillId="71" borderId="102" applyNumberFormat="0" applyFont="0" applyAlignment="0" applyProtection="0"/>
    <xf numFmtId="0" fontId="77" fillId="0" borderId="122" applyNumberFormat="0" applyFill="0" applyAlignment="0" applyProtection="0"/>
    <xf numFmtId="0" fontId="49" fillId="68" borderId="87" applyNumberFormat="0" applyAlignment="0" applyProtection="0"/>
    <xf numFmtId="0" fontId="73" fillId="68" borderId="77" applyNumberFormat="0" applyAlignment="0" applyProtection="0"/>
    <xf numFmtId="0" fontId="73" fillId="68" borderId="77" applyNumberFormat="0" applyAlignment="0" applyProtection="0"/>
    <xf numFmtId="0" fontId="73"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7" fillId="0" borderId="95" applyNumberFormat="0" applyFill="0" applyAlignment="0" applyProtection="0"/>
    <xf numFmtId="0" fontId="64" fillId="55" borderId="87" applyNumberFormat="0" applyAlignment="0" applyProtection="0"/>
    <xf numFmtId="0" fontId="49" fillId="68" borderId="105" applyNumberFormat="0" applyAlignment="0" applyProtection="0"/>
    <xf numFmtId="0" fontId="77" fillId="0" borderId="113" applyNumberFormat="0" applyFill="0" applyAlignment="0" applyProtection="0"/>
    <xf numFmtId="0" fontId="65" fillId="55" borderId="92" applyNumberFormat="0" applyAlignment="0" applyProtection="0"/>
    <xf numFmtId="0" fontId="65" fillId="55" borderId="92" applyNumberFormat="0" applyAlignment="0" applyProtection="0"/>
    <xf numFmtId="0" fontId="42" fillId="71" borderId="93" applyNumberFormat="0" applyFont="0" applyAlignment="0" applyProtection="0"/>
    <xf numFmtId="0" fontId="78" fillId="0" borderId="90" applyNumberFormat="0" applyFill="0" applyAlignment="0" applyProtection="0"/>
    <xf numFmtId="0" fontId="49" fillId="68" borderId="101" applyNumberFormat="0" applyAlignment="0" applyProtection="0"/>
    <xf numFmtId="0" fontId="49" fillId="68" borderId="123" applyNumberFormat="0" applyAlignment="0" applyProtection="0"/>
    <xf numFmtId="0" fontId="49" fillId="68" borderId="97" applyNumberFormat="0" applyAlignment="0" applyProtection="0"/>
    <xf numFmtId="0" fontId="42" fillId="71" borderId="84" applyNumberFormat="0" applyFont="0" applyAlignment="0" applyProtection="0"/>
    <xf numFmtId="0" fontId="37" fillId="71" borderId="84" applyNumberFormat="0" applyFont="0" applyAlignment="0" applyProtection="0"/>
    <xf numFmtId="0" fontId="49" fillId="68" borderId="115" applyNumberFormat="0" applyAlignment="0" applyProtection="0"/>
    <xf numFmtId="0" fontId="9" fillId="71" borderId="93" applyNumberFormat="0" applyFont="0" applyAlignment="0" applyProtection="0"/>
    <xf numFmtId="0" fontId="42" fillId="71" borderId="93" applyNumberFormat="0" applyFont="0" applyAlignment="0" applyProtection="0"/>
    <xf numFmtId="0" fontId="49" fillId="68" borderId="101" applyNumberFormat="0" applyAlignment="0" applyProtection="0"/>
    <xf numFmtId="0" fontId="77" fillId="0" borderId="95" applyNumberFormat="0" applyFill="0" applyAlignment="0" applyProtection="0"/>
    <xf numFmtId="0" fontId="78" fillId="0" borderId="95"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8" fillId="0" borderId="78" applyNumberFormat="0" applyFill="0" applyAlignment="0" applyProtection="0"/>
    <xf numFmtId="0" fontId="78" fillId="0" borderId="78" applyNumberFormat="0" applyFill="0" applyAlignment="0" applyProtection="0"/>
    <xf numFmtId="0" fontId="78"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49" fillId="68" borderId="92" applyNumberFormat="0" applyAlignment="0" applyProtection="0"/>
    <xf numFmtId="0" fontId="42" fillId="71" borderId="111" applyNumberFormat="0" applyFont="0" applyAlignment="0" applyProtection="0"/>
    <xf numFmtId="0" fontId="49" fillId="68" borderId="139"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50" fillId="68" borderId="83" applyNumberFormat="0" applyAlignment="0" applyProtection="0"/>
    <xf numFmtId="0" fontId="37" fillId="71" borderId="80" applyNumberFormat="0" applyFont="0" applyAlignment="0" applyProtection="0"/>
    <xf numFmtId="0" fontId="37" fillId="71" borderId="80" applyNumberFormat="0" applyFont="0" applyAlignment="0" applyProtection="0"/>
    <xf numFmtId="0" fontId="37"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64" fillId="55" borderId="110" applyNumberFormat="0" applyAlignment="0" applyProtection="0"/>
    <xf numFmtId="0" fontId="64" fillId="55" borderId="110" applyNumberFormat="0" applyAlignment="0" applyProtection="0"/>
    <xf numFmtId="0" fontId="9" fillId="71" borderId="116" applyNumberFormat="0" applyFont="0" applyAlignment="0" applyProtection="0"/>
    <xf numFmtId="0" fontId="77" fillId="0" borderId="113" applyNumberFormat="0" applyFill="0" applyAlignment="0" applyProtection="0"/>
    <xf numFmtId="0" fontId="49" fillId="68" borderId="97" applyNumberFormat="0" applyAlignment="0" applyProtection="0"/>
    <xf numFmtId="0" fontId="65" fillId="55" borderId="105" applyNumberFormat="0" applyAlignment="0" applyProtection="0"/>
    <xf numFmtId="0" fontId="73" fillId="68" borderId="81" applyNumberFormat="0" applyAlignment="0" applyProtection="0"/>
    <xf numFmtId="0" fontId="73" fillId="68" borderId="81" applyNumberFormat="0" applyAlignment="0" applyProtection="0"/>
    <xf numFmtId="0" fontId="73"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42" fillId="71" borderId="84" applyNumberFormat="0" applyFont="0" applyAlignment="0" applyProtection="0"/>
    <xf numFmtId="0" fontId="42" fillId="71" borderId="84" applyNumberFormat="0" applyFont="0" applyAlignment="0" applyProtection="0"/>
    <xf numFmtId="0" fontId="9" fillId="71" borderId="84" applyNumberFormat="0" applyFont="0" applyAlignment="0" applyProtection="0"/>
    <xf numFmtId="0" fontId="9" fillId="71" borderId="84" applyNumberFormat="0" applyFont="0" applyAlignment="0" applyProtection="0"/>
    <xf numFmtId="0" fontId="49" fillId="68" borderId="123" applyNumberFormat="0" applyAlignment="0" applyProtection="0"/>
    <xf numFmtId="0" fontId="78" fillId="0" borderId="100" applyNumberFormat="0" applyFill="0" applyAlignment="0" applyProtection="0"/>
    <xf numFmtId="0" fontId="64" fillId="55" borderId="110" applyNumberFormat="0" applyAlignment="0" applyProtection="0"/>
    <xf numFmtId="0" fontId="64" fillId="55" borderId="119" applyNumberFormat="0" applyAlignment="0" applyProtection="0"/>
    <xf numFmtId="0" fontId="73" fillId="68" borderId="112" applyNumberFormat="0" applyAlignment="0" applyProtection="0"/>
    <xf numFmtId="0" fontId="78" fillId="0" borderId="86" applyNumberFormat="0" applyFill="0" applyAlignment="0" applyProtection="0"/>
    <xf numFmtId="0" fontId="78" fillId="0" borderId="86" applyNumberFormat="0" applyFill="0" applyAlignment="0" applyProtection="0"/>
    <xf numFmtId="0" fontId="77" fillId="0" borderId="86" applyNumberFormat="0" applyFill="0" applyAlignment="0" applyProtection="0"/>
    <xf numFmtId="0" fontId="72" fillId="68" borderId="85" applyNumberFormat="0" applyAlignment="0" applyProtection="0"/>
    <xf numFmtId="0" fontId="72" fillId="68" borderId="85" applyNumberFormat="0" applyAlignment="0" applyProtection="0"/>
    <xf numFmtId="0" fontId="72" fillId="68" borderId="85" applyNumberFormat="0" applyAlignment="0" applyProtection="0"/>
    <xf numFmtId="0" fontId="72" fillId="68" borderId="85" applyNumberFormat="0" applyAlignment="0" applyProtection="0"/>
    <xf numFmtId="0" fontId="72" fillId="68" borderId="85" applyNumberFormat="0" applyAlignment="0" applyProtection="0"/>
    <xf numFmtId="0" fontId="9" fillId="71" borderId="98" applyNumberFormat="0" applyFont="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5" applyNumberFormat="0" applyAlignment="0" applyProtection="0"/>
    <xf numFmtId="0" fontId="72" fillId="68" borderId="94" applyNumberFormat="0" applyAlignment="0" applyProtection="0"/>
    <xf numFmtId="0" fontId="73" fillId="68" borderId="112" applyNumberFormat="0" applyAlignment="0" applyProtection="0"/>
    <xf numFmtId="0" fontId="9" fillId="71" borderId="93" applyNumberFormat="0" applyFont="0" applyAlignment="0" applyProtection="0"/>
    <xf numFmtId="0" fontId="49" fillId="68" borderId="123" applyNumberFormat="0" applyAlignment="0" applyProtection="0"/>
    <xf numFmtId="0" fontId="78" fillId="0" borderId="113" applyNumberFormat="0" applyFill="0" applyAlignment="0" applyProtection="0"/>
    <xf numFmtId="0" fontId="49" fillId="68" borderId="92" applyNumberFormat="0" applyAlignment="0" applyProtection="0"/>
    <xf numFmtId="0" fontId="72" fillId="68" borderId="103" applyNumberFormat="0" applyAlignment="0" applyProtection="0"/>
    <xf numFmtId="0" fontId="73" fillId="68" borderId="85" applyNumberFormat="0" applyAlignment="0" applyProtection="0"/>
    <xf numFmtId="0" fontId="42" fillId="71" borderId="84" applyNumberFormat="0" applyFont="0" applyAlignment="0" applyProtection="0"/>
    <xf numFmtId="0" fontId="9" fillId="71" borderId="111" applyNumberFormat="0" applyFont="0" applyAlignment="0" applyProtection="0"/>
    <xf numFmtId="0" fontId="42" fillId="71" borderId="111" applyNumberFormat="0" applyFont="0" applyAlignment="0" applyProtection="0"/>
    <xf numFmtId="0" fontId="72" fillId="68" borderId="112" applyNumberFormat="0" applyAlignment="0" applyProtection="0"/>
    <xf numFmtId="0" fontId="42" fillId="71" borderId="111" applyNumberFormat="0" applyFont="0" applyAlignment="0" applyProtection="0"/>
    <xf numFmtId="0" fontId="78" fillId="0" borderId="95" applyNumberFormat="0" applyFill="0" applyAlignment="0" applyProtection="0"/>
    <xf numFmtId="0" fontId="78" fillId="0" borderId="95" applyNumberFormat="0" applyFill="0" applyAlignment="0" applyProtection="0"/>
    <xf numFmtId="0" fontId="9" fillId="71" borderId="120" applyNumberFormat="0" applyFont="0" applyAlignment="0" applyProtection="0"/>
    <xf numFmtId="0" fontId="64" fillId="55" borderId="83" applyNumberFormat="0" applyAlignment="0" applyProtection="0"/>
    <xf numFmtId="0" fontId="64" fillId="55" borderId="83" applyNumberFormat="0" applyAlignment="0" applyProtection="0"/>
    <xf numFmtId="0" fontId="65" fillId="55" borderId="83" applyNumberFormat="0" applyAlignment="0" applyProtection="0"/>
    <xf numFmtId="0" fontId="64" fillId="55" borderId="83" applyNumberFormat="0" applyAlignment="0" applyProtection="0"/>
    <xf numFmtId="0" fontId="49" fillId="68" borderId="92" applyNumberFormat="0" applyAlignment="0" applyProtection="0"/>
    <xf numFmtId="0" fontId="50" fillId="68" borderId="101" applyNumberFormat="0" applyAlignment="0" applyProtection="0"/>
    <xf numFmtId="0" fontId="77" fillId="0" borderId="113" applyNumberFormat="0" applyFill="0" applyAlignment="0" applyProtection="0"/>
    <xf numFmtId="0" fontId="37" fillId="71" borderId="145" applyNumberFormat="0" applyFont="0" applyAlignment="0" applyProtection="0"/>
    <xf numFmtId="0" fontId="49" fillId="68" borderId="131" applyNumberFormat="0" applyAlignment="0" applyProtection="0"/>
    <xf numFmtId="0" fontId="42" fillId="71" borderId="181" applyNumberFormat="0" applyFont="0" applyAlignment="0" applyProtection="0"/>
    <xf numFmtId="0" fontId="9" fillId="71" borderId="124" applyNumberFormat="0" applyFont="0" applyAlignment="0" applyProtection="0"/>
    <xf numFmtId="0" fontId="50" fillId="68" borderId="97" applyNumberFormat="0" applyAlignment="0" applyProtection="0"/>
    <xf numFmtId="0" fontId="49" fillId="68" borderId="97" applyNumberFormat="0" applyAlignment="0" applyProtection="0"/>
    <xf numFmtId="0" fontId="49" fillId="68" borderId="105" applyNumberFormat="0" applyAlignment="0" applyProtection="0"/>
    <xf numFmtId="0" fontId="49" fillId="68" borderId="105" applyNumberFormat="0" applyAlignment="0" applyProtection="0"/>
    <xf numFmtId="0" fontId="49" fillId="68" borderId="127" applyNumberFormat="0" applyAlignment="0" applyProtection="0"/>
    <xf numFmtId="0" fontId="77" fillId="0" borderId="163" applyNumberFormat="0" applyFill="0" applyAlignment="0" applyProtection="0"/>
    <xf numFmtId="0" fontId="42" fillId="71" borderId="145" applyNumberFormat="0" applyFont="0" applyAlignment="0" applyProtection="0"/>
    <xf numFmtId="0" fontId="49" fillId="68" borderId="139" applyNumberFormat="0" applyAlignment="0" applyProtection="0"/>
    <xf numFmtId="0" fontId="50" fillId="68" borderId="115" applyNumberFormat="0" applyAlignment="0" applyProtection="0"/>
    <xf numFmtId="0" fontId="72" fillId="68" borderId="146" applyNumberFormat="0" applyAlignment="0" applyProtection="0"/>
    <xf numFmtId="0" fontId="50"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37" fillId="71" borderId="93" applyNumberFormat="0" applyFont="0" applyAlignment="0" applyProtection="0"/>
    <xf numFmtId="0" fontId="9" fillId="71" borderId="93" applyNumberFormat="0" applyFont="0" applyAlignment="0" applyProtection="0"/>
    <xf numFmtId="0" fontId="42" fillId="71" borderId="93" applyNumberFormat="0" applyFont="0" applyAlignment="0" applyProtection="0"/>
    <xf numFmtId="0" fontId="42" fillId="71" borderId="93" applyNumberFormat="0" applyFont="0" applyAlignment="0" applyProtection="0"/>
    <xf numFmtId="0" fontId="73" fillId="68" borderId="146" applyNumberFormat="0" applyAlignment="0" applyProtection="0"/>
    <xf numFmtId="0" fontId="49" fillId="68" borderId="119"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127" applyNumberFormat="0" applyAlignment="0" applyProtection="0"/>
    <xf numFmtId="0" fontId="9" fillId="71" borderId="145" applyNumberFormat="0" applyFont="0" applyAlignment="0" applyProtection="0"/>
    <xf numFmtId="0" fontId="78" fillId="0" borderId="113" applyNumberFormat="0" applyFill="0" applyAlignment="0" applyProtection="0"/>
    <xf numFmtId="0" fontId="37" fillId="71" borderId="128" applyNumberFormat="0" applyFont="0" applyAlignment="0" applyProtection="0"/>
    <xf numFmtId="0" fontId="49" fillId="68" borderId="101"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8" fillId="0" borderId="95" applyNumberFormat="0" applyFill="0" applyAlignment="0" applyProtection="0"/>
    <xf numFmtId="0" fontId="72" fillId="68" borderId="94" applyNumberFormat="0" applyAlignment="0" applyProtection="0"/>
    <xf numFmtId="0" fontId="64" fillId="55" borderId="87" applyNumberFormat="0" applyAlignment="0" applyProtection="0"/>
    <xf numFmtId="0" fontId="64" fillId="55" borderId="87" applyNumberFormat="0" applyAlignment="0" applyProtection="0"/>
    <xf numFmtId="0" fontId="49" fillId="68" borderId="139" applyNumberFormat="0" applyAlignment="0" applyProtection="0"/>
    <xf numFmtId="0" fontId="77" fillId="0" borderId="113" applyNumberFormat="0" applyFill="0" applyAlignment="0" applyProtection="0"/>
    <xf numFmtId="0" fontId="50" fillId="68" borderId="92" applyNumberFormat="0" applyAlignment="0" applyProtection="0"/>
    <xf numFmtId="0" fontId="64" fillId="55" borderId="92" applyNumberFormat="0" applyAlignment="0" applyProtection="0"/>
    <xf numFmtId="0" fontId="64" fillId="55" borderId="92" applyNumberFormat="0" applyAlignment="0" applyProtection="0"/>
    <xf numFmtId="0" fontId="64" fillId="55" borderId="92" applyNumberFormat="0" applyAlignment="0" applyProtection="0"/>
    <xf numFmtId="0" fontId="64" fillId="55" borderId="92" applyNumberFormat="0" applyAlignment="0" applyProtection="0"/>
    <xf numFmtId="0" fontId="9" fillId="71" borderId="88" applyNumberFormat="0" applyFont="0" applyAlignment="0" applyProtection="0"/>
    <xf numFmtId="0" fontId="37" fillId="71" borderId="88" applyNumberFormat="0" applyFont="0" applyAlignment="0" applyProtection="0"/>
    <xf numFmtId="0" fontId="42" fillId="71" borderId="88" applyNumberFormat="0" applyFont="0" applyAlignment="0" applyProtection="0"/>
    <xf numFmtId="0" fontId="78" fillId="0" borderId="126" applyNumberFormat="0" applyFill="0" applyAlignment="0" applyProtection="0"/>
    <xf numFmtId="0" fontId="64" fillId="55" borderId="180" applyNumberFormat="0" applyAlignment="0" applyProtection="0"/>
    <xf numFmtId="0" fontId="77" fillId="0" borderId="130" applyNumberFormat="0" applyFill="0" applyAlignment="0" applyProtection="0"/>
    <xf numFmtId="0" fontId="50" fillId="68" borderId="101"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2" fillId="68" borderId="94" applyNumberFormat="0" applyAlignment="0" applyProtection="0"/>
    <xf numFmtId="0" fontId="72" fillId="68" borderId="94" applyNumberFormat="0" applyAlignment="0" applyProtection="0"/>
    <xf numFmtId="0" fontId="73" fillId="68" borderId="112" applyNumberFormat="0" applyAlignment="0" applyProtection="0"/>
    <xf numFmtId="0" fontId="72" fillId="68" borderId="121" applyNumberFormat="0" applyAlignment="0" applyProtection="0"/>
    <xf numFmtId="0" fontId="50" fillId="68" borderId="110" applyNumberFormat="0" applyAlignment="0" applyProtection="0"/>
    <xf numFmtId="0" fontId="77" fillId="0" borderId="90" applyNumberFormat="0" applyFill="0" applyAlignment="0" applyProtection="0"/>
    <xf numFmtId="0" fontId="77" fillId="0" borderId="90" applyNumberFormat="0" applyFill="0" applyAlignment="0" applyProtection="0"/>
    <xf numFmtId="0" fontId="72" fillId="68" borderId="89" applyNumberFormat="0" applyAlignment="0" applyProtection="0"/>
    <xf numFmtId="0" fontId="9" fillId="71" borderId="93" applyNumberFormat="0" applyFont="0" applyAlignment="0" applyProtection="0"/>
    <xf numFmtId="0" fontId="78" fillId="0" borderId="122" applyNumberFormat="0" applyFill="0" applyAlignment="0" applyProtection="0"/>
    <xf numFmtId="0" fontId="77" fillId="0" borderId="90" applyNumberFormat="0" applyFill="0" applyAlignment="0" applyProtection="0"/>
    <xf numFmtId="0" fontId="42" fillId="71" borderId="98" applyNumberFormat="0" applyFont="0" applyAlignment="0" applyProtection="0"/>
    <xf numFmtId="0" fontId="72" fillId="68" borderId="85" applyNumberFormat="0" applyAlignment="0" applyProtection="0"/>
    <xf numFmtId="0" fontId="49" fillId="68" borderId="92" applyNumberFormat="0" applyAlignment="0" applyProtection="0"/>
    <xf numFmtId="0" fontId="72" fillId="68" borderId="89" applyNumberFormat="0" applyAlignment="0" applyProtection="0"/>
    <xf numFmtId="0" fontId="72" fillId="68" borderId="89" applyNumberFormat="0" applyAlignment="0" applyProtection="0"/>
    <xf numFmtId="0" fontId="49" fillId="68" borderId="156" applyNumberFormat="0" applyAlignment="0" applyProtection="0"/>
    <xf numFmtId="0" fontId="9" fillId="71" borderId="98" applyNumberFormat="0" applyFont="0" applyAlignment="0" applyProtection="0"/>
    <xf numFmtId="0" fontId="64" fillId="55" borderId="105" applyNumberFormat="0" applyAlignment="0" applyProtection="0"/>
    <xf numFmtId="0" fontId="77" fillId="0" borderId="95" applyNumberFormat="0" applyFill="0" applyAlignment="0" applyProtection="0"/>
    <xf numFmtId="0" fontId="37" fillId="71" borderId="93" applyNumberFormat="0" applyFont="0" applyAlignment="0" applyProtection="0"/>
    <xf numFmtId="0" fontId="9" fillId="71" borderId="93" applyNumberFormat="0" applyFont="0" applyAlignment="0" applyProtection="0"/>
    <xf numFmtId="0" fontId="73" fillId="68" borderId="103" applyNumberFormat="0" applyAlignment="0" applyProtection="0"/>
    <xf numFmtId="0" fontId="37" fillId="71" borderId="116" applyNumberFormat="0" applyFont="0" applyAlignment="0" applyProtection="0"/>
    <xf numFmtId="0" fontId="73" fillId="68" borderId="137" applyNumberFormat="0" applyAlignment="0" applyProtection="0"/>
    <xf numFmtId="0" fontId="72" fillId="68" borderId="146"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104" applyNumberFormat="0" applyFill="0" applyAlignment="0" applyProtection="0"/>
    <xf numFmtId="0" fontId="65" fillId="55" borderId="101" applyNumberFormat="0" applyAlignment="0" applyProtection="0"/>
    <xf numFmtId="0" fontId="64" fillId="55" borderId="115" applyNumberFormat="0" applyAlignment="0" applyProtection="0"/>
    <xf numFmtId="0" fontId="49" fillId="68" borderId="97" applyNumberFormat="0" applyAlignment="0" applyProtection="0"/>
    <xf numFmtId="0" fontId="49" fillId="68" borderId="105" applyNumberFormat="0" applyAlignment="0" applyProtection="0"/>
    <xf numFmtId="0" fontId="49" fillId="68" borderId="105" applyNumberFormat="0" applyAlignment="0" applyProtection="0"/>
    <xf numFmtId="0" fontId="77" fillId="0" borderId="100" applyNumberFormat="0" applyFill="0" applyAlignment="0" applyProtection="0"/>
    <xf numFmtId="0" fontId="50" fillId="68" borderId="105" applyNumberFormat="0" applyAlignment="0" applyProtection="0"/>
    <xf numFmtId="0" fontId="42" fillId="71" borderId="111" applyNumberFormat="0" applyFont="0" applyAlignment="0" applyProtection="0"/>
    <xf numFmtId="0" fontId="9" fillId="71" borderId="111" applyNumberFormat="0" applyFont="0" applyAlignment="0" applyProtection="0"/>
    <xf numFmtId="0" fontId="9" fillId="71" borderId="111" applyNumberFormat="0" applyFont="0" applyAlignment="0" applyProtection="0"/>
    <xf numFmtId="0" fontId="37" fillId="71" borderId="98" applyNumberFormat="0" applyFont="0" applyAlignment="0" applyProtection="0"/>
    <xf numFmtId="0" fontId="9" fillId="71" borderId="106" applyNumberFormat="0" applyFont="0" applyAlignment="0" applyProtection="0"/>
    <xf numFmtId="0" fontId="65" fillId="55" borderId="110" applyNumberFormat="0" applyAlignment="0" applyProtection="0"/>
    <xf numFmtId="0" fontId="49" fillId="68" borderId="110"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50" fillId="68" borderId="87" applyNumberFormat="0" applyAlignment="0" applyProtection="0"/>
    <xf numFmtId="0" fontId="50" fillId="68" borderId="87" applyNumberFormat="0" applyAlignment="0" applyProtection="0"/>
    <xf numFmtId="0" fontId="50"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65" fillId="55" borderId="87" applyNumberFormat="0" applyAlignment="0" applyProtection="0"/>
    <xf numFmtId="0" fontId="65" fillId="55" borderId="87" applyNumberFormat="0" applyAlignment="0" applyProtection="0"/>
    <xf numFmtId="0" fontId="65"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101" applyNumberFormat="0" applyAlignment="0" applyProtection="0"/>
    <xf numFmtId="0" fontId="49" fillId="68" borderId="168" applyNumberFormat="0" applyAlignment="0" applyProtection="0"/>
    <xf numFmtId="0" fontId="72" fillId="68" borderId="166" applyNumberFormat="0" applyAlignment="0" applyProtection="0"/>
    <xf numFmtId="0" fontId="49" fillId="68" borderId="92" applyNumberFormat="0" applyAlignment="0" applyProtection="0"/>
    <xf numFmtId="0" fontId="49" fillId="68" borderId="92" applyNumberFormat="0" applyAlignment="0" applyProtection="0"/>
    <xf numFmtId="0" fontId="49" fillId="68" borderId="92" applyNumberFormat="0" applyAlignment="0" applyProtection="0"/>
    <xf numFmtId="0" fontId="49" fillId="68" borderId="92" applyNumberFormat="0" applyAlignment="0" applyProtection="0"/>
    <xf numFmtId="0" fontId="50" fillId="68" borderId="92" applyNumberFormat="0" applyAlignment="0" applyProtection="0"/>
    <xf numFmtId="0" fontId="50" fillId="68" borderId="92" applyNumberFormat="0" applyAlignment="0" applyProtection="0"/>
    <xf numFmtId="0" fontId="49" fillId="68" borderId="92" applyNumberFormat="0" applyAlignment="0" applyProtection="0"/>
    <xf numFmtId="0" fontId="37" fillId="71" borderId="88" applyNumberFormat="0" applyFont="0" applyAlignment="0" applyProtection="0"/>
    <xf numFmtId="0" fontId="37" fillId="71" borderId="88" applyNumberFormat="0" applyFont="0" applyAlignment="0" applyProtection="0"/>
    <xf numFmtId="0" fontId="37"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42" fillId="71" borderId="111" applyNumberFormat="0" applyFont="0" applyAlignment="0" applyProtection="0"/>
    <xf numFmtId="0" fontId="42" fillId="71" borderId="111" applyNumberFormat="0" applyFont="0" applyAlignment="0" applyProtection="0"/>
    <xf numFmtId="0" fontId="73" fillId="68" borderId="129" applyNumberFormat="0" applyAlignment="0" applyProtection="0"/>
    <xf numFmtId="0" fontId="77" fillId="0" borderId="138" applyNumberFormat="0" applyFill="0" applyAlignment="0" applyProtection="0"/>
    <xf numFmtId="0" fontId="37" fillId="71" borderId="93" applyNumberFormat="0" applyFont="0" applyAlignment="0" applyProtection="0"/>
    <xf numFmtId="0" fontId="37" fillId="71" borderId="93" applyNumberFormat="0" applyFont="0" applyAlignment="0" applyProtection="0"/>
    <xf numFmtId="0" fontId="73" fillId="68" borderId="89" applyNumberFormat="0" applyAlignment="0" applyProtection="0"/>
    <xf numFmtId="0" fontId="73" fillId="68" borderId="89" applyNumberFormat="0" applyAlignment="0" applyProtection="0"/>
    <xf numFmtId="0" fontId="73"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42" fillId="71" borderId="93" applyNumberFormat="0" applyFont="0" applyAlignment="0" applyProtection="0"/>
    <xf numFmtId="0" fontId="42" fillId="71" borderId="93" applyNumberFormat="0" applyFont="0" applyAlignment="0" applyProtection="0"/>
    <xf numFmtId="0" fontId="65" fillId="55" borderId="119" applyNumberFormat="0" applyAlignment="0" applyProtection="0"/>
    <xf numFmtId="0" fontId="72" fillId="68" borderId="103" applyNumberFormat="0" applyAlignment="0" applyProtection="0"/>
    <xf numFmtId="0" fontId="37" fillId="71" borderId="128" applyNumberFormat="0" applyFont="0" applyAlignment="0" applyProtection="0"/>
    <xf numFmtId="0" fontId="73" fillId="68" borderId="94" applyNumberFormat="0" applyAlignment="0" applyProtection="0"/>
    <xf numFmtId="0" fontId="73" fillId="68" borderId="94" applyNumberFormat="0" applyAlignment="0" applyProtection="0"/>
    <xf numFmtId="0" fontId="42" fillId="71" borderId="120" applyNumberFormat="0" applyFont="0" applyAlignment="0" applyProtection="0"/>
    <xf numFmtId="0" fontId="9" fillId="71" borderId="169" applyNumberFormat="0" applyFont="0" applyAlignment="0" applyProtection="0"/>
    <xf numFmtId="0" fontId="78" fillId="0" borderId="118" applyNumberFormat="0" applyFill="0" applyAlignment="0" applyProtection="0"/>
    <xf numFmtId="0" fontId="49" fillId="68" borderId="119" applyNumberFormat="0" applyAlignment="0" applyProtection="0"/>
    <xf numFmtId="0" fontId="65" fillId="55" borderId="101"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2" fillId="68" borderId="94" applyNumberFormat="0" applyAlignment="0" applyProtection="0"/>
    <xf numFmtId="0" fontId="72" fillId="68" borderId="94" applyNumberFormat="0" applyAlignment="0" applyProtection="0"/>
    <xf numFmtId="0" fontId="72" fillId="68" borderId="94" applyNumberFormat="0" applyAlignment="0" applyProtection="0"/>
    <xf numFmtId="0" fontId="72" fillId="68" borderId="94" applyNumberFormat="0" applyAlignment="0" applyProtection="0"/>
    <xf numFmtId="0" fontId="64" fillId="55" borderId="101" applyNumberFormat="0" applyAlignment="0" applyProtection="0"/>
    <xf numFmtId="0" fontId="50" fillId="68" borderId="105" applyNumberFormat="0" applyAlignment="0" applyProtection="0"/>
    <xf numFmtId="0" fontId="73" fillId="68" borderId="121" applyNumberFormat="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8" fillId="0" borderId="90" applyNumberFormat="0" applyFill="0" applyAlignment="0" applyProtection="0"/>
    <xf numFmtId="0" fontId="78" fillId="0" borderId="90" applyNumberFormat="0" applyFill="0" applyAlignment="0" applyProtection="0"/>
    <xf numFmtId="0" fontId="78"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7" fillId="0" borderId="122" applyNumberFormat="0" applyFill="0" applyAlignment="0" applyProtection="0"/>
    <xf numFmtId="0" fontId="77" fillId="0" borderId="113" applyNumberFormat="0" applyFill="0" applyAlignment="0" applyProtection="0"/>
    <xf numFmtId="0" fontId="72" fillId="68" borderId="112" applyNumberFormat="0" applyAlignment="0" applyProtection="0"/>
    <xf numFmtId="0" fontId="49" fillId="68" borderId="139" applyNumberFormat="0" applyAlignment="0" applyProtection="0"/>
    <xf numFmtId="0" fontId="49" fillId="68" borderId="115" applyNumberFormat="0" applyAlignment="0" applyProtection="0"/>
    <xf numFmtId="0" fontId="49" fillId="68" borderId="115" applyNumberFormat="0" applyAlignment="0" applyProtection="0"/>
    <xf numFmtId="0" fontId="9" fillId="71" borderId="120" applyNumberFormat="0" applyFont="0" applyAlignment="0" applyProtection="0"/>
    <xf numFmtId="0" fontId="72" fillId="68" borderId="103" applyNumberFormat="0" applyAlignment="0" applyProtection="0"/>
    <xf numFmtId="0" fontId="72" fillId="68" borderId="103" applyNumberFormat="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9" fillId="71" borderId="132" applyNumberFormat="0" applyFont="0" applyAlignment="0" applyProtection="0"/>
    <xf numFmtId="0" fontId="37" fillId="71" borderId="124" applyNumberFormat="0" applyFont="0" applyAlignment="0" applyProtection="0"/>
    <xf numFmtId="0" fontId="73" fillId="68" borderId="129" applyNumberFormat="0" applyAlignment="0" applyProtection="0"/>
    <xf numFmtId="0" fontId="42" fillId="71" borderId="93"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9" fillId="71" borderId="102" applyNumberFormat="0" applyFont="0" applyAlignment="0" applyProtection="0"/>
    <xf numFmtId="0" fontId="42" fillId="71" borderId="136" applyNumberFormat="0" applyFont="0" applyAlignment="0" applyProtection="0"/>
    <xf numFmtId="0" fontId="49" fillId="68" borderId="144" applyNumberFormat="0" applyAlignment="0" applyProtection="0"/>
    <xf numFmtId="0" fontId="9" fillId="71" borderId="132" applyNumberFormat="0" applyFont="0" applyAlignment="0" applyProtection="0"/>
    <xf numFmtId="0" fontId="64" fillId="55" borderId="101" applyNumberFormat="0" applyAlignment="0" applyProtection="0"/>
    <xf numFmtId="0" fontId="64" fillId="55" borderId="101" applyNumberFormat="0" applyAlignment="0" applyProtection="0"/>
    <xf numFmtId="0" fontId="64" fillId="55" borderId="92" applyNumberFormat="0" applyAlignment="0" applyProtection="0"/>
    <xf numFmtId="0" fontId="64" fillId="55" borderId="92" applyNumberFormat="0" applyAlignment="0" applyProtection="0"/>
    <xf numFmtId="0" fontId="65" fillId="55" borderId="92" applyNumberFormat="0" applyAlignment="0" applyProtection="0"/>
    <xf numFmtId="0" fontId="64" fillId="55" borderId="92" applyNumberFormat="0" applyAlignment="0" applyProtection="0"/>
    <xf numFmtId="0" fontId="49" fillId="68" borderId="164" applyNumberFormat="0" applyAlignment="0" applyProtection="0"/>
    <xf numFmtId="0" fontId="49" fillId="68" borderId="152" applyNumberFormat="0" applyAlignment="0" applyProtection="0"/>
    <xf numFmtId="0" fontId="65" fillId="55" borderId="172" applyNumberFormat="0" applyAlignment="0" applyProtection="0"/>
    <xf numFmtId="0" fontId="77" fillId="0" borderId="113" applyNumberFormat="0" applyFill="0" applyAlignment="0" applyProtection="0"/>
    <xf numFmtId="0" fontId="77" fillId="0" borderId="113" applyNumberFormat="0" applyFill="0" applyAlignment="0" applyProtection="0"/>
    <xf numFmtId="0" fontId="77" fillId="0" borderId="113" applyNumberFormat="0" applyFill="0" applyAlignment="0" applyProtection="0"/>
    <xf numFmtId="0" fontId="78" fillId="0" borderId="113" applyNumberFormat="0" applyFill="0" applyAlignment="0" applyProtection="0"/>
    <xf numFmtId="0" fontId="72" fillId="68" borderId="112" applyNumberFormat="0" applyAlignment="0" applyProtection="0"/>
    <xf numFmtId="0" fontId="72" fillId="68" borderId="112" applyNumberFormat="0" applyAlignment="0" applyProtection="0"/>
    <xf numFmtId="0" fontId="64" fillId="55" borderId="97" applyNumberFormat="0" applyAlignment="0" applyProtection="0"/>
    <xf numFmtId="0" fontId="65" fillId="55" borderId="97" applyNumberFormat="0" applyAlignment="0" applyProtection="0"/>
    <xf numFmtId="0" fontId="64" fillId="55" borderId="97" applyNumberFormat="0" applyAlignment="0" applyProtection="0"/>
    <xf numFmtId="0" fontId="64" fillId="55" borderId="105" applyNumberFormat="0" applyAlignment="0" applyProtection="0"/>
    <xf numFmtId="0" fontId="49" fillId="68" borderId="135" applyNumberFormat="0" applyAlignment="0" applyProtection="0"/>
    <xf numFmtId="0" fontId="42" fillId="71" borderId="169" applyNumberFormat="0" applyFont="0" applyAlignment="0" applyProtection="0"/>
    <xf numFmtId="0" fontId="37" fillId="71" borderId="128" applyNumberFormat="0" applyFont="0" applyAlignment="0" applyProtection="0"/>
    <xf numFmtId="0" fontId="50" fillId="68" borderId="92" applyNumberFormat="0" applyAlignment="0" applyProtection="0"/>
    <xf numFmtId="0" fontId="49" fillId="68" borderId="92" applyNumberFormat="0" applyAlignment="0" applyProtection="0"/>
    <xf numFmtId="0" fontId="49" fillId="68" borderId="101" applyNumberFormat="0" applyAlignment="0" applyProtection="0"/>
    <xf numFmtId="0" fontId="72" fillId="68" borderId="121" applyNumberFormat="0" applyAlignment="0" applyProtection="0"/>
    <xf numFmtId="0" fontId="72" fillId="68" borderId="121" applyNumberFormat="0" applyAlignment="0" applyProtection="0"/>
    <xf numFmtId="0" fontId="77" fillId="0" borderId="122" applyNumberFormat="0" applyFill="0" applyAlignment="0" applyProtection="0"/>
    <xf numFmtId="0" fontId="42" fillId="71" borderId="136" applyNumberFormat="0" applyFont="0" applyAlignment="0" applyProtection="0"/>
    <xf numFmtId="0" fontId="72" fillId="68" borderId="146" applyNumberFormat="0" applyAlignment="0" applyProtection="0"/>
    <xf numFmtId="0" fontId="64" fillId="55" borderId="110" applyNumberFormat="0" applyAlignment="0" applyProtection="0"/>
    <xf numFmtId="0" fontId="64" fillId="55" borderId="110" applyNumberFormat="0" applyAlignment="0" applyProtection="0"/>
    <xf numFmtId="0" fontId="9" fillId="71" borderId="106" applyNumberFormat="0" applyFont="0" applyAlignment="0" applyProtection="0"/>
    <xf numFmtId="0" fontId="37"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64" fillId="55" borderId="110" applyNumberFormat="0" applyAlignment="0" applyProtection="0"/>
    <xf numFmtId="0" fontId="9" fillId="71" borderId="120" applyNumberFormat="0" applyFont="0" applyAlignment="0" applyProtection="0"/>
    <xf numFmtId="0" fontId="72" fillId="68" borderId="99" applyNumberFormat="0" applyAlignment="0" applyProtection="0"/>
    <xf numFmtId="0" fontId="73" fillId="68" borderId="99" applyNumberFormat="0" applyAlignment="0" applyProtection="0"/>
    <xf numFmtId="0" fontId="77" fillId="0" borderId="113"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49" fillId="68" borderId="105" applyNumberFormat="0" applyAlignment="0" applyProtection="0"/>
    <xf numFmtId="0" fontId="37" fillId="71" borderId="128" applyNumberFormat="0" applyFont="0" applyAlignment="0" applyProtection="0"/>
    <xf numFmtId="0" fontId="77" fillId="0" borderId="100" applyNumberFormat="0" applyFill="0" applyAlignment="0" applyProtection="0"/>
    <xf numFmtId="0" fontId="77" fillId="0" borderId="100" applyNumberFormat="0" applyFill="0" applyAlignment="0" applyProtection="0"/>
    <xf numFmtId="0" fontId="72" fillId="68" borderId="99" applyNumberFormat="0" applyAlignment="0" applyProtection="0"/>
    <xf numFmtId="0" fontId="72" fillId="68" borderId="99" applyNumberFormat="0" applyAlignment="0" applyProtection="0"/>
    <xf numFmtId="0" fontId="9" fillId="71" borderId="128" applyNumberFormat="0" applyFont="0" applyAlignment="0" applyProtection="0"/>
    <xf numFmtId="0" fontId="37" fillId="71" borderId="111" applyNumberFormat="0" applyFont="0" applyAlignment="0" applyProtection="0"/>
    <xf numFmtId="0" fontId="50" fillId="68" borderId="135" applyNumberFormat="0" applyAlignment="0" applyProtection="0"/>
    <xf numFmtId="0" fontId="73" fillId="68" borderId="185" applyNumberFormat="0" applyAlignment="0" applyProtection="0"/>
    <xf numFmtId="0" fontId="72" fillId="68" borderId="117" applyNumberFormat="0" applyAlignment="0" applyProtection="0"/>
    <xf numFmtId="0" fontId="9" fillId="71" borderId="161" applyNumberFormat="0" applyFont="0" applyAlignment="0" applyProtection="0"/>
    <xf numFmtId="0" fontId="49" fillId="68" borderId="115" applyNumberFormat="0" applyAlignment="0" applyProtection="0"/>
    <xf numFmtId="0" fontId="49" fillId="68" borderId="115" applyNumberFormat="0" applyAlignment="0" applyProtection="0"/>
    <xf numFmtId="0" fontId="77" fillId="0" borderId="134" applyNumberFormat="0" applyFill="0" applyAlignment="0" applyProtection="0"/>
    <xf numFmtId="0" fontId="77" fillId="0" borderId="134" applyNumberFormat="0" applyFill="0" applyAlignment="0" applyProtection="0"/>
    <xf numFmtId="0" fontId="49" fillId="68" borderId="97" applyNumberFormat="0" applyAlignment="0" applyProtection="0"/>
    <xf numFmtId="0" fontId="49" fillId="68" borderId="97" applyNumberFormat="0" applyAlignment="0" applyProtection="0"/>
    <xf numFmtId="0" fontId="50" fillId="68" borderId="97" applyNumberFormat="0" applyAlignment="0" applyProtection="0"/>
    <xf numFmtId="0" fontId="50" fillId="68" borderId="97" applyNumberFormat="0" applyAlignment="0" applyProtection="0"/>
    <xf numFmtId="0" fontId="50" fillId="68" borderId="97" applyNumberFormat="0" applyAlignment="0" applyProtection="0"/>
    <xf numFmtId="0" fontId="49" fillId="68" borderId="97" applyNumberFormat="0" applyAlignment="0" applyProtection="0"/>
    <xf numFmtId="0" fontId="65" fillId="55" borderId="97" applyNumberFormat="0" applyAlignment="0" applyProtection="0"/>
    <xf numFmtId="0" fontId="65" fillId="55" borderId="97" applyNumberFormat="0" applyAlignment="0" applyProtection="0"/>
    <xf numFmtId="0" fontId="64" fillId="55" borderId="97" applyNumberFormat="0" applyAlignment="0" applyProtection="0"/>
    <xf numFmtId="0" fontId="49" fillId="68" borderId="115" applyNumberFormat="0" applyAlignment="0" applyProtection="0"/>
    <xf numFmtId="0" fontId="65" fillId="55" borderId="101" applyNumberFormat="0" applyAlignment="0" applyProtection="0"/>
    <xf numFmtId="0" fontId="65" fillId="55" borderId="110" applyNumberFormat="0" applyAlignment="0" applyProtection="0"/>
    <xf numFmtId="0" fontId="9" fillId="71" borderId="120" applyNumberFormat="0" applyFont="0" applyAlignment="0" applyProtection="0"/>
    <xf numFmtId="0" fontId="65" fillId="55" borderId="97" applyNumberFormat="0" applyAlignment="0" applyProtection="0"/>
    <xf numFmtId="0" fontId="64" fillId="55" borderId="127" applyNumberFormat="0" applyAlignment="0" applyProtection="0"/>
    <xf numFmtId="0" fontId="42" fillId="71" borderId="111" applyNumberFormat="0" applyFon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49" fillId="68" borderId="144" applyNumberFormat="0" applyAlignment="0" applyProtection="0"/>
    <xf numFmtId="0" fontId="65" fillId="55" borderId="144" applyNumberFormat="0" applyAlignment="0" applyProtection="0"/>
    <xf numFmtId="0" fontId="49" fillId="68" borderId="101" applyNumberFormat="0" applyAlignment="0" applyProtection="0"/>
    <xf numFmtId="0" fontId="72" fillId="68" borderId="121" applyNumberFormat="0" applyAlignment="0" applyProtection="0"/>
    <xf numFmtId="0" fontId="72" fillId="68" borderId="121" applyNumberForma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65" fillId="55" borderId="110" applyNumberFormat="0" applyAlignment="0" applyProtection="0"/>
    <xf numFmtId="0" fontId="37" fillId="71" borderId="98" applyNumberFormat="0" applyFont="0" applyAlignment="0" applyProtection="0"/>
    <xf numFmtId="0" fontId="37" fillId="71" borderId="98" applyNumberFormat="0" applyFont="0" applyAlignment="0" applyProtection="0"/>
    <xf numFmtId="0" fontId="37"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9" fillId="71" borderId="128" applyNumberFormat="0" applyFont="0" applyAlignment="0" applyProtection="0"/>
    <xf numFmtId="0" fontId="72" fillId="68" borderId="107" applyNumberFormat="0" applyAlignment="0" applyProtection="0"/>
    <xf numFmtId="0" fontId="73" fillId="68" borderId="107" applyNumberFormat="0" applyAlignment="0" applyProtection="0"/>
    <xf numFmtId="0" fontId="37" fillId="71" borderId="111" applyNumberFormat="0" applyFont="0" applyAlignment="0" applyProtection="0"/>
    <xf numFmtId="0" fontId="9" fillId="71" borderId="111" applyNumberFormat="0" applyFont="0" applyAlignment="0" applyProtection="0"/>
    <xf numFmtId="0" fontId="42" fillId="71" borderId="111" applyNumberFormat="0" applyFont="0" applyAlignment="0" applyProtection="0"/>
    <xf numFmtId="0" fontId="73" fillId="68" borderId="99" applyNumberFormat="0" applyAlignment="0" applyProtection="0"/>
    <xf numFmtId="0" fontId="73" fillId="68" borderId="99" applyNumberFormat="0" applyAlignment="0" applyProtection="0"/>
    <xf numFmtId="0" fontId="73"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49" fillId="68" borderId="148" applyNumberFormat="0" applyAlignment="0" applyProtection="0"/>
    <xf numFmtId="0" fontId="77" fillId="0" borderId="113" applyNumberFormat="0" applyFill="0" applyAlignment="0" applyProtection="0"/>
    <xf numFmtId="0" fontId="77" fillId="0" borderId="113" applyNumberFormat="0" applyFill="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37" fillId="71" borderId="120" applyNumberFormat="0" applyFont="0" applyAlignment="0" applyProtection="0"/>
    <xf numFmtId="0" fontId="9" fillId="71" borderId="124" applyNumberFormat="0" applyFont="0" applyAlignment="0" applyProtection="0"/>
    <xf numFmtId="0" fontId="42" fillId="71" borderId="145" applyNumberFormat="0" applyFont="0" applyAlignment="0" applyProtection="0"/>
    <xf numFmtId="0" fontId="72" fillId="68" borderId="137" applyNumberFormat="0" applyAlignment="0" applyProtection="0"/>
    <xf numFmtId="0" fontId="78" fillId="0" borderId="113" applyNumberFormat="0" applyFill="0" applyAlignment="0" applyProtection="0"/>
    <xf numFmtId="0" fontId="73" fillId="68" borderId="121" applyNumberFormat="0" applyAlignment="0" applyProtection="0"/>
    <xf numFmtId="0" fontId="77" fillId="0" borderId="122" applyNumberFormat="0" applyFill="0" applyAlignment="0" applyProtection="0"/>
    <xf numFmtId="0" fontId="42" fillId="71" borderId="116" applyNumberFormat="0" applyFont="0" applyAlignment="0" applyProtection="0"/>
    <xf numFmtId="0" fontId="65" fillId="55" borderId="119" applyNumberFormat="0" applyAlignment="0" applyProtection="0"/>
    <xf numFmtId="0" fontId="49" fillId="68" borderId="105" applyNumberFormat="0" applyAlignment="0" applyProtection="0"/>
    <xf numFmtId="0" fontId="49" fillId="68" borderId="105" applyNumberFormat="0" applyAlignment="0" applyProtection="0"/>
    <xf numFmtId="0" fontId="50" fillId="68" borderId="105" applyNumberFormat="0" applyAlignment="0" applyProtection="0"/>
    <xf numFmtId="0" fontId="50" fillId="68" borderId="105" applyNumberFormat="0" applyAlignment="0" applyProtection="0"/>
    <xf numFmtId="0" fontId="49" fillId="68" borderId="105" applyNumberFormat="0" applyAlignment="0" applyProtection="0"/>
    <xf numFmtId="0" fontId="49" fillId="68" borderId="105" applyNumberFormat="0" applyAlignment="0" applyProtection="0"/>
    <xf numFmtId="0" fontId="65" fillId="55" borderId="105" applyNumberFormat="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64" fillId="55" borderId="105"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42" fillId="71" borderId="136" applyNumberFormat="0" applyFont="0" applyAlignment="0" applyProtection="0"/>
    <xf numFmtId="0" fontId="9" fillId="71" borderId="149" applyNumberFormat="0" applyFont="0" applyAlignment="0" applyProtection="0"/>
    <xf numFmtId="0" fontId="49" fillId="68" borderId="105" applyNumberFormat="0" applyAlignment="0" applyProtection="0"/>
    <xf numFmtId="0" fontId="9" fillId="71" borderId="111" applyNumberFormat="0" applyFont="0" applyAlignment="0" applyProtection="0"/>
    <xf numFmtId="0" fontId="37" fillId="71" borderId="111" applyNumberFormat="0" applyFont="0" applyAlignment="0" applyProtection="0"/>
    <xf numFmtId="0" fontId="9" fillId="71" borderId="111" applyNumberFormat="0" applyFont="0" applyAlignment="0" applyProtection="0"/>
    <xf numFmtId="0" fontId="49" fillId="68" borderId="172" applyNumberFormat="0" applyAlignment="0" applyProtection="0"/>
    <xf numFmtId="0" fontId="42" fillId="71" borderId="128" applyNumberFormat="0" applyFont="0" applyAlignment="0" applyProtection="0"/>
    <xf numFmtId="0" fontId="77" fillId="0" borderId="175" applyNumberFormat="0" applyFill="0" applyAlignment="0" applyProtection="0"/>
    <xf numFmtId="0" fontId="49" fillId="68" borderId="131" applyNumberFormat="0" applyAlignment="0" applyProtection="0"/>
    <xf numFmtId="0" fontId="37" fillId="71" borderId="102" applyNumberFormat="0" applyFont="0" applyAlignment="0" applyProtection="0"/>
    <xf numFmtId="0" fontId="37" fillId="71" borderId="102" applyNumberFormat="0" applyFont="0" applyAlignment="0" applyProtection="0"/>
    <xf numFmtId="0" fontId="37"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65" fillId="55" borderId="172" applyNumberFormat="0" applyAlignment="0" applyProtection="0"/>
    <xf numFmtId="0" fontId="49" fillId="68" borderId="110" applyNumberFormat="0" applyAlignment="0" applyProtection="0"/>
    <xf numFmtId="0" fontId="49" fillId="68" borderId="110" applyNumberFormat="0" applyAlignment="0" applyProtection="0"/>
    <xf numFmtId="0" fontId="42" fillId="71" borderId="161" applyNumberFormat="0" applyFont="0" applyAlignment="0" applyProtection="0"/>
    <xf numFmtId="0" fontId="49" fillId="68" borderId="119" applyNumberFormat="0" applyAlignment="0" applyProtection="0"/>
    <xf numFmtId="0" fontId="50" fillId="68" borderId="119" applyNumberFormat="0" applyAlignment="0" applyProtection="0"/>
    <xf numFmtId="0" fontId="73" fillId="68" borderId="103" applyNumberFormat="0" applyAlignment="0" applyProtection="0"/>
    <xf numFmtId="0" fontId="73" fillId="68" borderId="103" applyNumberFormat="0" applyAlignment="0" applyProtection="0"/>
    <xf numFmtId="0" fontId="73"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42" fillId="71" borderId="145" applyNumberFormat="0" applyFont="0" applyAlignment="0" applyProtection="0"/>
    <xf numFmtId="0" fontId="37" fillId="71" borderId="120" applyNumberFormat="0" applyFont="0" applyAlignment="0" applyProtection="0"/>
    <xf numFmtId="0" fontId="73" fillId="68" borderId="146" applyNumberFormat="0" applyAlignment="0" applyProtection="0"/>
    <xf numFmtId="0" fontId="72" fillId="68" borderId="121" applyNumberFormat="0" applyAlignment="0" applyProtection="0"/>
    <xf numFmtId="0" fontId="77" fillId="0" borderId="118" applyNumberFormat="0" applyFill="0" applyAlignment="0" applyProtection="0"/>
    <xf numFmtId="0" fontId="77" fillId="0" borderId="118" applyNumberFormat="0" applyFill="0" applyAlignment="0" applyProtection="0"/>
    <xf numFmtId="0" fontId="64" fillId="55" borderId="123" applyNumberFormat="0" applyAlignment="0" applyProtection="0"/>
    <xf numFmtId="0" fontId="72" fillId="68" borderId="121" applyNumberFormat="0" applyAlignment="0" applyProtection="0"/>
    <xf numFmtId="0" fontId="78" fillId="0" borderId="130" applyNumberFormat="0" applyFill="0" applyAlignment="0" applyProtection="0"/>
    <xf numFmtId="0" fontId="77" fillId="0" borderId="151" applyNumberFormat="0" applyFill="0" applyAlignment="0" applyProtection="0"/>
    <xf numFmtId="0" fontId="37" fillId="71" borderId="120" applyNumberFormat="0" applyFont="0" applyAlignment="0" applyProtection="0"/>
    <xf numFmtId="0" fontId="77" fillId="0" borderId="147" applyNumberFormat="0" applyFill="0" applyAlignment="0" applyProtection="0"/>
    <xf numFmtId="0" fontId="77" fillId="0" borderId="130" applyNumberFormat="0" applyFill="0" applyAlignment="0" applyProtection="0"/>
    <xf numFmtId="0" fontId="9" fillId="71" borderId="111" applyNumberFormat="0" applyFont="0" applyAlignment="0" applyProtection="0"/>
    <xf numFmtId="0" fontId="37" fillId="71" borderId="111" applyNumberFormat="0" applyFont="0" applyAlignment="0" applyProtection="0"/>
    <xf numFmtId="0" fontId="49" fillId="68" borderId="127" applyNumberFormat="0" applyAlignment="0" applyProtection="0"/>
    <xf numFmtId="0" fontId="72" fillId="68" borderId="125" applyNumberFormat="0" applyAlignment="0" applyProtection="0"/>
    <xf numFmtId="0" fontId="49" fillId="68" borderId="123" applyNumberFormat="0" applyAlignment="0" applyProtection="0"/>
    <xf numFmtId="0" fontId="49" fillId="68" borderId="123" applyNumberFormat="0" applyAlignment="0" applyProtection="0"/>
    <xf numFmtId="0" fontId="9" fillId="71" borderId="128" applyNumberFormat="0" applyFont="0" applyAlignment="0" applyProtection="0"/>
    <xf numFmtId="0" fontId="49" fillId="68" borderId="115" applyNumberFormat="0" applyAlignment="0" applyProtection="0"/>
    <xf numFmtId="0" fontId="49" fillId="68" borderId="115" applyNumberFormat="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8" fillId="0" borderId="104" applyNumberFormat="0" applyFill="0" applyAlignment="0" applyProtection="0"/>
    <xf numFmtId="0" fontId="78" fillId="0" borderId="104" applyNumberFormat="0" applyFill="0" applyAlignment="0" applyProtection="0"/>
    <xf numFmtId="0" fontId="78"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64" fillId="55" borderId="144"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72" fillId="68" borderId="121" applyNumberFormat="0" applyAlignment="0" applyProtection="0"/>
    <xf numFmtId="0" fontId="78" fillId="0" borderId="122" applyNumberFormat="0" applyFill="0" applyAlignment="0" applyProtection="0"/>
    <xf numFmtId="0" fontId="42" fillId="71" borderId="120" applyNumberFormat="0" applyFont="0" applyAlignment="0" applyProtection="0"/>
    <xf numFmtId="0" fontId="42" fillId="71" borderId="120" applyNumberFormat="0" applyFon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50" fillId="68" borderId="110" applyNumberFormat="0" applyAlignment="0" applyProtection="0"/>
    <xf numFmtId="0" fontId="37" fillId="71" borderId="106" applyNumberFormat="0" applyFont="0" applyAlignment="0" applyProtection="0"/>
    <xf numFmtId="0" fontId="37" fillId="71" borderId="106" applyNumberFormat="0" applyFont="0" applyAlignment="0" applyProtection="0"/>
    <xf numFmtId="0" fontId="37"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72" fillId="68" borderId="137" applyNumberFormat="0" applyAlignment="0" applyProtection="0"/>
    <xf numFmtId="0" fontId="49" fillId="68" borderId="139" applyNumberFormat="0" applyAlignment="0" applyProtection="0"/>
    <xf numFmtId="0" fontId="49" fillId="68" borderId="115" applyNumberFormat="0" applyAlignment="0" applyProtection="0"/>
    <xf numFmtId="0" fontId="37" fillId="71" borderId="120" applyNumberFormat="0" applyFont="0" applyAlignment="0" applyProtection="0"/>
    <xf numFmtId="0" fontId="64" fillId="55" borderId="156" applyNumberFormat="0" applyAlignment="0" applyProtection="0"/>
    <xf numFmtId="0" fontId="77" fillId="0" borderId="171" applyNumberFormat="0" applyFill="0" applyAlignment="0" applyProtection="0"/>
    <xf numFmtId="0" fontId="73" fillId="68" borderId="107" applyNumberFormat="0" applyAlignment="0" applyProtection="0"/>
    <xf numFmtId="0" fontId="73" fillId="68" borderId="107" applyNumberFormat="0" applyAlignment="0" applyProtection="0"/>
    <xf numFmtId="0" fontId="73"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42" fillId="71" borderId="111" applyNumberFormat="0" applyFont="0" applyAlignment="0" applyProtection="0"/>
    <xf numFmtId="0" fontId="42" fillId="71" borderId="111" applyNumberFormat="0" applyFont="0" applyAlignment="0" applyProtection="0"/>
    <xf numFmtId="0" fontId="42" fillId="71" borderId="111" applyNumberFormat="0" applyFont="0" applyAlignment="0" applyProtection="0"/>
    <xf numFmtId="0" fontId="9" fillId="71" borderId="111" applyNumberFormat="0" applyFont="0" applyAlignment="0" applyProtection="0"/>
    <xf numFmtId="0" fontId="49" fillId="68" borderId="119" applyNumberFormat="0" applyAlignment="0" applyProtection="0"/>
    <xf numFmtId="0" fontId="49" fillId="68" borderId="119" applyNumberFormat="0" applyAlignment="0" applyProtection="0"/>
    <xf numFmtId="0" fontId="50" fillId="68" borderId="127" applyNumberFormat="0" applyAlignment="0" applyProtection="0"/>
    <xf numFmtId="0" fontId="9" fillId="71" borderId="128" applyNumberFormat="0" applyFont="0" applyAlignment="0" applyProtection="0"/>
    <xf numFmtId="0" fontId="77" fillId="0" borderId="126" applyNumberFormat="0" applyFill="0" applyAlignment="0" applyProtection="0"/>
    <xf numFmtId="0" fontId="72" fillId="68" borderId="129" applyNumberFormat="0" applyAlignment="0" applyProtection="0"/>
    <xf numFmtId="0" fontId="73" fillId="68" borderId="129" applyNumberFormat="0" applyAlignment="0" applyProtection="0"/>
    <xf numFmtId="0" fontId="78" fillId="0" borderId="134" applyNumberFormat="0" applyFill="0" applyAlignment="0" applyProtection="0"/>
    <xf numFmtId="0" fontId="49" fillId="68" borderId="131" applyNumberFormat="0" applyAlignment="0" applyProtection="0"/>
    <xf numFmtId="0" fontId="9" fillId="71" borderId="128" applyNumberFormat="0" applyFont="0" applyAlignment="0" applyProtection="0"/>
    <xf numFmtId="0" fontId="77" fillId="0" borderId="113" applyNumberFormat="0" applyFill="0" applyAlignment="0" applyProtection="0"/>
    <xf numFmtId="0" fontId="77" fillId="0" borderId="113" applyNumberFormat="0" applyFill="0" applyAlignment="0" applyProtection="0"/>
    <xf numFmtId="0" fontId="77" fillId="0" borderId="113" applyNumberFormat="0" applyFill="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8" fillId="0" borderId="108" applyNumberFormat="0" applyFill="0" applyAlignment="0" applyProtection="0"/>
    <xf numFmtId="0" fontId="78" fillId="0" borderId="108" applyNumberFormat="0" applyFill="0" applyAlignment="0" applyProtection="0"/>
    <xf numFmtId="0" fontId="78"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12" applyNumberFormat="0" applyAlignment="0" applyProtection="0"/>
    <xf numFmtId="0" fontId="49" fillId="68" borderId="131" applyNumberFormat="0" applyAlignment="0" applyProtection="0"/>
    <xf numFmtId="0" fontId="49" fillId="68" borderId="131" applyNumberFormat="0" applyAlignment="0" applyProtection="0"/>
    <xf numFmtId="0" fontId="77" fillId="0" borderId="122" applyNumberFormat="0" applyFill="0" applyAlignment="0" applyProtection="0"/>
    <xf numFmtId="0" fontId="64" fillId="55" borderId="131" applyNumberFormat="0" applyAlignment="0" applyProtection="0"/>
    <xf numFmtId="0" fontId="49" fillId="68" borderId="123" applyNumberFormat="0" applyAlignment="0" applyProtection="0"/>
    <xf numFmtId="0" fontId="49" fillId="68" borderId="123" applyNumberFormat="0" applyAlignment="0" applyProtection="0"/>
    <xf numFmtId="0" fontId="49" fillId="68" borderId="152" applyNumberFormat="0" applyAlignment="0" applyProtection="0"/>
    <xf numFmtId="0" fontId="78" fillId="0" borderId="130" applyNumberFormat="0" applyFill="0" applyAlignment="0" applyProtection="0"/>
    <xf numFmtId="0" fontId="72" fillId="68" borderId="129" applyNumberFormat="0" applyAlignment="0" applyProtection="0"/>
    <xf numFmtId="0" fontId="64" fillId="55" borderId="160" applyNumberFormat="0" applyAlignment="0" applyProtection="0"/>
    <xf numFmtId="0" fontId="42" fillId="71" borderId="124" applyNumberFormat="0" applyFont="0" applyAlignment="0" applyProtection="0"/>
    <xf numFmtId="0" fontId="42" fillId="71" borderId="111" applyNumberFormat="0" applyFont="0" applyAlignment="0" applyProtection="0"/>
    <xf numFmtId="0" fontId="77" fillId="0" borderId="130" applyNumberFormat="0" applyFill="0" applyAlignment="0" applyProtection="0"/>
    <xf numFmtId="0" fontId="64" fillId="55" borderId="152" applyNumberFormat="0" applyAlignment="0" applyProtection="0"/>
    <xf numFmtId="0" fontId="49" fillId="68" borderId="148" applyNumberFormat="0" applyAlignment="0" applyProtection="0"/>
    <xf numFmtId="0" fontId="49" fillId="68" borderId="148" applyNumberFormat="0" applyAlignment="0" applyProtection="0"/>
    <xf numFmtId="0" fontId="50" fillId="68" borderId="123" applyNumberFormat="0" applyAlignment="0" applyProtection="0"/>
    <xf numFmtId="0" fontId="49" fillId="68" borderId="123" applyNumberFormat="0" applyAlignment="0" applyProtection="0"/>
    <xf numFmtId="0" fontId="65" fillId="55" borderId="164" applyNumberFormat="0" applyAlignment="0" applyProtection="0"/>
    <xf numFmtId="0" fontId="77" fillId="0" borderId="147" applyNumberFormat="0" applyFill="0" applyAlignment="0" applyProtection="0"/>
    <xf numFmtId="0" fontId="49" fillId="68" borderId="156" applyNumberFormat="0" applyAlignment="0" applyProtection="0"/>
    <xf numFmtId="0" fontId="64" fillId="55" borderId="110" applyNumberFormat="0" applyAlignment="0" applyProtection="0"/>
    <xf numFmtId="0" fontId="64" fillId="55" borderId="110" applyNumberFormat="0" applyAlignment="0" applyProtection="0"/>
    <xf numFmtId="0" fontId="65" fillId="55" borderId="110" applyNumberFormat="0" applyAlignment="0" applyProtection="0"/>
    <xf numFmtId="0" fontId="64" fillId="55" borderId="110" applyNumberFormat="0" applyAlignment="0" applyProtection="0"/>
    <xf numFmtId="0" fontId="49" fillId="68" borderId="164" applyNumberFormat="0" applyAlignment="0" applyProtection="0"/>
    <xf numFmtId="0" fontId="50" fillId="68" borderId="160" applyNumberFormat="0" applyAlignment="0" applyProtection="0"/>
    <xf numFmtId="0" fontId="72" fillId="68" borderId="137" applyNumberFormat="0" applyAlignment="0" applyProtection="0"/>
    <xf numFmtId="0" fontId="49" fillId="68" borderId="148" applyNumberFormat="0" applyAlignment="0" applyProtection="0"/>
    <xf numFmtId="0" fontId="77" fillId="0" borderId="122"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8" fillId="0" borderId="122" applyNumberFormat="0" applyFill="0" applyAlignment="0" applyProtection="0"/>
    <xf numFmtId="0" fontId="72" fillId="68" borderId="121" applyNumberFormat="0" applyAlignment="0" applyProtection="0"/>
    <xf numFmtId="0" fontId="64" fillId="55" borderId="115" applyNumberFormat="0" applyAlignment="0" applyProtection="0"/>
    <xf numFmtId="0" fontId="65" fillId="55" borderId="115" applyNumberFormat="0" applyAlignment="0" applyProtection="0"/>
    <xf numFmtId="0" fontId="64" fillId="55" borderId="115" applyNumberFormat="0" applyAlignment="0" applyProtection="0"/>
    <xf numFmtId="0" fontId="77" fillId="0" borderId="147" applyNumberFormat="0" applyFill="0" applyAlignment="0" applyProtection="0"/>
    <xf numFmtId="0" fontId="72" fillId="68" borderId="129" applyNumberFormat="0" applyAlignment="0" applyProtection="0"/>
    <xf numFmtId="0" fontId="65" fillId="55" borderId="144" applyNumberFormat="0" applyAlignment="0" applyProtection="0"/>
    <xf numFmtId="0" fontId="72" fillId="68" borderId="146" applyNumberFormat="0" applyAlignment="0" applyProtection="0"/>
    <xf numFmtId="0" fontId="50" fillId="68" borderId="110" applyNumberFormat="0" applyAlignment="0" applyProtection="0"/>
    <xf numFmtId="0" fontId="49" fillId="68" borderId="110" applyNumberFormat="0" applyAlignment="0" applyProtection="0"/>
    <xf numFmtId="0" fontId="72" fillId="68" borderId="129" applyNumberFormat="0" applyAlignment="0" applyProtection="0"/>
    <xf numFmtId="0" fontId="78" fillId="0" borderId="130" applyNumberFormat="0" applyFill="0" applyAlignment="0" applyProtection="0"/>
    <xf numFmtId="0" fontId="77" fillId="0" borderId="130" applyNumberFormat="0" applyFill="0" applyAlignment="0" applyProtection="0"/>
    <xf numFmtId="0" fontId="73" fillId="68" borderId="137" applyNumberFormat="0" applyAlignment="0" applyProtection="0"/>
    <xf numFmtId="0" fontId="72" fillId="68" borderId="129" applyNumberFormat="0" applyAlignment="0" applyProtection="0"/>
    <xf numFmtId="0" fontId="49" fillId="68" borderId="119" applyNumberFormat="0" applyAlignment="0" applyProtection="0"/>
    <xf numFmtId="0" fontId="49" fillId="68" borderId="119" applyNumberFormat="0" applyAlignment="0" applyProtection="0"/>
    <xf numFmtId="0" fontId="65"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72" fillId="68" borderId="117" applyNumberFormat="0" applyAlignment="0" applyProtection="0"/>
    <xf numFmtId="0" fontId="73" fillId="68" borderId="117" applyNumberFormat="0" applyAlignment="0" applyProtection="0"/>
    <xf numFmtId="0" fontId="9" fillId="71" borderId="120" applyNumberFormat="0" applyFont="0" applyAlignment="0" applyProtection="0"/>
    <xf numFmtId="0" fontId="49" fillId="68" borderId="135" applyNumberFormat="0" applyAlignment="0" applyProtection="0"/>
    <xf numFmtId="0" fontId="73" fillId="68" borderId="121" applyNumberFormat="0" applyAlignment="0" applyProtection="0"/>
    <xf numFmtId="0" fontId="77" fillId="0" borderId="122" applyNumberFormat="0" applyFill="0" applyAlignment="0" applyProtection="0"/>
    <xf numFmtId="0" fontId="77" fillId="0" borderId="122" applyNumberFormat="0" applyFill="0" applyAlignment="0" applyProtection="0"/>
    <xf numFmtId="0" fontId="72" fillId="68" borderId="121" applyNumberFormat="0" applyAlignment="0" applyProtection="0"/>
    <xf numFmtId="0" fontId="42" fillId="71" borderId="128" applyNumberFormat="0" applyFont="0" applyAlignment="0" applyProtection="0"/>
    <xf numFmtId="0" fontId="77" fillId="0" borderId="118" applyNumberFormat="0" applyFill="0" applyAlignment="0" applyProtection="0"/>
    <xf numFmtId="0" fontId="77" fillId="0" borderId="118" applyNumberFormat="0" applyFill="0" applyAlignment="0" applyProtection="0"/>
    <xf numFmtId="0" fontId="72" fillId="68" borderId="117" applyNumberFormat="0" applyAlignment="0" applyProtection="0"/>
    <xf numFmtId="0" fontId="72" fillId="68" borderId="117" applyNumberFormat="0" applyAlignment="0" applyProtection="0"/>
    <xf numFmtId="0" fontId="78" fillId="0" borderId="163" applyNumberFormat="0" applyFill="0" applyAlignment="0" applyProtection="0"/>
    <xf numFmtId="0" fontId="37" fillId="71" borderId="132" applyNumberFormat="0" applyFont="0" applyAlignment="0" applyProtection="0"/>
    <xf numFmtId="0" fontId="64" fillId="55" borderId="127" applyNumberFormat="0" applyAlignment="0" applyProtection="0"/>
    <xf numFmtId="0" fontId="72" fillId="68" borderId="129" applyNumberFormat="0" applyAlignment="0" applyProtection="0"/>
    <xf numFmtId="0" fontId="77" fillId="0" borderId="130" applyNumberFormat="0" applyFill="0" applyAlignment="0" applyProtection="0"/>
    <xf numFmtId="0" fontId="77" fillId="0" borderId="130" applyNumberFormat="0" applyFill="0" applyAlignment="0" applyProtection="0"/>
    <xf numFmtId="0" fontId="42" fillId="71" borderId="124" applyNumberFormat="0" applyFont="0" applyAlignment="0" applyProtection="0"/>
    <xf numFmtId="0" fontId="42" fillId="71" borderId="124" applyNumberFormat="0" applyFont="0" applyAlignment="0" applyProtection="0"/>
    <xf numFmtId="0" fontId="65" fillId="55" borderId="127" applyNumberFormat="0" applyAlignment="0" applyProtection="0"/>
    <xf numFmtId="0" fontId="65" fillId="55" borderId="127" applyNumberFormat="0" applyAlignment="0" applyProtection="0"/>
    <xf numFmtId="0" fontId="49" fillId="68" borderId="115" applyNumberFormat="0" applyAlignment="0" applyProtection="0"/>
    <xf numFmtId="0" fontId="49" fillId="68" borderId="115" applyNumberFormat="0" applyAlignment="0" applyProtection="0"/>
    <xf numFmtId="0" fontId="50" fillId="68" borderId="115" applyNumberFormat="0" applyAlignment="0" applyProtection="0"/>
    <xf numFmtId="0" fontId="50" fillId="68" borderId="115" applyNumberFormat="0" applyAlignment="0" applyProtection="0"/>
    <xf numFmtId="0" fontId="50" fillId="68" borderId="115" applyNumberFormat="0" applyAlignment="0" applyProtection="0"/>
    <xf numFmtId="0" fontId="49" fillId="68" borderId="115" applyNumberFormat="0" applyAlignment="0" applyProtection="0"/>
    <xf numFmtId="0" fontId="65" fillId="55" borderId="115" applyNumberFormat="0" applyAlignment="0" applyProtection="0"/>
    <xf numFmtId="0" fontId="65" fillId="55" borderId="115" applyNumberFormat="0" applyAlignment="0" applyProtection="0"/>
    <xf numFmtId="0" fontId="64" fillId="55" borderId="115" applyNumberFormat="0" applyAlignment="0" applyProtection="0"/>
    <xf numFmtId="0" fontId="42" fillId="71" borderId="128" applyNumberFormat="0" applyFont="0" applyAlignment="0" applyProtection="0"/>
    <xf numFmtId="0" fontId="65" fillId="55" borderId="144" applyNumberFormat="0" applyAlignment="0" applyProtection="0"/>
    <xf numFmtId="0" fontId="50" fillId="68" borderId="119" applyNumberFormat="0" applyAlignment="0" applyProtection="0"/>
    <xf numFmtId="0" fontId="9" fillId="71" borderId="136" applyNumberFormat="0" applyFont="0" applyAlignment="0" applyProtection="0"/>
    <xf numFmtId="0" fontId="65" fillId="55" borderId="115" applyNumberFormat="0" applyAlignment="0" applyProtection="0"/>
    <xf numFmtId="0" fontId="49" fillId="68" borderId="135" applyNumberFormat="0" applyAlignment="0" applyProtection="0"/>
    <xf numFmtId="0" fontId="65" fillId="55" borderId="13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9" fillId="71" borderId="136" applyNumberFormat="0" applyFont="0" applyAlignment="0" applyProtection="0"/>
    <xf numFmtId="0" fontId="49" fillId="68" borderId="139" applyNumberFormat="0" applyAlignment="0" applyProtection="0"/>
    <xf numFmtId="0" fontId="72" fillId="68" borderId="129" applyNumberFormat="0" applyAlignment="0" applyProtection="0"/>
    <xf numFmtId="0" fontId="72" fillId="68" borderId="129" applyNumberFormat="0" applyAlignment="0" applyProtection="0"/>
    <xf numFmtId="0" fontId="42" fillId="71" borderId="128" applyNumberFormat="0" applyFont="0" applyAlignment="0" applyProtection="0"/>
    <xf numFmtId="0" fontId="42" fillId="71" borderId="128" applyNumberFormat="0" applyFont="0" applyAlignment="0" applyProtection="0"/>
    <xf numFmtId="0" fontId="49" fillId="68" borderId="119" applyNumberFormat="0" applyAlignment="0" applyProtection="0"/>
    <xf numFmtId="0" fontId="49" fillId="68" borderId="119" applyNumberFormat="0" applyAlignment="0" applyProtection="0"/>
    <xf numFmtId="0" fontId="49" fillId="68" borderId="119" applyNumberFormat="0" applyAlignment="0" applyProtection="0"/>
    <xf numFmtId="0" fontId="50" fillId="68" borderId="119" applyNumberFormat="0" applyAlignment="0" applyProtection="0"/>
    <xf numFmtId="0" fontId="37" fillId="71" borderId="116" applyNumberFormat="0" applyFont="0" applyAlignment="0" applyProtection="0"/>
    <xf numFmtId="0" fontId="37" fillId="71" borderId="116" applyNumberFormat="0" applyFont="0" applyAlignment="0" applyProtection="0"/>
    <xf numFmtId="0" fontId="37"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64" fillId="55" borderId="119" applyNumberFormat="0" applyAlignment="0" applyProtection="0"/>
    <xf numFmtId="0" fontId="77" fillId="0" borderId="147" applyNumberFormat="0" applyFill="0" applyAlignment="0" applyProtection="0"/>
    <xf numFmtId="0" fontId="9" fillId="71" borderId="145" applyNumberFormat="0" applyFont="0" applyAlignment="0" applyProtection="0"/>
    <xf numFmtId="0" fontId="49" fillId="68" borderId="123" applyNumberFormat="0" applyAlignment="0" applyProtection="0"/>
    <xf numFmtId="0" fontId="9" fillId="71" borderId="128" applyNumberFormat="0" applyFont="0" applyAlignment="0" applyProtection="0"/>
    <xf numFmtId="0" fontId="64" fillId="55" borderId="135" applyNumberFormat="0" applyAlignment="0" applyProtection="0"/>
    <xf numFmtId="0" fontId="73" fillId="68" borderId="117" applyNumberFormat="0" applyAlignment="0" applyProtection="0"/>
    <xf numFmtId="0" fontId="73" fillId="68" borderId="117" applyNumberFormat="0" applyAlignment="0" applyProtection="0"/>
    <xf numFmtId="0" fontId="73"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42" fillId="71" borderId="120" applyNumberFormat="0" applyFont="0" applyAlignment="0" applyProtection="0"/>
    <xf numFmtId="0" fontId="42" fillId="71" borderId="120" applyNumberFormat="0" applyFont="0" applyAlignment="0" applyProtection="0"/>
    <xf numFmtId="0" fontId="42" fillId="71" borderId="120" applyNumberFormat="0" applyFont="0" applyAlignment="0" applyProtection="0"/>
    <xf numFmtId="0" fontId="42" fillId="71" borderId="120" applyNumberFormat="0" applyFont="0" applyAlignment="0" applyProtection="0"/>
    <xf numFmtId="0" fontId="9" fillId="71" borderId="120" applyNumberFormat="0" applyFont="0" applyAlignment="0" applyProtection="0"/>
    <xf numFmtId="0" fontId="49" fillId="68" borderId="127" applyNumberFormat="0" applyAlignment="0" applyProtection="0"/>
    <xf numFmtId="0" fontId="49" fillId="68" borderId="127" applyNumberFormat="0" applyAlignment="0" applyProtection="0"/>
    <xf numFmtId="0" fontId="9" fillId="71" borderId="153" applyNumberFormat="0" applyFont="0" applyAlignment="0" applyProtection="0"/>
    <xf numFmtId="0" fontId="9" fillId="71" borderId="136" applyNumberFormat="0" applyFont="0" applyAlignment="0" applyProtection="0"/>
    <xf numFmtId="0" fontId="72" fillId="68" borderId="137" applyNumberFormat="0" applyAlignment="0" applyProtection="0"/>
    <xf numFmtId="0" fontId="72" fillId="68" borderId="166" applyNumberFormat="0" applyAlignment="0" applyProtection="0"/>
    <xf numFmtId="0" fontId="72" fillId="68" borderId="166" applyNumberFormat="0" applyAlignment="0" applyProtection="0"/>
    <xf numFmtId="0" fontId="77" fillId="0" borderId="147"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2" fillId="68" borderId="121" applyNumberFormat="0" applyAlignment="0" applyProtection="0"/>
    <xf numFmtId="0" fontId="72" fillId="68" borderId="121" applyNumberFormat="0" applyAlignment="0" applyProtection="0"/>
    <xf numFmtId="0" fontId="72" fillId="68" borderId="121" applyNumberFormat="0" applyAlignment="0" applyProtection="0"/>
    <xf numFmtId="0" fontId="72" fillId="68" borderId="121" applyNumberFormat="0" applyAlignment="0" applyProtection="0"/>
    <xf numFmtId="0" fontId="72" fillId="68" borderId="121" applyNumberFormat="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8" fillId="0" borderId="118" applyNumberFormat="0" applyFill="0" applyAlignment="0" applyProtection="0"/>
    <xf numFmtId="0" fontId="78" fillId="0" borderId="118" applyNumberFormat="0" applyFill="0" applyAlignment="0" applyProtection="0"/>
    <xf numFmtId="0" fontId="78"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21" applyNumberFormat="0" applyAlignment="0" applyProtection="0"/>
    <xf numFmtId="0" fontId="50" fillId="68" borderId="164" applyNumberFormat="0" applyAlignment="0" applyProtection="0"/>
    <xf numFmtId="0" fontId="77" fillId="0" borderId="130" applyNumberFormat="0" applyFill="0" applyAlignment="0" applyProtection="0"/>
    <xf numFmtId="0" fontId="72" fillId="68" borderId="162" applyNumberFormat="0" applyAlignment="0" applyProtection="0"/>
    <xf numFmtId="0" fontId="49" fillId="68" borderId="131" applyNumberFormat="0" applyAlignment="0" applyProtection="0"/>
    <xf numFmtId="0" fontId="49" fillId="68" borderId="131" applyNumberFormat="0" applyAlignment="0" applyProtection="0"/>
    <xf numFmtId="0" fontId="64" fillId="55" borderId="176" applyNumberFormat="0" applyAlignment="0" applyProtection="0"/>
    <xf numFmtId="0" fontId="77" fillId="0" borderId="138" applyNumberFormat="0" applyFill="0" applyAlignment="0" applyProtection="0"/>
    <xf numFmtId="0" fontId="78" fillId="0" borderId="138" applyNumberFormat="0" applyFill="0" applyAlignment="0" applyProtection="0"/>
    <xf numFmtId="0" fontId="64" fillId="55" borderId="135" applyNumberFormat="0" applyAlignment="0" applyProtection="0"/>
    <xf numFmtId="0" fontId="42" fillId="71" borderId="132" applyNumberFormat="0" applyFont="0" applyAlignment="0" applyProtection="0"/>
    <xf numFmtId="0" fontId="42" fillId="71" borderId="120" applyNumberFormat="0" applyFont="0" applyAlignment="0" applyProtection="0"/>
    <xf numFmtId="0" fontId="78" fillId="0" borderId="171" applyNumberFormat="0" applyFill="0" applyAlignment="0" applyProtection="0"/>
    <xf numFmtId="0" fontId="49" fillId="68" borderId="180" applyNumberFormat="0" applyAlignment="0" applyProtection="0"/>
    <xf numFmtId="0" fontId="72" fillId="68" borderId="154" applyNumberFormat="0" applyAlignment="0" applyProtection="0"/>
    <xf numFmtId="0" fontId="73" fillId="68" borderId="154" applyNumberFormat="0" applyAlignment="0" applyProtection="0"/>
    <xf numFmtId="0" fontId="50" fillId="68" borderId="131" applyNumberFormat="0" applyAlignment="0" applyProtection="0"/>
    <xf numFmtId="0" fontId="49" fillId="68" borderId="131" applyNumberFormat="0" applyAlignment="0" applyProtection="0"/>
    <xf numFmtId="0" fontId="37" fillId="71" borderId="136" applyNumberFormat="0" applyFont="0" applyAlignment="0" applyProtection="0"/>
    <xf numFmtId="0" fontId="64" fillId="55" borderId="119" applyNumberFormat="0" applyAlignment="0" applyProtection="0"/>
    <xf numFmtId="0" fontId="64" fillId="55" borderId="119" applyNumberFormat="0" applyAlignment="0" applyProtection="0"/>
    <xf numFmtId="0" fontId="65" fillId="55" borderId="119" applyNumberFormat="0" applyAlignment="0" applyProtection="0"/>
    <xf numFmtId="0" fontId="64" fillId="55" borderId="119" applyNumberFormat="0" applyAlignment="0" applyProtection="0"/>
    <xf numFmtId="0" fontId="72" fillId="68" borderId="146" applyNumberFormat="0" applyAlignment="0" applyProtection="0"/>
    <xf numFmtId="0" fontId="78" fillId="0" borderId="147" applyNumberFormat="0" applyFill="0" applyAlignment="0" applyProtection="0"/>
    <xf numFmtId="0" fontId="64" fillId="55" borderId="176" applyNumberFormat="0" applyAlignment="0" applyProtection="0"/>
    <xf numFmtId="0" fontId="77" fillId="0" borderId="130"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8" fillId="0" borderId="130" applyNumberFormat="0" applyFill="0" applyAlignment="0" applyProtection="0"/>
    <xf numFmtId="0" fontId="72" fillId="68" borderId="129" applyNumberFormat="0" applyAlignment="0" applyProtection="0"/>
    <xf numFmtId="0" fontId="64" fillId="55" borderId="123" applyNumberFormat="0" applyAlignment="0" applyProtection="0"/>
    <xf numFmtId="0" fontId="65" fillId="55" borderId="123" applyNumberFormat="0" applyAlignment="0" applyProtection="0"/>
    <xf numFmtId="0" fontId="64" fillId="55" borderId="123" applyNumberFormat="0" applyAlignment="0" applyProtection="0"/>
    <xf numFmtId="0" fontId="77" fillId="0" borderId="151" applyNumberFormat="0" applyFill="0" applyAlignment="0" applyProtection="0"/>
    <xf numFmtId="0" fontId="77" fillId="0" borderId="138" applyNumberFormat="0" applyFill="0" applyAlignment="0" applyProtection="0"/>
    <xf numFmtId="0" fontId="9" fillId="71" borderId="136" applyNumberFormat="0" applyFont="0" applyAlignment="0" applyProtection="0"/>
    <xf numFmtId="0" fontId="72" fillId="68" borderId="137" applyNumberFormat="0" applyAlignment="0" applyProtection="0"/>
    <xf numFmtId="0" fontId="50" fillId="68" borderId="119" applyNumberFormat="0" applyAlignment="0" applyProtection="0"/>
    <xf numFmtId="0" fontId="49" fillId="68" borderId="119" applyNumberFormat="0" applyAlignment="0" applyProtection="0"/>
    <xf numFmtId="0" fontId="42" fillId="71" borderId="136" applyNumberFormat="0" applyFont="0" applyAlignment="0" applyProtection="0"/>
    <xf numFmtId="0" fontId="77" fillId="0" borderId="138" applyNumberFormat="0" applyFill="0" applyAlignment="0" applyProtection="0"/>
    <xf numFmtId="0" fontId="77" fillId="0" borderId="138" applyNumberFormat="0" applyFill="0" applyAlignment="0" applyProtection="0"/>
    <xf numFmtId="0" fontId="49" fillId="68" borderId="152" applyNumberFormat="0" applyAlignment="0" applyProtection="0"/>
    <xf numFmtId="0" fontId="64" fillId="55" borderId="156" applyNumberFormat="0" applyAlignment="0" applyProtection="0"/>
    <xf numFmtId="0" fontId="9" fillId="71" borderId="165" applyNumberFormat="0" applyFont="0" applyAlignment="0" applyProtection="0"/>
    <xf numFmtId="0" fontId="49" fillId="68" borderId="127" applyNumberFormat="0" applyAlignment="0" applyProtection="0"/>
    <xf numFmtId="0" fontId="49" fillId="68" borderId="127" applyNumberFormat="0" applyAlignment="0" applyProtection="0"/>
    <xf numFmtId="0" fontId="65"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72" fillId="68" borderId="125" applyNumberFormat="0" applyAlignment="0" applyProtection="0"/>
    <xf numFmtId="0" fontId="73" fillId="68" borderId="125" applyNumberFormat="0" applyAlignment="0" applyProtection="0"/>
    <xf numFmtId="0" fontId="9" fillId="71" borderId="128" applyNumberFormat="0" applyFont="0" applyAlignment="0" applyProtection="0"/>
    <xf numFmtId="0" fontId="64" fillId="55" borderId="144" applyNumberFormat="0" applyAlignment="0" applyProtection="0"/>
    <xf numFmtId="0" fontId="73" fillId="68" borderId="129" applyNumberFormat="0" applyAlignment="0" applyProtection="0"/>
    <xf numFmtId="0" fontId="77" fillId="0" borderId="130" applyNumberFormat="0" applyFill="0" applyAlignment="0" applyProtection="0"/>
    <xf numFmtId="0" fontId="77" fillId="0" borderId="130" applyNumberFormat="0" applyFill="0" applyAlignment="0" applyProtection="0"/>
    <xf numFmtId="0" fontId="72" fillId="68" borderId="129" applyNumberFormat="0" applyAlignment="0" applyProtection="0"/>
    <xf numFmtId="0" fontId="37" fillId="71" borderId="136" applyNumberFormat="0" applyFont="0" applyAlignment="0" applyProtection="0"/>
    <xf numFmtId="0" fontId="77" fillId="0" borderId="126" applyNumberFormat="0" applyFill="0" applyAlignment="0" applyProtection="0"/>
    <xf numFmtId="0" fontId="77" fillId="0" borderId="126" applyNumberFormat="0" applyFill="0" applyAlignment="0" applyProtection="0"/>
    <xf numFmtId="0" fontId="72" fillId="68" borderId="125" applyNumberFormat="0" applyAlignment="0" applyProtection="0"/>
    <xf numFmtId="0" fontId="72" fillId="68" borderId="125" applyNumberFormat="0" applyAlignment="0" applyProtection="0"/>
    <xf numFmtId="0" fontId="65" fillId="55" borderId="168" applyNumberFormat="0" applyAlignment="0" applyProtection="0"/>
    <xf numFmtId="0" fontId="64" fillId="55" borderId="144" applyNumberFormat="0" applyAlignment="0" applyProtection="0"/>
    <xf numFmtId="0" fontId="65" fillId="55" borderId="135" applyNumberFormat="0" applyAlignment="0" applyProtection="0"/>
    <xf numFmtId="0" fontId="37" fillId="71" borderId="173" applyNumberFormat="0" applyFont="0" applyAlignment="0" applyProtection="0"/>
    <xf numFmtId="0" fontId="77" fillId="0" borderId="138" applyNumberFormat="0" applyFill="0" applyAlignment="0" applyProtection="0"/>
    <xf numFmtId="0" fontId="65" fillId="55" borderId="164" applyNumberFormat="0" applyAlignment="0" applyProtection="0"/>
    <xf numFmtId="0" fontId="42" fillId="71" borderId="132" applyNumberFormat="0" applyFont="0" applyAlignment="0" applyProtection="0"/>
    <xf numFmtId="0" fontId="42" fillId="71" borderId="132" applyNumberFormat="0" applyFont="0" applyAlignment="0" applyProtection="0"/>
    <xf numFmtId="0" fontId="50" fillId="68" borderId="135" applyNumberFormat="0" applyAlignment="0" applyProtection="0"/>
    <xf numFmtId="0" fontId="50" fillId="68" borderId="135" applyNumberFormat="0" applyAlignment="0" applyProtection="0"/>
    <xf numFmtId="0" fontId="49" fillId="68" borderId="123" applyNumberFormat="0" applyAlignment="0" applyProtection="0"/>
    <xf numFmtId="0" fontId="49" fillId="68" borderId="123" applyNumberFormat="0" applyAlignment="0" applyProtection="0"/>
    <xf numFmtId="0" fontId="50" fillId="68" borderId="123" applyNumberFormat="0" applyAlignment="0" applyProtection="0"/>
    <xf numFmtId="0" fontId="50" fillId="68" borderId="123" applyNumberFormat="0" applyAlignment="0" applyProtection="0"/>
    <xf numFmtId="0" fontId="50" fillId="68" borderId="123" applyNumberFormat="0" applyAlignment="0" applyProtection="0"/>
    <xf numFmtId="0" fontId="49" fillId="68" borderId="123" applyNumberFormat="0" applyAlignment="0" applyProtection="0"/>
    <xf numFmtId="0" fontId="65" fillId="55" borderId="123" applyNumberFormat="0" applyAlignment="0" applyProtection="0"/>
    <xf numFmtId="0" fontId="65" fillId="55" borderId="123" applyNumberFormat="0" applyAlignment="0" applyProtection="0"/>
    <xf numFmtId="0" fontId="64" fillId="55" borderId="123" applyNumberFormat="0" applyAlignment="0" applyProtection="0"/>
    <xf numFmtId="0" fontId="9" fillId="71" borderId="136" applyNumberFormat="0" applyFont="0" applyAlignment="0" applyProtection="0"/>
    <xf numFmtId="0" fontId="50" fillId="68" borderId="127" applyNumberFormat="0" applyAlignment="0" applyProtection="0"/>
    <xf numFmtId="0" fontId="73" fillId="68" borderId="146" applyNumberFormat="0" applyAlignment="0" applyProtection="0"/>
    <xf numFmtId="0" fontId="65" fillId="55" borderId="123" applyNumberFormat="0" applyAlignment="0" applyProtection="0"/>
    <xf numFmtId="0" fontId="9" fillId="71" borderId="140" applyNumberFormat="0" applyFont="0" applyAlignment="0" applyProtection="0"/>
    <xf numFmtId="0" fontId="49" fillId="68" borderId="156"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35" applyNumberFormat="0" applyAlignment="0" applyProtection="0"/>
    <xf numFmtId="0" fontId="37" fillId="71" borderId="145" applyNumberFormat="0" applyFont="0" applyAlignment="0" applyProtection="0"/>
    <xf numFmtId="0" fontId="72" fillId="68" borderId="137" applyNumberFormat="0" applyAlignment="0" applyProtection="0"/>
    <xf numFmtId="0" fontId="37" fillId="71" borderId="165" applyNumberFormat="0" applyFont="0" applyAlignment="0" applyProtection="0"/>
    <xf numFmtId="0" fontId="9" fillId="71" borderId="136" applyNumberFormat="0" applyFont="0" applyAlignment="0" applyProtection="0"/>
    <xf numFmtId="0" fontId="9" fillId="71" borderId="136" applyNumberFormat="0" applyFont="0" applyAlignment="0" applyProtection="0"/>
    <xf numFmtId="0" fontId="49" fillId="68" borderId="127" applyNumberFormat="0" applyAlignment="0" applyProtection="0"/>
    <xf numFmtId="0" fontId="49" fillId="68" borderId="127" applyNumberFormat="0" applyAlignment="0" applyProtection="0"/>
    <xf numFmtId="0" fontId="49" fillId="68" borderId="127" applyNumberFormat="0" applyAlignment="0" applyProtection="0"/>
    <xf numFmtId="0" fontId="50" fillId="68" borderId="127" applyNumberFormat="0" applyAlignment="0" applyProtection="0"/>
    <xf numFmtId="0" fontId="37" fillId="71" borderId="124" applyNumberFormat="0" applyFont="0" applyAlignment="0" applyProtection="0"/>
    <xf numFmtId="0" fontId="37" fillId="71" borderId="124" applyNumberFormat="0" applyFont="0" applyAlignment="0" applyProtection="0"/>
    <xf numFmtId="0" fontId="37"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64" fillId="55" borderId="127" applyNumberFormat="0" applyAlignment="0" applyProtection="0"/>
    <xf numFmtId="0" fontId="72" fillId="68" borderId="137" applyNumberFormat="0" applyAlignment="0" applyProtection="0"/>
    <xf numFmtId="0" fontId="42" fillId="71" borderId="157" applyNumberFormat="0" applyFont="0" applyAlignment="0" applyProtection="0"/>
    <xf numFmtId="0" fontId="49" fillId="68" borderId="131" applyNumberFormat="0" applyAlignment="0" applyProtection="0"/>
    <xf numFmtId="0" fontId="49" fillId="68" borderId="156" applyNumberFormat="0" applyAlignment="0" applyProtection="0"/>
    <xf numFmtId="0" fontId="73" fillId="68" borderId="125" applyNumberFormat="0" applyAlignment="0" applyProtection="0"/>
    <xf numFmtId="0" fontId="73" fillId="68" borderId="125" applyNumberFormat="0" applyAlignment="0" applyProtection="0"/>
    <xf numFmtId="0" fontId="73"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42" fillId="71" borderId="128" applyNumberFormat="0" applyFont="0" applyAlignment="0" applyProtection="0"/>
    <xf numFmtId="0" fontId="42" fillId="71" borderId="128" applyNumberFormat="0" applyFont="0" applyAlignment="0" applyProtection="0"/>
    <xf numFmtId="0" fontId="42" fillId="71" borderId="128" applyNumberFormat="0" applyFont="0" applyAlignment="0" applyProtection="0"/>
    <xf numFmtId="0" fontId="42" fillId="71" borderId="128" applyNumberFormat="0" applyFont="0" applyAlignment="0" applyProtection="0"/>
    <xf numFmtId="0" fontId="9" fillId="71" borderId="128" applyNumberFormat="0" applyFont="0" applyAlignment="0" applyProtection="0"/>
    <xf numFmtId="0" fontId="65" fillId="55" borderId="168" applyNumberFormat="0" applyAlignment="0" applyProtection="0"/>
    <xf numFmtId="0" fontId="49" fillId="68" borderId="164" applyNumberFormat="0" applyAlignment="0" applyProtection="0"/>
    <xf numFmtId="0" fontId="73" fillId="68" borderId="146" applyNumberFormat="0" applyAlignment="0" applyProtection="0"/>
    <xf numFmtId="0" fontId="49" fillId="68" borderId="160" applyNumberFormat="0" applyAlignment="0" applyProtection="0"/>
    <xf numFmtId="0" fontId="37" fillId="71" borderId="177" applyNumberFormat="0" applyFont="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2" fillId="68" borderId="129" applyNumberFormat="0" applyAlignment="0" applyProtection="0"/>
    <xf numFmtId="0" fontId="72" fillId="68" borderId="129" applyNumberFormat="0" applyAlignment="0" applyProtection="0"/>
    <xf numFmtId="0" fontId="72" fillId="68" borderId="129" applyNumberFormat="0" applyAlignment="0" applyProtection="0"/>
    <xf numFmtId="0" fontId="72" fillId="68" borderId="129" applyNumberFormat="0" applyAlignment="0" applyProtection="0"/>
    <xf numFmtId="0" fontId="72" fillId="68" borderId="129" applyNumberFormat="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8" fillId="0" borderId="126" applyNumberFormat="0" applyFill="0" applyAlignment="0" applyProtection="0"/>
    <xf numFmtId="0" fontId="78" fillId="0" borderId="126" applyNumberFormat="0" applyFill="0" applyAlignment="0" applyProtection="0"/>
    <xf numFmtId="0" fontId="78"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9" applyNumberFormat="0" applyAlignment="0" applyProtection="0"/>
    <xf numFmtId="0" fontId="9" fillId="71" borderId="169" applyNumberFormat="0" applyFont="0" applyAlignment="0" applyProtection="0"/>
    <xf numFmtId="0" fontId="49" fillId="68" borderId="148" applyNumberFormat="0" applyAlignment="0" applyProtection="0"/>
    <xf numFmtId="0" fontId="78" fillId="0" borderId="179" applyNumberFormat="0" applyFill="0" applyAlignment="0" applyProtection="0"/>
    <xf numFmtId="0" fontId="78" fillId="0" borderId="159" applyNumberFormat="0" applyFill="0" applyAlignment="0" applyProtection="0"/>
    <xf numFmtId="0" fontId="50" fillId="68" borderId="139" applyNumberFormat="0" applyAlignment="0" applyProtection="0"/>
    <xf numFmtId="0" fontId="42" fillId="71" borderId="165" applyNumberFormat="0" applyFont="0" applyAlignment="0" applyProtection="0"/>
    <xf numFmtId="0" fontId="72" fillId="68" borderId="170" applyNumberFormat="0" applyAlignment="0" applyProtection="0"/>
    <xf numFmtId="0" fontId="77" fillId="0" borderId="142" applyNumberFormat="0" applyFill="0" applyAlignment="0" applyProtection="0"/>
    <xf numFmtId="0" fontId="9" fillId="71" borderId="145" applyNumberFormat="0" applyFont="0" applyAlignment="0" applyProtection="0"/>
    <xf numFmtId="0" fontId="37" fillId="71" borderId="169" applyNumberFormat="0" applyFont="0" applyAlignment="0" applyProtection="0"/>
    <xf numFmtId="0" fontId="42" fillId="71" borderId="128" applyNumberFormat="0" applyFont="0" applyAlignment="0" applyProtection="0"/>
    <xf numFmtId="0" fontId="64" fillId="55" borderId="139" applyNumberFormat="0" applyAlignment="0" applyProtection="0"/>
    <xf numFmtId="0" fontId="78" fillId="0" borderId="147" applyNumberFormat="0" applyFill="0" applyAlignment="0" applyProtection="0"/>
    <xf numFmtId="0" fontId="77" fillId="0" borderId="147" applyNumberFormat="0" applyFill="0" applyAlignment="0" applyProtection="0"/>
    <xf numFmtId="0" fontId="50" fillId="68" borderId="160" applyNumberFormat="0" applyAlignment="0" applyProtection="0"/>
    <xf numFmtId="0" fontId="64" fillId="55" borderId="135" applyNumberFormat="0" applyAlignment="0" applyProtection="0"/>
    <xf numFmtId="0" fontId="65" fillId="55" borderId="164" applyNumberFormat="0" applyAlignment="0" applyProtection="0"/>
    <xf numFmtId="0" fontId="77" fillId="0" borderId="163" applyNumberFormat="0" applyFill="0" applyAlignment="0" applyProtection="0"/>
    <xf numFmtId="0" fontId="50" fillId="68" borderId="156" applyNumberFormat="0" applyAlignment="0" applyProtection="0"/>
    <xf numFmtId="0" fontId="37" fillId="71" borderId="181" applyNumberFormat="0" applyFont="0" applyAlignment="0" applyProtection="0"/>
    <xf numFmtId="0" fontId="64" fillId="55" borderId="127" applyNumberFormat="0" applyAlignment="0" applyProtection="0"/>
    <xf numFmtId="0" fontId="64" fillId="55" borderId="127" applyNumberFormat="0" applyAlignment="0" applyProtection="0"/>
    <xf numFmtId="0" fontId="65" fillId="55" borderId="127" applyNumberFormat="0" applyAlignment="0" applyProtection="0"/>
    <xf numFmtId="0" fontId="64" fillId="55" borderId="127" applyNumberFormat="0" applyAlignment="0" applyProtection="0"/>
    <xf numFmtId="0" fontId="9" fillId="71" borderId="145" applyNumberFormat="0" applyFont="0" applyAlignment="0" applyProtection="0"/>
    <xf numFmtId="0" fontId="42" fillId="71" borderId="145" applyNumberFormat="0" applyFont="0" applyAlignment="0" applyProtection="0"/>
    <xf numFmtId="0" fontId="9" fillId="71" borderId="145" applyNumberFormat="0" applyFont="0" applyAlignment="0" applyProtection="0"/>
    <xf numFmtId="0" fontId="77" fillId="0" borderId="171" applyNumberFormat="0" applyFill="0" applyAlignment="0" applyProtection="0"/>
    <xf numFmtId="0" fontId="65" fillId="55" borderId="160" applyNumberFormat="0" applyAlignment="0" applyProtection="0"/>
    <xf numFmtId="0" fontId="78" fillId="0" borderId="155" applyNumberFormat="0" applyFill="0" applyAlignment="0" applyProtection="0"/>
    <xf numFmtId="0" fontId="65" fillId="55" borderId="152" applyNumberFormat="0" applyAlignment="0" applyProtection="0"/>
    <xf numFmtId="0" fontId="64" fillId="55" borderId="131" applyNumberFormat="0" applyAlignment="0" applyProtection="0"/>
    <xf numFmtId="0" fontId="65" fillId="55" borderId="131" applyNumberFormat="0" applyAlignment="0" applyProtection="0"/>
    <xf numFmtId="0" fontId="64" fillId="55" borderId="131" applyNumberFormat="0" applyAlignment="0" applyProtection="0"/>
    <xf numFmtId="0" fontId="77" fillId="0" borderId="138" applyNumberFormat="0" applyFill="0" applyAlignment="0" applyProtection="0"/>
    <xf numFmtId="0" fontId="72" fillId="68" borderId="137" applyNumberFormat="0" applyAlignment="0" applyProtection="0"/>
    <xf numFmtId="0" fontId="72" fillId="68" borderId="137" applyNumberFormat="0" applyAlignment="0" applyProtection="0"/>
    <xf numFmtId="0" fontId="64" fillId="55" borderId="160" applyNumberFormat="0" applyAlignment="0" applyProtection="0"/>
    <xf numFmtId="0" fontId="50" fillId="68" borderId="127" applyNumberFormat="0" applyAlignment="0" applyProtection="0"/>
    <xf numFmtId="0" fontId="49" fillId="68" borderId="127" applyNumberFormat="0" applyAlignment="0" applyProtection="0"/>
    <xf numFmtId="0" fontId="78" fillId="0" borderId="151" applyNumberFormat="0" applyFill="0" applyAlignment="0" applyProtection="0"/>
    <xf numFmtId="0" fontId="9" fillId="71" borderId="173" applyNumberFormat="0" applyFont="0" applyAlignment="0" applyProtection="0"/>
    <xf numFmtId="0" fontId="72" fillId="68" borderId="141" applyNumberFormat="0" applyAlignment="0" applyProtection="0"/>
    <xf numFmtId="0" fontId="78" fillId="0" borderId="142" applyNumberFormat="0" applyFill="0" applyAlignment="0" applyProtection="0"/>
    <xf numFmtId="0" fontId="72" fillId="68" borderId="146" applyNumberFormat="0" applyAlignment="0" applyProtection="0"/>
    <xf numFmtId="0" fontId="49" fillId="68" borderId="135" applyNumberFormat="0" applyAlignment="0" applyProtection="0"/>
    <xf numFmtId="0" fontId="49" fillId="68" borderId="135" applyNumberFormat="0" applyAlignment="0" applyProtection="0"/>
    <xf numFmtId="0" fontId="50" fillId="68" borderId="135" applyNumberFormat="0" applyAlignment="0" applyProtection="0"/>
    <xf numFmtId="0" fontId="49" fillId="68" borderId="135" applyNumberFormat="0" applyAlignment="0" applyProtection="0"/>
    <xf numFmtId="0" fontId="49" fillId="68" borderId="135" applyNumberFormat="0" applyAlignment="0" applyProtection="0"/>
    <xf numFmtId="0" fontId="65" fillId="55" borderId="135" applyNumberFormat="0" applyAlignment="0" applyProtection="0"/>
    <xf numFmtId="0" fontId="65"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72" fillId="68" borderId="133" applyNumberFormat="0" applyAlignment="0" applyProtection="0"/>
    <xf numFmtId="0" fontId="73" fillId="68" borderId="133" applyNumberFormat="0" applyAlignment="0" applyProtection="0"/>
    <xf numFmtId="0" fontId="42" fillId="71" borderId="136" applyNumberFormat="0" applyFont="0" applyAlignment="0" applyProtection="0"/>
    <xf numFmtId="0" fontId="9" fillId="71" borderId="136" applyNumberFormat="0" applyFont="0" applyAlignment="0" applyProtection="0"/>
    <xf numFmtId="0" fontId="49" fillId="68" borderId="144" applyNumberFormat="0" applyAlignment="0" applyProtection="0"/>
    <xf numFmtId="0" fontId="77" fillId="0" borderId="155" applyNumberFormat="0" applyFill="0" applyAlignment="0" applyProtection="0"/>
    <xf numFmtId="0" fontId="72" fillId="68" borderId="170" applyNumberFormat="0" applyAlignment="0" applyProtection="0"/>
    <xf numFmtId="0" fontId="77" fillId="0" borderId="138" applyNumberFormat="0" applyFill="0" applyAlignment="0" applyProtection="0"/>
    <xf numFmtId="0" fontId="49" fillId="68" borderId="168" applyNumberFormat="0" applyAlignment="0" applyProtection="0"/>
    <xf numFmtId="0" fontId="77" fillId="0" borderId="134" applyNumberFormat="0" applyFill="0" applyAlignment="0" applyProtection="0"/>
    <xf numFmtId="0" fontId="77" fillId="0" borderId="134" applyNumberFormat="0" applyFill="0" applyAlignment="0" applyProtection="0"/>
    <xf numFmtId="0" fontId="72" fillId="68" borderId="133" applyNumberFormat="0" applyAlignment="0" applyProtection="0"/>
    <xf numFmtId="0" fontId="72" fillId="68" borderId="133" applyNumberFormat="0" applyAlignment="0" applyProtection="0"/>
    <xf numFmtId="0" fontId="78" fillId="0" borderId="147" applyNumberFormat="0" applyFill="0" applyAlignment="0" applyProtection="0"/>
    <xf numFmtId="0" fontId="72" fillId="68" borderId="158" applyNumberFormat="0" applyAlignment="0" applyProtection="0"/>
    <xf numFmtId="0" fontId="77" fillId="0" borderId="142" applyNumberFormat="0" applyFill="0" applyAlignment="0" applyProtection="0"/>
    <xf numFmtId="0" fontId="77" fillId="0" borderId="142" applyNumberFormat="0" applyFill="0" applyAlignment="0" applyProtection="0"/>
    <xf numFmtId="0" fontId="73" fillId="68" borderId="141" applyNumberFormat="0" applyAlignment="0" applyProtection="0"/>
    <xf numFmtId="0" fontId="72" fillId="68" borderId="141" applyNumberFormat="0" applyAlignment="0" applyProtection="0"/>
    <xf numFmtId="0" fontId="64" fillId="55" borderId="144" applyNumberFormat="0" applyAlignment="0" applyProtection="0"/>
    <xf numFmtId="0" fontId="64" fillId="55" borderId="144" applyNumberFormat="0" applyAlignment="0" applyProtection="0"/>
    <xf numFmtId="0" fontId="49" fillId="68" borderId="131" applyNumberFormat="0" applyAlignment="0" applyProtection="0"/>
    <xf numFmtId="0" fontId="49" fillId="68" borderId="131" applyNumberFormat="0" applyAlignment="0" applyProtection="0"/>
    <xf numFmtId="0" fontId="50" fillId="68" borderId="131" applyNumberFormat="0" applyAlignment="0" applyProtection="0"/>
    <xf numFmtId="0" fontId="50" fillId="68" borderId="131" applyNumberFormat="0" applyAlignment="0" applyProtection="0"/>
    <xf numFmtId="0" fontId="50" fillId="68" borderId="131" applyNumberFormat="0" applyAlignment="0" applyProtection="0"/>
    <xf numFmtId="0" fontId="49" fillId="68" borderId="131" applyNumberFormat="0" applyAlignment="0" applyProtection="0"/>
    <xf numFmtId="0" fontId="65" fillId="55" borderId="131" applyNumberFormat="0" applyAlignment="0" applyProtection="0"/>
    <xf numFmtId="0" fontId="65" fillId="55" borderId="131" applyNumberFormat="0" applyAlignment="0" applyProtection="0"/>
    <xf numFmtId="0" fontId="64" fillId="55" borderId="131" applyNumberFormat="0" applyAlignment="0" applyProtection="0"/>
    <xf numFmtId="0" fontId="50" fillId="68" borderId="139" applyNumberFormat="0" applyAlignment="0" applyProtection="0"/>
    <xf numFmtId="0" fontId="42" fillId="71" borderId="153" applyNumberFormat="0" applyFont="0" applyAlignment="0" applyProtection="0"/>
    <xf numFmtId="0" fontId="49" fillId="68" borderId="135" applyNumberFormat="0" applyAlignment="0" applyProtection="0"/>
    <xf numFmtId="0" fontId="42" fillId="71" borderId="145" applyNumberFormat="0" applyFont="0" applyAlignment="0" applyProtection="0"/>
    <xf numFmtId="0" fontId="65" fillId="55" borderId="131" applyNumberFormat="0" applyAlignment="0" applyProtection="0"/>
    <xf numFmtId="0" fontId="42" fillId="71" borderId="136" applyNumberFormat="0" applyFon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78" fillId="0" borderId="138" applyNumberFormat="0" applyFill="0" applyAlignment="0" applyProtection="0"/>
    <xf numFmtId="0" fontId="72" fillId="68" borderId="137" applyNumberFormat="0" applyAlignment="0" applyProtection="0"/>
    <xf numFmtId="0" fontId="72" fillId="68" borderId="150" applyNumberFormat="0" applyAlignment="0" applyProtection="0"/>
    <xf numFmtId="0" fontId="72" fillId="68" borderId="146" applyNumberFormat="0" applyAlignment="0" applyProtection="0"/>
    <xf numFmtId="0" fontId="78" fillId="0" borderId="147" applyNumberFormat="0" applyFill="0" applyAlignment="0" applyProtection="0"/>
    <xf numFmtId="0" fontId="77" fillId="0" borderId="147" applyNumberFormat="0" applyFill="0" applyAlignment="0" applyProtection="0"/>
    <xf numFmtId="0" fontId="49" fillId="68" borderId="152" applyNumberFormat="0" applyAlignment="0" applyProtection="0"/>
    <xf numFmtId="0" fontId="72" fillId="68" borderId="146" applyNumberFormat="0" applyAlignment="0" applyProtection="0"/>
    <xf numFmtId="0" fontId="42" fillId="71" borderId="145" applyNumberFormat="0" applyFont="0" applyAlignment="0" applyProtection="0"/>
    <xf numFmtId="0" fontId="49" fillId="68" borderId="135" applyNumberFormat="0" applyAlignment="0" applyProtection="0"/>
    <xf numFmtId="0" fontId="37" fillId="71" borderId="132" applyNumberFormat="0" applyFont="0" applyAlignment="0" applyProtection="0"/>
    <xf numFmtId="0" fontId="37" fillId="71" borderId="132" applyNumberFormat="0" applyFont="0" applyAlignment="0" applyProtection="0"/>
    <xf numFmtId="0" fontId="37"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73" fillId="68" borderId="133" applyNumberFormat="0" applyAlignment="0" applyProtection="0"/>
    <xf numFmtId="0" fontId="73" fillId="68" borderId="133" applyNumberFormat="0" applyAlignment="0" applyProtection="0"/>
    <xf numFmtId="0" fontId="73"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37" fillId="71" borderId="136" applyNumberFormat="0" applyFont="0" applyAlignment="0" applyProtection="0"/>
    <xf numFmtId="0" fontId="37"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73" fillId="68" borderId="137" applyNumberFormat="0" applyAlignment="0" applyProtection="0"/>
    <xf numFmtId="0" fontId="73" fillId="68" borderId="137" applyNumberFormat="0" applyAlignment="0" applyProtection="0"/>
    <xf numFmtId="0" fontId="42" fillId="71" borderId="184" applyNumberFormat="0" applyFont="0" applyAlignment="0" applyProtection="0"/>
    <xf numFmtId="0" fontId="78" fillId="0" borderId="186" applyNumberFormat="0" applyFill="0" applyAlignment="0" applyProtection="0"/>
    <xf numFmtId="0" fontId="77" fillId="0" borderId="159" applyNumberFormat="0" applyFill="0" applyAlignment="0" applyProtection="0"/>
    <xf numFmtId="0" fontId="77" fillId="0" borderId="167" applyNumberFormat="0" applyFill="0" applyAlignment="0" applyProtection="0"/>
    <xf numFmtId="0" fontId="49" fillId="68" borderId="172" applyNumberFormat="0" applyAlignment="0" applyProtection="0"/>
    <xf numFmtId="0" fontId="77" fillId="0" borderId="138" applyNumberFormat="0" applyFill="0" applyAlignment="0" applyProtection="0"/>
    <xf numFmtId="0" fontId="77" fillId="0" borderId="138" applyNumberFormat="0" applyFill="0" applyAlignment="0" applyProtection="0"/>
    <xf numFmtId="0" fontId="77" fillId="0" borderId="138" applyNumberFormat="0" applyFill="0" applyAlignment="0" applyProtection="0"/>
    <xf numFmtId="0" fontId="77" fillId="0" borderId="138" applyNumberFormat="0" applyFill="0" applyAlignment="0" applyProtection="0"/>
    <xf numFmtId="0" fontId="78" fillId="0" borderId="138" applyNumberFormat="0" applyFill="0" applyAlignment="0" applyProtection="0"/>
    <xf numFmtId="0" fontId="78" fillId="0" borderId="138" applyNumberFormat="0" applyFill="0" applyAlignment="0" applyProtection="0"/>
    <xf numFmtId="0" fontId="77" fillId="0" borderId="138" applyNumberFormat="0" applyFill="0" applyAlignment="0" applyProtection="0"/>
    <xf numFmtId="0" fontId="77" fillId="0" borderId="138" applyNumberFormat="0" applyFill="0" applyAlignment="0" applyProtection="0"/>
    <xf numFmtId="0" fontId="72" fillId="68" borderId="137" applyNumberFormat="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7" fillId="0" borderId="138" applyNumberFormat="0" applyFill="0" applyAlignment="0" applyProtection="0"/>
    <xf numFmtId="0" fontId="49" fillId="68" borderId="148" applyNumberFormat="0" applyAlignment="0" applyProtection="0"/>
    <xf numFmtId="0" fontId="65" fillId="55" borderId="176" applyNumberFormat="0" applyAlignment="0" applyProtection="0"/>
    <xf numFmtId="0" fontId="78" fillId="0" borderId="167" applyNumberFormat="0" applyFill="0" applyAlignment="0" applyProtection="0"/>
    <xf numFmtId="0" fontId="64" fillId="55" borderId="164" applyNumberFormat="0" applyAlignment="0" applyProtection="0"/>
    <xf numFmtId="0" fontId="77" fillId="0" borderId="167" applyNumberFormat="0" applyFill="0" applyAlignment="0" applyProtection="0"/>
    <xf numFmtId="0" fontId="42" fillId="71" borderId="149" applyNumberFormat="0" applyFont="0" applyAlignment="0" applyProtection="0"/>
    <xf numFmtId="0" fontId="9" fillId="71" borderId="149" applyNumberFormat="0" applyFont="0" applyAlignment="0" applyProtection="0"/>
    <xf numFmtId="0" fontId="42" fillId="71" borderId="173" applyNumberFormat="0" applyFont="0" applyAlignment="0" applyProtection="0"/>
    <xf numFmtId="0" fontId="49" fillId="68" borderId="152" applyNumberFormat="0" applyAlignment="0" applyProtection="0"/>
    <xf numFmtId="0" fontId="77" fillId="0" borderId="179" applyNumberFormat="0" applyFill="0" applyAlignment="0" applyProtection="0"/>
    <xf numFmtId="0" fontId="50" fillId="68" borderId="148" applyNumberFormat="0" applyAlignment="0" applyProtection="0"/>
    <xf numFmtId="0" fontId="49" fillId="68" borderId="148" applyNumberFormat="0" applyAlignment="0" applyProtection="0"/>
    <xf numFmtId="0" fontId="49" fillId="68" borderId="148" applyNumberFormat="0" applyAlignment="0" applyProtection="0"/>
    <xf numFmtId="0" fontId="50" fillId="68" borderId="156" applyNumberFormat="0" applyAlignment="0" applyProtection="0"/>
    <xf numFmtId="0" fontId="73" fillId="68" borderId="185" applyNumberFormat="0" applyAlignment="0" applyProtection="0"/>
    <xf numFmtId="0" fontId="42" fillId="71" borderId="169" applyNumberFormat="0" applyFont="0" applyAlignment="0" applyProtection="0"/>
    <xf numFmtId="0" fontId="9" fillId="71" borderId="145" applyNumberFormat="0" applyFont="0" applyAlignment="0" applyProtection="0"/>
    <xf numFmtId="0" fontId="49" fillId="68" borderId="152" applyNumberFormat="0" applyAlignment="0" applyProtection="0"/>
    <xf numFmtId="0" fontId="49" fillId="68" borderId="152" applyNumberFormat="0" applyAlignment="0" applyProtection="0"/>
    <xf numFmtId="0" fontId="49" fillId="68" borderId="152" applyNumberFormat="0" applyAlignment="0" applyProtection="0"/>
    <xf numFmtId="0" fontId="50" fillId="68" borderId="152" applyNumberFormat="0" applyAlignment="0" applyProtection="0"/>
    <xf numFmtId="0" fontId="50" fillId="68" borderId="180" applyNumberFormat="0" applyAlignment="0" applyProtection="0"/>
    <xf numFmtId="0" fontId="65" fillId="55" borderId="152" applyNumberFormat="0" applyAlignment="0" applyProtection="0"/>
    <xf numFmtId="0" fontId="77" fillId="0" borderId="147" applyNumberFormat="0" applyFill="0" applyAlignment="0" applyProtection="0"/>
    <xf numFmtId="0" fontId="77" fillId="0" borderId="147" applyNumberFormat="0" applyFill="0" applyAlignment="0" applyProtection="0"/>
    <xf numFmtId="0" fontId="77" fillId="0" borderId="147" applyNumberFormat="0" applyFill="0" applyAlignment="0" applyProtection="0"/>
    <xf numFmtId="0" fontId="72" fillId="68" borderId="146" applyNumberFormat="0" applyAlignment="0" applyProtection="0"/>
    <xf numFmtId="0" fontId="64" fillId="55" borderId="139" applyNumberFormat="0" applyAlignment="0" applyProtection="0"/>
    <xf numFmtId="0" fontId="65" fillId="55" borderId="139" applyNumberFormat="0" applyAlignment="0" applyProtection="0"/>
    <xf numFmtId="0" fontId="64" fillId="55" borderId="139" applyNumberFormat="0" applyAlignment="0" applyProtection="0"/>
    <xf numFmtId="0" fontId="64" fillId="55" borderId="176" applyNumberFormat="0" applyAlignment="0" applyProtection="0"/>
    <xf numFmtId="0" fontId="72" fillId="68" borderId="185" applyNumberFormat="0" applyAlignment="0" applyProtection="0"/>
    <xf numFmtId="0" fontId="64" fillId="55" borderId="156" applyNumberFormat="0" applyAlignment="0" applyProtection="0"/>
    <xf numFmtId="0" fontId="77" fillId="0" borderId="159" applyNumberFormat="0" applyFill="0" applyAlignment="0" applyProtection="0"/>
    <xf numFmtId="0" fontId="49" fillId="68" borderId="160" applyNumberFormat="0" applyAlignment="0" applyProtection="0"/>
    <xf numFmtId="0" fontId="49" fillId="68" borderId="135" applyNumberFormat="0" applyAlignment="0" applyProtection="0"/>
    <xf numFmtId="0" fontId="49" fillId="68" borderId="135" applyNumberFormat="0" applyAlignment="0" applyProtection="0"/>
    <xf numFmtId="0" fontId="49" fillId="68" borderId="135" applyNumberFormat="0" applyAlignment="0" applyProtection="0"/>
    <xf numFmtId="0" fontId="49" fillId="68" borderId="156" applyNumberFormat="0" applyAlignment="0" applyProtection="0"/>
    <xf numFmtId="0" fontId="49" fillId="68" borderId="156" applyNumberFormat="0" applyAlignment="0" applyProtection="0"/>
    <xf numFmtId="0" fontId="49" fillId="68" borderId="144" applyNumberFormat="0" applyAlignment="0" applyProtection="0"/>
    <xf numFmtId="0" fontId="49" fillId="68" borderId="144" applyNumberFormat="0" applyAlignment="0" applyProtection="0"/>
    <xf numFmtId="0" fontId="49" fillId="68" borderId="144" applyNumberFormat="0" applyAlignment="0" applyProtection="0"/>
    <xf numFmtId="0" fontId="50" fillId="68" borderId="144" applyNumberFormat="0" applyAlignment="0" applyProtection="0"/>
    <xf numFmtId="0" fontId="49" fillId="68" borderId="144" applyNumberFormat="0" applyAlignment="0" applyProtection="0"/>
    <xf numFmtId="0" fontId="49" fillId="68" borderId="144" applyNumberFormat="0" applyAlignment="0" applyProtection="0"/>
    <xf numFmtId="0" fontId="64" fillId="55" borderId="144" applyNumberFormat="0" applyAlignment="0" applyProtection="0"/>
    <xf numFmtId="0" fontId="64" fillId="55" borderId="144" applyNumberFormat="0" applyAlignment="0" applyProtection="0"/>
    <xf numFmtId="0" fontId="9" fillId="71" borderId="140" applyNumberFormat="0" applyFont="0" applyAlignment="0" applyProtection="0"/>
    <xf numFmtId="0" fontId="37"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37" fillId="71" borderId="145" applyNumberFormat="0" applyFont="0" applyAlignment="0" applyProtection="0"/>
    <xf numFmtId="0" fontId="37" fillId="71" borderId="145" applyNumberFormat="0" applyFont="0" applyAlignment="0" applyProtection="0"/>
    <xf numFmtId="0" fontId="9" fillId="71" borderId="145" applyNumberFormat="0" applyFont="0" applyAlignment="0" applyProtection="0"/>
    <xf numFmtId="0" fontId="72" fillId="68" borderId="178" applyNumberFormat="0" applyAlignment="0" applyProtection="0"/>
    <xf numFmtId="0" fontId="37" fillId="71" borderId="184" applyNumberFormat="0" applyFont="0" applyAlignment="0" applyProtection="0"/>
    <xf numFmtId="0" fontId="49" fillId="68" borderId="160" applyNumberFormat="0" applyAlignment="0" applyProtection="0"/>
    <xf numFmtId="0" fontId="77" fillId="0" borderId="147" applyNumberFormat="0" applyFill="0" applyAlignment="0" applyProtection="0"/>
    <xf numFmtId="0" fontId="77" fillId="0" borderId="142" applyNumberFormat="0" applyFill="0" applyAlignment="0" applyProtection="0"/>
    <xf numFmtId="0" fontId="72" fillId="68" borderId="141" applyNumberFormat="0" applyAlignment="0" applyProtection="0"/>
    <xf numFmtId="0" fontId="72" fillId="68" borderId="141" applyNumberFormat="0" applyAlignment="0" applyProtection="0"/>
    <xf numFmtId="0" fontId="77" fillId="0" borderId="167" applyNumberFormat="0" applyFill="0" applyAlignment="0" applyProtection="0"/>
    <xf numFmtId="0" fontId="65" fillId="55" borderId="172" applyNumberFormat="0" applyAlignment="0" applyProtection="0"/>
    <xf numFmtId="0" fontId="50" fillId="68" borderId="152" applyNumberFormat="0" applyAlignment="0" applyProtection="0"/>
    <xf numFmtId="0" fontId="42" fillId="71" borderId="145"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9" fillId="71" borderId="157" applyNumberFormat="0" applyFont="0" applyAlignment="0" applyProtection="0"/>
    <xf numFmtId="0" fontId="49" fillId="68" borderId="139" applyNumberFormat="0" applyAlignment="0" applyProtection="0"/>
    <xf numFmtId="0" fontId="49" fillId="68" borderId="139" applyNumberFormat="0" applyAlignment="0" applyProtection="0"/>
    <xf numFmtId="0" fontId="49" fillId="68" borderId="139" applyNumberFormat="0" applyAlignment="0" applyProtection="0"/>
    <xf numFmtId="0" fontId="49" fillId="68" borderId="139" applyNumberFormat="0" applyAlignment="0" applyProtection="0"/>
    <xf numFmtId="0" fontId="50" fillId="68" borderId="139" applyNumberFormat="0" applyAlignment="0" applyProtection="0"/>
    <xf numFmtId="0" fontId="50" fillId="68" borderId="139" applyNumberFormat="0" applyAlignment="0" applyProtection="0"/>
    <xf numFmtId="0" fontId="49" fillId="68" borderId="139" applyNumberFormat="0" applyAlignment="0" applyProtection="0"/>
    <xf numFmtId="0" fontId="49" fillId="68" borderId="139" applyNumberFormat="0" applyAlignment="0" applyProtection="0"/>
    <xf numFmtId="0" fontId="65" fillId="55" borderId="139" applyNumberFormat="0" applyAlignment="0" applyProtection="0"/>
    <xf numFmtId="0" fontId="65" fillId="55" borderId="139" applyNumberFormat="0" applyAlignment="0" applyProtection="0"/>
    <xf numFmtId="0" fontId="64" fillId="55" borderId="139" applyNumberFormat="0" applyAlignment="0" applyProtection="0"/>
    <xf numFmtId="0" fontId="64" fillId="55" borderId="148" applyNumberFormat="0" applyAlignment="0" applyProtection="0"/>
    <xf numFmtId="0" fontId="50" fillId="68" borderId="144" applyNumberFormat="0" applyAlignment="0" applyProtection="0"/>
    <xf numFmtId="0" fontId="9" fillId="71" borderId="161" applyNumberFormat="0" applyFont="0" applyAlignment="0" applyProtection="0"/>
    <xf numFmtId="0" fontId="65" fillId="55" borderId="139" applyNumberFormat="0" applyAlignment="0" applyProtection="0"/>
    <xf numFmtId="0" fontId="72" fillId="68" borderId="146" applyNumberFormat="0" applyAlignment="0" applyProtection="0"/>
    <xf numFmtId="0" fontId="77" fillId="0" borderId="147" applyNumberFormat="0" applyFill="0" applyAlignment="0" applyProtection="0"/>
    <xf numFmtId="0" fontId="64" fillId="55" borderId="144" applyNumberFormat="0" applyAlignment="0" applyProtection="0"/>
    <xf numFmtId="0" fontId="37" fillId="71" borderId="149" applyNumberFormat="0" applyFont="0" applyAlignment="0" applyProtection="0"/>
    <xf numFmtId="0" fontId="49" fillId="68" borderId="164" applyNumberFormat="0" applyAlignment="0" applyProtection="0"/>
    <xf numFmtId="0" fontId="49" fillId="68" borderId="156" applyNumberFormat="0" applyAlignment="0" applyProtection="0"/>
    <xf numFmtId="0" fontId="49" fillId="68" borderId="152"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74"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77" fillId="0" borderId="186" applyNumberFormat="0" applyFill="0" applyAlignment="0" applyProtection="0"/>
    <xf numFmtId="0" fontId="77" fillId="0" borderId="167" applyNumberFormat="0" applyFill="0" applyAlignment="0" applyProtection="0"/>
    <xf numFmtId="0" fontId="50" fillId="68" borderId="172" applyNumberFormat="0" applyAlignment="0" applyProtection="0"/>
    <xf numFmtId="0" fontId="72" fillId="68" borderId="158" applyNumberFormat="0" applyAlignment="0" applyProtection="0"/>
    <xf numFmtId="0" fontId="49" fillId="68" borderId="144" applyNumberFormat="0" applyAlignment="0" applyProtection="0"/>
    <xf numFmtId="0" fontId="49" fillId="68" borderId="144" applyNumberFormat="0" applyAlignment="0" applyProtection="0"/>
    <xf numFmtId="0" fontId="49" fillId="68" borderId="144" applyNumberFormat="0" applyAlignment="0" applyProtection="0"/>
    <xf numFmtId="0" fontId="50" fillId="68" borderId="144" applyNumberFormat="0" applyAlignment="0" applyProtection="0"/>
    <xf numFmtId="0" fontId="37" fillId="71" borderId="140" applyNumberFormat="0" applyFont="0" applyAlignment="0" applyProtection="0"/>
    <xf numFmtId="0" fontId="37" fillId="71" borderId="140" applyNumberFormat="0" applyFont="0" applyAlignment="0" applyProtection="0"/>
    <xf numFmtId="0" fontId="37"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64" fillId="55" borderId="144" applyNumberFormat="0" applyAlignment="0" applyProtection="0"/>
    <xf numFmtId="0" fontId="64" fillId="55" borderId="152" applyNumberFormat="0" applyAlignment="0" applyProtection="0"/>
    <xf numFmtId="0" fontId="64" fillId="55" borderId="160" applyNumberFormat="0" applyAlignment="0" applyProtection="0"/>
    <xf numFmtId="0" fontId="49" fillId="68" borderId="148" applyNumberFormat="0" applyAlignment="0" applyProtection="0"/>
    <xf numFmtId="0" fontId="49" fillId="68" borderId="172" applyNumberFormat="0" applyAlignment="0" applyProtection="0"/>
    <xf numFmtId="0" fontId="73" fillId="68" borderId="141" applyNumberFormat="0" applyAlignment="0" applyProtection="0"/>
    <xf numFmtId="0" fontId="73" fillId="68" borderId="141" applyNumberFormat="0" applyAlignment="0" applyProtection="0"/>
    <xf numFmtId="0" fontId="73"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42" fillId="71" borderId="145" applyNumberFormat="0" applyFont="0" applyAlignment="0" applyProtection="0"/>
    <xf numFmtId="0" fontId="42" fillId="71" borderId="145" applyNumberFormat="0" applyFont="0" applyAlignment="0" applyProtection="0"/>
    <xf numFmtId="0" fontId="42" fillId="71" borderId="145" applyNumberFormat="0" applyFont="0" applyAlignment="0" applyProtection="0"/>
    <xf numFmtId="0" fontId="42" fillId="71" borderId="145" applyNumberFormat="0" applyFont="0" applyAlignment="0" applyProtection="0"/>
    <xf numFmtId="0" fontId="9" fillId="71" borderId="145" applyNumberFormat="0" applyFont="0" applyAlignment="0" applyProtection="0"/>
    <xf numFmtId="0" fontId="49" fillId="68" borderId="180" applyNumberFormat="0" applyAlignment="0" applyProtection="0"/>
    <xf numFmtId="0" fontId="77" fillId="0" borderId="175" applyNumberFormat="0" applyFill="0" applyAlignment="0" applyProtection="0"/>
    <xf numFmtId="0" fontId="49" fillId="68" borderId="160" applyNumberFormat="0" applyAlignment="0" applyProtection="0"/>
    <xf numFmtId="0" fontId="72" fillId="68" borderId="154" applyNumberFormat="0" applyAlignment="0" applyProtection="0"/>
    <xf numFmtId="0" fontId="49" fillId="68" borderId="152" applyNumberFormat="0" applyAlignment="0" applyProtection="0"/>
    <xf numFmtId="0" fontId="49" fillId="68" borderId="152" applyNumberFormat="0" applyAlignment="0" applyProtection="0"/>
    <xf numFmtId="0" fontId="50" fillId="68" borderId="152" applyNumberFormat="0" applyAlignment="0" applyProtection="0"/>
    <xf numFmtId="0" fontId="77" fillId="0" borderId="147" applyNumberFormat="0" applyFill="0" applyAlignment="0" applyProtection="0"/>
    <xf numFmtId="0" fontId="77" fillId="0" borderId="147" applyNumberFormat="0" applyFill="0" applyAlignment="0" applyProtection="0"/>
    <xf numFmtId="0" fontId="77" fillId="0" borderId="147" applyNumberFormat="0" applyFill="0" applyAlignment="0" applyProtection="0"/>
    <xf numFmtId="0" fontId="77" fillId="0" borderId="147" applyNumberFormat="0" applyFill="0" applyAlignment="0" applyProtection="0"/>
    <xf numFmtId="0" fontId="72" fillId="68" borderId="146" applyNumberFormat="0" applyAlignment="0" applyProtection="0"/>
    <xf numFmtId="0" fontId="72" fillId="68" borderId="146" applyNumberFormat="0" applyAlignment="0" applyProtection="0"/>
    <xf numFmtId="0" fontId="72" fillId="68" borderId="146" applyNumberFormat="0" applyAlignment="0" applyProtection="0"/>
    <xf numFmtId="0" fontId="72" fillId="68" borderId="146" applyNumberFormat="0" applyAlignment="0" applyProtection="0"/>
    <xf numFmtId="0" fontId="72" fillId="68" borderId="146" applyNumberFormat="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8" fillId="0" borderId="142" applyNumberFormat="0" applyFill="0" applyAlignment="0" applyProtection="0"/>
    <xf numFmtId="0" fontId="78" fillId="0" borderId="142" applyNumberFormat="0" applyFill="0" applyAlignment="0" applyProtection="0"/>
    <xf numFmtId="0" fontId="78"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6" applyNumberFormat="0" applyAlignment="0" applyProtection="0"/>
    <xf numFmtId="0" fontId="72" fillId="68" borderId="178" applyNumberFormat="0" applyAlignment="0" applyProtection="0"/>
    <xf numFmtId="0" fontId="49" fillId="68" borderId="180" applyNumberFormat="0" applyAlignment="0" applyProtection="0"/>
    <xf numFmtId="0" fontId="72" fillId="68" borderId="154" applyNumberFormat="0" applyAlignment="0" applyProtection="0"/>
    <xf numFmtId="0" fontId="72" fillId="68" borderId="154" applyNumberFormat="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49" fillId="68" borderId="160" applyNumberFormat="0" applyAlignment="0" applyProtection="0"/>
    <xf numFmtId="0" fontId="72" fillId="68" borderId="162" applyNumberFormat="0" applyAlignment="0" applyProtection="0"/>
    <xf numFmtId="0" fontId="77" fillId="0" borderId="163" applyNumberFormat="0" applyFill="0" applyAlignment="0" applyProtection="0"/>
    <xf numFmtId="0" fontId="42" fillId="71" borderId="145"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9" fillId="71" borderId="153" applyNumberFormat="0" applyFont="0" applyAlignment="0" applyProtection="0"/>
    <xf numFmtId="0" fontId="37" fillId="71" borderId="153"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37" fillId="71" borderId="161" applyNumberFormat="0" applyFont="0" applyAlignment="0" applyProtection="0"/>
    <xf numFmtId="0" fontId="64" fillId="55" borderId="152" applyNumberFormat="0" applyAlignment="0" applyProtection="0"/>
    <xf numFmtId="0" fontId="65" fillId="55" borderId="152" applyNumberFormat="0" applyAlignment="0" applyProtection="0"/>
    <xf numFmtId="0" fontId="64" fillId="55" borderId="144" applyNumberFormat="0" applyAlignment="0" applyProtection="0"/>
    <xf numFmtId="0" fontId="64" fillId="55" borderId="144" applyNumberFormat="0" applyAlignment="0" applyProtection="0"/>
    <xf numFmtId="0" fontId="65" fillId="55" borderId="144" applyNumberFormat="0" applyAlignment="0" applyProtection="0"/>
    <xf numFmtId="0" fontId="64" fillId="55" borderId="144" applyNumberFormat="0" applyAlignment="0" applyProtection="0"/>
    <xf numFmtId="0" fontId="77" fillId="0" borderId="179" applyNumberFormat="0" applyFill="0" applyAlignment="0" applyProtection="0"/>
    <xf numFmtId="0" fontId="77" fillId="0" borderId="179" applyNumberFormat="0" applyFill="0" applyAlignment="0" applyProtection="0"/>
    <xf numFmtId="0" fontId="77" fillId="0" borderId="179" applyNumberFormat="0" applyFill="0" applyAlignment="0" applyProtection="0"/>
    <xf numFmtId="0" fontId="78" fillId="0" borderId="179" applyNumberFormat="0" applyFill="0" applyAlignment="0" applyProtection="0"/>
    <xf numFmtId="0" fontId="72" fillId="68" borderId="178" applyNumberFormat="0" applyAlignment="0" applyProtection="0"/>
    <xf numFmtId="0" fontId="64" fillId="55" borderId="156" applyNumberFormat="0" applyAlignment="0" applyProtection="0"/>
    <xf numFmtId="0" fontId="64" fillId="55" borderId="148" applyNumberFormat="0" applyAlignment="0" applyProtection="0"/>
    <xf numFmtId="0" fontId="65" fillId="55" borderId="148" applyNumberFormat="0" applyAlignment="0" applyProtection="0"/>
    <xf numFmtId="0" fontId="64" fillId="55" borderId="148" applyNumberFormat="0" applyAlignment="0" applyProtection="0"/>
    <xf numFmtId="0" fontId="64" fillId="55" borderId="164" applyNumberFormat="0" applyAlignment="0" applyProtection="0"/>
    <xf numFmtId="0" fontId="50" fillId="68" borderId="168" applyNumberFormat="0" applyAlignment="0" applyProtection="0"/>
    <xf numFmtId="0" fontId="50" fillId="68" borderId="152" applyNumberFormat="0" applyAlignment="0" applyProtection="0"/>
    <xf numFmtId="0" fontId="50" fillId="68" borderId="144" applyNumberFormat="0" applyAlignment="0" applyProtection="0"/>
    <xf numFmtId="0" fontId="49" fillId="68" borderId="144" applyNumberFormat="0" applyAlignment="0" applyProtection="0"/>
    <xf numFmtId="0" fontId="49" fillId="68" borderId="152" applyNumberFormat="0" applyAlignment="0" applyProtection="0"/>
    <xf numFmtId="0" fontId="49" fillId="68" borderId="160" applyNumberFormat="0" applyAlignment="0" applyProtection="0"/>
    <xf numFmtId="0" fontId="49" fillId="68" borderId="168" applyNumberFormat="0" applyAlignment="0" applyProtection="0"/>
    <xf numFmtId="0" fontId="49" fillId="68" borderId="168" applyNumberFormat="0" applyAlignment="0" applyProtection="0"/>
    <xf numFmtId="0" fontId="72" fillId="68" borderId="185" applyNumberFormat="0" applyAlignment="0" applyProtection="0"/>
    <xf numFmtId="0" fontId="42" fillId="71" borderId="165" applyNumberFormat="0" applyFont="0" applyAlignment="0" applyProtection="0"/>
    <xf numFmtId="0" fontId="42" fillId="71" borderId="165" applyNumberFormat="0" applyFont="0" applyAlignment="0" applyProtection="0"/>
    <xf numFmtId="0" fontId="37" fillId="71" borderId="157" applyNumberFormat="0" applyFont="0" applyAlignment="0" applyProtection="0"/>
    <xf numFmtId="0" fontId="9"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37" fillId="71" borderId="184" applyNumberFormat="0" applyFont="0" applyAlignment="0" applyProtection="0"/>
    <xf numFmtId="0" fontId="73" fillId="68" borderId="178" applyNumberFormat="0" applyAlignment="0" applyProtection="0"/>
    <xf numFmtId="0" fontId="77" fillId="0" borderId="179" applyNumberFormat="0" applyFill="0" applyAlignment="0" applyProtection="0"/>
    <xf numFmtId="0" fontId="72" fillId="68" borderId="150" applyNumberFormat="0" applyAlignment="0" applyProtection="0"/>
    <xf numFmtId="0" fontId="73" fillId="68" borderId="150" applyNumberFormat="0" applyAlignment="0" applyProtection="0"/>
    <xf numFmtId="0" fontId="50" fillId="68" borderId="164" applyNumberFormat="0" applyAlignment="0" applyProtection="0"/>
    <xf numFmtId="0" fontId="77" fillId="0" borderId="159" applyNumberFormat="0" applyFill="0" applyAlignment="0" applyProtection="0"/>
    <xf numFmtId="0" fontId="72" fillId="68" borderId="158" applyNumberFormat="0" applyAlignment="0" applyProtection="0"/>
    <xf numFmtId="0" fontId="42" fillId="71" borderId="177" applyNumberFormat="0" applyFont="0" applyAlignment="0" applyProtection="0"/>
    <xf numFmtId="0" fontId="72" fillId="68" borderId="170" applyNumberFormat="0" applyAlignment="0" applyProtection="0"/>
    <xf numFmtId="0" fontId="49" fillId="68" borderId="156" applyNumberFormat="0" applyAlignment="0" applyProtection="0"/>
    <xf numFmtId="0" fontId="65" fillId="55" borderId="156" applyNumberFormat="0" applyAlignment="0" applyProtection="0"/>
    <xf numFmtId="0" fontId="77" fillId="0" borderId="151" applyNumberFormat="0" applyFill="0" applyAlignment="0" applyProtection="0"/>
    <xf numFmtId="0" fontId="77" fillId="0" borderId="151" applyNumberFormat="0" applyFill="0" applyAlignment="0" applyProtection="0"/>
    <xf numFmtId="0" fontId="72" fillId="68" borderId="150" applyNumberFormat="0" applyAlignment="0" applyProtection="0"/>
    <xf numFmtId="0" fontId="72" fillId="68" borderId="150" applyNumberFormat="0" applyAlignment="0" applyProtection="0"/>
    <xf numFmtId="0" fontId="65" fillId="55" borderId="160" applyNumberFormat="0" applyAlignment="0" applyProtection="0"/>
    <xf numFmtId="0" fontId="77" fillId="0" borderId="179" applyNumberFormat="0" applyFill="0" applyAlignment="0" applyProtection="0"/>
    <xf numFmtId="0" fontId="72" fillId="68" borderId="174" applyNumberFormat="0" applyAlignment="0" applyProtection="0"/>
    <xf numFmtId="0" fontId="72" fillId="68" borderId="162" applyNumberFormat="0" applyAlignment="0" applyProtection="0"/>
    <xf numFmtId="0" fontId="77" fillId="0" borderId="163" applyNumberFormat="0" applyFill="0" applyAlignment="0" applyProtection="0"/>
    <xf numFmtId="0" fontId="72" fillId="68" borderId="178" applyNumberFormat="0" applyAlignment="0" applyProtection="0"/>
    <xf numFmtId="0" fontId="49" fillId="68" borderId="148" applyNumberFormat="0" applyAlignment="0" applyProtection="0"/>
    <xf numFmtId="0" fontId="49" fillId="68" borderId="148" applyNumberFormat="0" applyAlignment="0" applyProtection="0"/>
    <xf numFmtId="0" fontId="50" fillId="68" borderId="148" applyNumberFormat="0" applyAlignment="0" applyProtection="0"/>
    <xf numFmtId="0" fontId="50" fillId="68" borderId="148" applyNumberFormat="0" applyAlignment="0" applyProtection="0"/>
    <xf numFmtId="0" fontId="50" fillId="68" borderId="148" applyNumberFormat="0" applyAlignment="0" applyProtection="0"/>
    <xf numFmtId="0" fontId="49" fillId="68" borderId="148" applyNumberFormat="0" applyAlignment="0" applyProtection="0"/>
    <xf numFmtId="0" fontId="65" fillId="55" borderId="148" applyNumberFormat="0" applyAlignment="0" applyProtection="0"/>
    <xf numFmtId="0" fontId="65" fillId="55" borderId="148" applyNumberFormat="0" applyAlignment="0" applyProtection="0"/>
    <xf numFmtId="0" fontId="64" fillId="55" borderId="148" applyNumberFormat="0" applyAlignment="0" applyProtection="0"/>
    <xf numFmtId="0" fontId="42" fillId="71" borderId="169" applyNumberFormat="0" applyFont="0" applyAlignment="0" applyProtection="0"/>
    <xf numFmtId="0" fontId="65" fillId="55" borderId="152" applyNumberFormat="0" applyAlignment="0" applyProtection="0"/>
    <xf numFmtId="0" fontId="9" fillId="71" borderId="165" applyNumberFormat="0" applyFont="0" applyAlignment="0" applyProtection="0"/>
    <xf numFmtId="0" fontId="65" fillId="55" borderId="160" applyNumberFormat="0" applyAlignment="0" applyProtection="0"/>
    <xf numFmtId="0" fontId="65" fillId="55" borderId="148" applyNumberFormat="0" applyAlignment="0" applyProtection="0"/>
    <xf numFmtId="0" fontId="73" fillId="68" borderId="178" applyNumberFormat="0" applyAlignment="0" applyProtection="0"/>
    <xf numFmtId="0" fontId="77" fillId="0" borderId="186" applyNumberFormat="0" applyFill="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64" applyNumberFormat="0" applyAlignment="0" applyProtection="0"/>
    <xf numFmtId="0" fontId="72" fillId="68" borderId="185" applyNumberFormat="0" applyAlignment="0" applyProtection="0"/>
    <xf numFmtId="0" fontId="49" fillId="68" borderId="160" applyNumberFormat="0" applyAlignment="0" applyProtection="0"/>
    <xf numFmtId="0" fontId="78" fillId="0" borderId="186" applyNumberFormat="0" applyFill="0" applyAlignment="0" applyProtection="0"/>
    <xf numFmtId="0" fontId="49" fillId="68" borderId="176" applyNumberFormat="0" applyAlignment="0" applyProtection="0"/>
    <xf numFmtId="0" fontId="65" fillId="55" borderId="176" applyNumberFormat="0" applyAlignment="0" applyProtection="0"/>
    <xf numFmtId="0" fontId="64" fillId="55" borderId="176" applyNumberFormat="0" applyAlignment="0" applyProtection="0"/>
    <xf numFmtId="0" fontId="9"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37" fillId="71" borderId="149" applyNumberFormat="0" applyFont="0" applyAlignment="0" applyProtection="0"/>
    <xf numFmtId="0" fontId="37" fillId="71" borderId="149" applyNumberFormat="0" applyFont="0" applyAlignment="0" applyProtection="0"/>
    <xf numFmtId="0" fontId="37"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72" fillId="68" borderId="158" applyNumberFormat="0" applyAlignment="0" applyProtection="0"/>
    <xf numFmtId="0" fontId="73" fillId="68" borderId="158" applyNumberFormat="0" applyAlignment="0" applyProtection="0"/>
    <xf numFmtId="0" fontId="77" fillId="0" borderId="175" applyNumberFormat="0" applyFill="0" applyAlignment="0" applyProtection="0"/>
    <xf numFmtId="0" fontId="77" fillId="0" borderId="175" applyNumberFormat="0" applyFill="0" applyAlignment="0" applyProtection="0"/>
    <xf numFmtId="0" fontId="9" fillId="71" borderId="181" applyNumberFormat="0" applyFont="0" applyAlignment="0" applyProtection="0"/>
    <xf numFmtId="0" fontId="49" fillId="68" borderId="172" applyNumberFormat="0" applyAlignment="0" applyProtection="0"/>
    <xf numFmtId="0" fontId="73" fillId="68" borderId="150" applyNumberFormat="0" applyAlignment="0" applyProtection="0"/>
    <xf numFmtId="0" fontId="73" fillId="68" borderId="150" applyNumberFormat="0" applyAlignment="0" applyProtection="0"/>
    <xf numFmtId="0" fontId="73"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8" fillId="0" borderId="175" applyNumberFormat="0" applyFill="0" applyAlignment="0" applyProtection="0"/>
    <xf numFmtId="0" fontId="49" fillId="68" borderId="164" applyNumberFormat="0" applyAlignment="0" applyProtection="0"/>
    <xf numFmtId="0" fontId="49" fillId="68" borderId="164" applyNumberFormat="0" applyAlignment="0" applyProtection="0"/>
    <xf numFmtId="0" fontId="42" fillId="71" borderId="184" applyNumberFormat="0" applyFont="0" applyAlignment="0" applyProtection="0"/>
    <xf numFmtId="0" fontId="77" fillId="0" borderId="159" applyNumberFormat="0" applyFill="0" applyAlignment="0" applyProtection="0"/>
    <xf numFmtId="0" fontId="9" fillId="71" borderId="184" applyNumberFormat="0" applyFont="0" applyAlignment="0" applyProtection="0"/>
    <xf numFmtId="0" fontId="65" fillId="55" borderId="168" applyNumberFormat="0" applyAlignment="0" applyProtection="0"/>
    <xf numFmtId="0" fontId="72" fillId="68" borderId="178" applyNumberFormat="0" applyAlignment="0" applyProtection="0"/>
    <xf numFmtId="0" fontId="49" fillId="68" borderId="164" applyNumberFormat="0" applyAlignment="0" applyProtection="0"/>
    <xf numFmtId="0" fontId="9" fillId="71" borderId="177" applyNumberFormat="0" applyFont="0" applyAlignment="0" applyProtection="0"/>
    <xf numFmtId="0" fontId="49" fillId="68" borderId="156" applyNumberFormat="0" applyAlignment="0" applyProtection="0"/>
    <xf numFmtId="0" fontId="50" fillId="68" borderId="156" applyNumberFormat="0" applyAlignment="0" applyProtection="0"/>
    <xf numFmtId="0" fontId="50" fillId="68" borderId="156" applyNumberFormat="0" applyAlignment="0" applyProtection="0"/>
    <xf numFmtId="0" fontId="49" fillId="68" borderId="156" applyNumberFormat="0" applyAlignment="0" applyProtection="0"/>
    <xf numFmtId="0" fontId="49" fillId="68" borderId="156" applyNumberFormat="0" applyAlignment="0" applyProtection="0"/>
    <xf numFmtId="0" fontId="65" fillId="55" borderId="156" applyNumberFormat="0" applyAlignment="0" applyProtection="0"/>
    <xf numFmtId="0" fontId="65" fillId="55" borderId="156" applyNumberFormat="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8" fillId="0" borderId="151" applyNumberFormat="0" applyFill="0" applyAlignment="0" applyProtection="0"/>
    <xf numFmtId="0" fontId="78" fillId="0" borderId="151" applyNumberFormat="0" applyFill="0" applyAlignment="0" applyProtection="0"/>
    <xf numFmtId="0" fontId="78"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65" fillId="55" borderId="156"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68" applyNumberFormat="0" applyAlignment="0" applyProtection="0"/>
    <xf numFmtId="0" fontId="64" fillId="55" borderId="168" applyNumberFormat="0" applyAlignment="0" applyProtection="0"/>
    <xf numFmtId="0" fontId="49" fillId="68" borderId="156" applyNumberFormat="0" applyAlignment="0" applyProtection="0"/>
    <xf numFmtId="0" fontId="42" fillId="71" borderId="177" applyNumberFormat="0" applyFont="0" applyAlignment="0" applyProtection="0"/>
    <xf numFmtId="0" fontId="42" fillId="71" borderId="184" applyNumberFormat="0" applyFont="0" applyAlignment="0" applyProtection="0"/>
    <xf numFmtId="0" fontId="37" fillId="71" borderId="153" applyNumberFormat="0" applyFont="0" applyAlignment="0" applyProtection="0"/>
    <xf numFmtId="0" fontId="37" fillId="71" borderId="153" applyNumberFormat="0" applyFont="0" applyAlignment="0" applyProtection="0"/>
    <xf numFmtId="0" fontId="37"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72" fillId="68" borderId="185" applyNumberFormat="0" applyAlignment="0" applyProtection="0"/>
    <xf numFmtId="0" fontId="72" fillId="68" borderId="162" applyNumberFormat="0" applyAlignment="0" applyProtection="0"/>
    <xf numFmtId="0" fontId="73" fillId="68" borderId="162" applyNumberFormat="0" applyAlignment="0" applyProtection="0"/>
    <xf numFmtId="0" fontId="73" fillId="68" borderId="154" applyNumberFormat="0" applyAlignment="0" applyProtection="0"/>
    <xf numFmtId="0" fontId="73" fillId="68" borderId="154" applyNumberFormat="0" applyAlignment="0" applyProtection="0"/>
    <xf numFmtId="0" fontId="73"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49" fillId="68" borderId="180" applyNumberFormat="0" applyAlignment="0" applyProtection="0"/>
    <xf numFmtId="0" fontId="77" fillId="0" borderId="179" applyNumberFormat="0" applyFill="0" applyAlignment="0" applyProtection="0"/>
    <xf numFmtId="0" fontId="72" fillId="68" borderId="178" applyNumberFormat="0" applyAlignment="0" applyProtection="0"/>
    <xf numFmtId="0" fontId="50" fillId="68" borderId="168" applyNumberFormat="0" applyAlignment="0" applyProtection="0"/>
    <xf numFmtId="0" fontId="49" fillId="68" borderId="168" applyNumberFormat="0" applyAlignment="0" applyProtection="0"/>
    <xf numFmtId="0" fontId="50" fillId="68" borderId="176" applyNumberFormat="0" applyAlignment="0" applyProtection="0"/>
    <xf numFmtId="0" fontId="42" fillId="71" borderId="177" applyNumberFormat="0" applyFont="0" applyAlignment="0" applyProtection="0"/>
    <xf numFmtId="0" fontId="64" fillId="55" borderId="168" applyNumberFormat="0" applyAlignment="0" applyProtection="0"/>
    <xf numFmtId="0" fontId="49" fillId="68" borderId="168" applyNumberFormat="0" applyAlignment="0" applyProtection="0"/>
    <xf numFmtId="0" fontId="49" fillId="68" borderId="168" applyNumberFormat="0" applyAlignment="0" applyProtection="0"/>
    <xf numFmtId="0" fontId="64" fillId="55" borderId="176" applyNumberFormat="0" applyAlignment="0" applyProtection="0"/>
    <xf numFmtId="0" fontId="72" fillId="68" borderId="174" applyNumberFormat="0" applyAlignment="0" applyProtection="0"/>
    <xf numFmtId="0" fontId="77" fillId="0" borderId="179" applyNumberFormat="0" applyFill="0" applyAlignment="0" applyProtection="0"/>
    <xf numFmtId="0" fontId="49" fillId="68" borderId="160" applyNumberFormat="0" applyAlignment="0" applyProtection="0"/>
    <xf numFmtId="0" fontId="49" fillId="68" borderId="160" applyNumberFormat="0" applyAlignment="0" applyProtection="0"/>
    <xf numFmtId="0" fontId="50" fillId="68" borderId="160" applyNumberFormat="0" applyAlignment="0" applyProtection="0"/>
    <xf numFmtId="0" fontId="50" fillId="68" borderId="160" applyNumberFormat="0" applyAlignment="0" applyProtection="0"/>
    <xf numFmtId="0" fontId="49" fillId="68" borderId="160" applyNumberFormat="0" applyAlignment="0" applyProtection="0"/>
    <xf numFmtId="0" fontId="49" fillId="68" borderId="160" applyNumberFormat="0" applyAlignment="0" applyProtection="0"/>
    <xf numFmtId="0" fontId="65" fillId="55" borderId="160" applyNumberFormat="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8" fillId="0" borderId="155" applyNumberFormat="0" applyFill="0" applyAlignment="0" applyProtection="0"/>
    <xf numFmtId="0" fontId="78" fillId="0" borderId="155" applyNumberFormat="0" applyFill="0" applyAlignment="0" applyProtection="0"/>
    <xf numFmtId="0" fontId="78"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64" fillId="55" borderId="160"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72" applyNumberFormat="0" applyAlignment="0" applyProtection="0"/>
    <xf numFmtId="0" fontId="64" fillId="55" borderId="172" applyNumberFormat="0" applyAlignment="0" applyProtection="0"/>
    <xf numFmtId="0" fontId="49" fillId="68" borderId="160" applyNumberFormat="0" applyAlignment="0" applyProtection="0"/>
    <xf numFmtId="0" fontId="77" fillId="0" borderId="186" applyNumberFormat="0" applyFill="0" applyAlignment="0" applyProtection="0"/>
    <xf numFmtId="0" fontId="49" fillId="68" borderId="176" applyNumberFormat="0" applyAlignment="0" applyProtection="0"/>
    <xf numFmtId="0" fontId="50" fillId="68"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37" fillId="71" borderId="157" applyNumberFormat="0" applyFont="0" applyAlignment="0" applyProtection="0"/>
    <xf numFmtId="0" fontId="37" fillId="71" borderId="157" applyNumberFormat="0" applyFont="0" applyAlignment="0" applyProtection="0"/>
    <xf numFmtId="0" fontId="37"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9" fillId="71" borderId="177" applyNumberFormat="0" applyFont="0" applyAlignment="0" applyProtection="0"/>
    <xf numFmtId="0" fontId="72" fillId="68" borderId="166" applyNumberFormat="0" applyAlignment="0" applyProtection="0"/>
    <xf numFmtId="0" fontId="73" fillId="68" borderId="166" applyNumberFormat="0" applyAlignment="0" applyProtection="0"/>
    <xf numFmtId="0" fontId="73" fillId="68" borderId="178" applyNumberFormat="0" applyAlignment="0" applyProtection="0"/>
    <xf numFmtId="0" fontId="73" fillId="68" borderId="158" applyNumberFormat="0" applyAlignment="0" applyProtection="0"/>
    <xf numFmtId="0" fontId="73" fillId="68" borderId="158" applyNumberFormat="0" applyAlignment="0" applyProtection="0"/>
    <xf numFmtId="0" fontId="73"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42" fillId="71" borderId="177" applyNumberFormat="0" applyFont="0" applyAlignment="0" applyProtection="0"/>
    <xf numFmtId="0" fontId="73" fillId="68" borderId="178" applyNumberFormat="0" applyAlignment="0" applyProtection="0"/>
    <xf numFmtId="0" fontId="77" fillId="0" borderId="186" applyNumberFormat="0" applyFill="0" applyAlignment="0" applyProtection="0"/>
    <xf numFmtId="0" fontId="42" fillId="71" borderId="181" applyNumberFormat="0" applyFont="0" applyAlignment="0" applyProtection="0"/>
    <xf numFmtId="0" fontId="50" fillId="68" borderId="172" applyNumberFormat="0" applyAlignment="0" applyProtection="0"/>
    <xf numFmtId="0" fontId="49" fillId="68" borderId="172" applyNumberFormat="0" applyAlignment="0" applyProtection="0"/>
    <xf numFmtId="0" fontId="72" fillId="68" borderId="178" applyNumberFormat="0" applyAlignment="0" applyProtection="0"/>
    <xf numFmtId="0" fontId="77" fillId="0" borderId="179" applyNumberFormat="0" applyFill="0" applyAlignment="0" applyProtection="0"/>
    <xf numFmtId="0" fontId="64" fillId="55" borderId="172" applyNumberFormat="0" applyAlignment="0" applyProtection="0"/>
    <xf numFmtId="0" fontId="49" fillId="68" borderId="172" applyNumberFormat="0" applyAlignment="0" applyProtection="0"/>
    <xf numFmtId="0" fontId="49" fillId="68" borderId="172" applyNumberFormat="0" applyAlignment="0" applyProtection="0"/>
    <xf numFmtId="0" fontId="49" fillId="68" borderId="180" applyNumberFormat="0" applyAlignment="0" applyProtection="0"/>
    <xf numFmtId="0" fontId="49" fillId="68" borderId="164" applyNumberFormat="0" applyAlignment="0" applyProtection="0"/>
    <xf numFmtId="0" fontId="49" fillId="68" borderId="164" applyNumberFormat="0" applyAlignment="0" applyProtection="0"/>
    <xf numFmtId="0" fontId="50" fillId="68" borderId="164" applyNumberFormat="0" applyAlignment="0" applyProtection="0"/>
    <xf numFmtId="0" fontId="50" fillId="68" borderId="164" applyNumberFormat="0" applyAlignment="0" applyProtection="0"/>
    <xf numFmtId="0" fontId="49" fillId="68" borderId="164" applyNumberFormat="0" applyAlignment="0" applyProtection="0"/>
    <xf numFmtId="0" fontId="49" fillId="68" borderId="164" applyNumberFormat="0" applyAlignment="0" applyProtection="0"/>
    <xf numFmtId="0" fontId="65" fillId="55" borderId="164" applyNumberFormat="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8" fillId="0" borderId="159" applyNumberFormat="0" applyFill="0" applyAlignment="0" applyProtection="0"/>
    <xf numFmtId="0" fontId="78" fillId="0" borderId="159" applyNumberFormat="0" applyFill="0" applyAlignment="0" applyProtection="0"/>
    <xf numFmtId="0" fontId="78"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64" fillId="55" borderId="164"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49" fillId="68" borderId="164" applyNumberFormat="0" applyAlignment="0" applyProtection="0"/>
    <xf numFmtId="0" fontId="42" fillId="71" borderId="177" applyNumberFormat="0" applyFont="0" applyAlignment="0" applyProtection="0"/>
    <xf numFmtId="0" fontId="9" fillId="71" borderId="177" applyNumberFormat="0" applyFont="0" applyAlignment="0" applyProtection="0"/>
    <xf numFmtId="0" fontId="49" fillId="68" borderId="180" applyNumberFormat="0" applyAlignment="0" applyProtection="0"/>
    <xf numFmtId="0" fontId="37" fillId="71" borderId="161" applyNumberFormat="0" applyFont="0" applyAlignment="0" applyProtection="0"/>
    <xf numFmtId="0" fontId="37" fillId="71" borderId="161" applyNumberFormat="0" applyFont="0" applyAlignment="0" applyProtection="0"/>
    <xf numFmtId="0" fontId="37"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72" fillId="68" borderId="170" applyNumberFormat="0" applyAlignment="0" applyProtection="0"/>
    <xf numFmtId="0" fontId="73" fillId="68" borderId="170" applyNumberFormat="0" applyAlignment="0" applyProtection="0"/>
    <xf numFmtId="0" fontId="9" fillId="71" borderId="181" applyNumberFormat="0" applyFont="0" applyAlignment="0" applyProtection="0"/>
    <xf numFmtId="0" fontId="73" fillId="68" borderId="162" applyNumberFormat="0" applyAlignment="0" applyProtection="0"/>
    <xf numFmtId="0" fontId="73" fillId="68" borderId="162" applyNumberFormat="0" applyAlignment="0" applyProtection="0"/>
    <xf numFmtId="0" fontId="73"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7" fillId="0" borderId="179" applyNumberFormat="0" applyFill="0" applyAlignment="0" applyProtection="0"/>
    <xf numFmtId="0" fontId="42" fillId="71" borderId="177" applyNumberFormat="0" applyFont="0" applyAlignment="0" applyProtection="0"/>
    <xf numFmtId="0" fontId="9" fillId="71" borderId="177" applyNumberFormat="0" applyFont="0" applyAlignment="0" applyProtection="0"/>
    <xf numFmtId="0" fontId="78" fillId="0" borderId="183" applyNumberFormat="0" applyFill="0" applyAlignment="0" applyProtection="0"/>
    <xf numFmtId="0" fontId="72" fillId="68" borderId="182" applyNumberFormat="0" applyAlignment="0" applyProtection="0"/>
    <xf numFmtId="0" fontId="72" fillId="68" borderId="178" applyNumberFormat="0" applyAlignment="0" applyProtection="0"/>
    <xf numFmtId="0" fontId="42" fillId="71" borderId="177" applyNumberFormat="0" applyFont="0" applyAlignment="0" applyProtection="0"/>
    <xf numFmtId="0" fontId="49" fillId="68" borderId="168" applyNumberFormat="0" applyAlignment="0" applyProtection="0"/>
    <xf numFmtId="0" fontId="49" fillId="68" borderId="168" applyNumberFormat="0" applyAlignment="0" applyProtection="0"/>
    <xf numFmtId="0" fontId="50" fillId="68" borderId="168" applyNumberFormat="0" applyAlignment="0" applyProtection="0"/>
    <xf numFmtId="0" fontId="50" fillId="68" borderId="168" applyNumberFormat="0" applyAlignment="0" applyProtection="0"/>
    <xf numFmtId="0" fontId="49" fillId="68" borderId="168" applyNumberFormat="0" applyAlignment="0" applyProtection="0"/>
    <xf numFmtId="0" fontId="49" fillId="68" borderId="168" applyNumberFormat="0" applyAlignment="0" applyProtection="0"/>
    <xf numFmtId="0" fontId="65" fillId="55" borderId="168" applyNumberFormat="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8" fillId="0" borderId="163" applyNumberFormat="0" applyFill="0" applyAlignment="0" applyProtection="0"/>
    <xf numFmtId="0" fontId="78" fillId="0" borderId="163" applyNumberFormat="0" applyFill="0" applyAlignment="0" applyProtection="0"/>
    <xf numFmtId="0" fontId="78"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64" fillId="55" borderId="168"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49" fillId="68" borderId="168" applyNumberFormat="0" applyAlignment="0" applyProtection="0"/>
    <xf numFmtId="0" fontId="72" fillId="68" borderId="185" applyNumberFormat="0" applyAlignment="0" applyProtection="0"/>
    <xf numFmtId="0" fontId="49" fillId="68" borderId="176" applyNumberFormat="0" applyAlignment="0" applyProtection="0"/>
    <xf numFmtId="0" fontId="49" fillId="68" borderId="176" applyNumberFormat="0" applyAlignment="0" applyProtection="0"/>
    <xf numFmtId="0" fontId="49" fillId="68" borderId="176" applyNumberFormat="0" applyAlignment="0" applyProtection="0"/>
    <xf numFmtId="0" fontId="49" fillId="68" borderId="176" applyNumberFormat="0" applyAlignment="0" applyProtection="0"/>
    <xf numFmtId="0" fontId="65" fillId="55" borderId="176" applyNumberFormat="0" applyAlignment="0" applyProtection="0"/>
    <xf numFmtId="0" fontId="37" fillId="71" borderId="165" applyNumberFormat="0" applyFont="0" applyAlignment="0" applyProtection="0"/>
    <xf numFmtId="0" fontId="37" fillId="71" borderId="165" applyNumberFormat="0" applyFont="0" applyAlignment="0" applyProtection="0"/>
    <xf numFmtId="0" fontId="37"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72" fillId="68" borderId="174" applyNumberFormat="0" applyAlignment="0" applyProtection="0"/>
    <xf numFmtId="0" fontId="73" fillId="68" borderId="174" applyNumberFormat="0" applyAlignment="0" applyProtection="0"/>
    <xf numFmtId="0" fontId="37" fillId="71" borderId="177" applyNumberFormat="0" applyFont="0" applyAlignment="0" applyProtection="0"/>
    <xf numFmtId="0" fontId="9" fillId="71" borderId="177" applyNumberFormat="0" applyFont="0" applyAlignment="0" applyProtection="0"/>
    <xf numFmtId="0" fontId="9" fillId="71" borderId="177" applyNumberFormat="0" applyFont="0" applyAlignment="0" applyProtection="0"/>
    <xf numFmtId="0" fontId="73" fillId="68" borderId="166" applyNumberFormat="0" applyAlignment="0" applyProtection="0"/>
    <xf numFmtId="0" fontId="73" fillId="68" borderId="166" applyNumberFormat="0" applyAlignment="0" applyProtection="0"/>
    <xf numFmtId="0" fontId="73"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7" fillId="0" borderId="179" applyNumberFormat="0" applyFill="0" applyAlignment="0" applyProtection="0"/>
    <xf numFmtId="0" fontId="77" fillId="0" borderId="179" applyNumberFormat="0" applyFill="0" applyAlignment="0" applyProtection="0"/>
    <xf numFmtId="0" fontId="72" fillId="68" borderId="178" applyNumberFormat="0" applyAlignment="0" applyProtection="0"/>
    <xf numFmtId="0" fontId="72" fillId="68" borderId="178" applyNumberFormat="0" applyAlignment="0" applyProtection="0"/>
    <xf numFmtId="0" fontId="42" fillId="71" borderId="184" applyNumberFormat="0" applyFont="0" applyAlignment="0" applyProtection="0"/>
    <xf numFmtId="0" fontId="37" fillId="71" borderId="184" applyNumberFormat="0" applyFont="0" applyAlignment="0" applyProtection="0"/>
    <xf numFmtId="0" fontId="78" fillId="0" borderId="179" applyNumberFormat="0" applyFill="0" applyAlignment="0" applyProtection="0"/>
    <xf numFmtId="0" fontId="78" fillId="0" borderId="179" applyNumberFormat="0" applyFill="0" applyAlignment="0" applyProtection="0"/>
    <xf numFmtId="0" fontId="42" fillId="71" borderId="181" applyNumberFormat="0" applyFont="0" applyAlignment="0" applyProtection="0"/>
    <xf numFmtId="0" fontId="49" fillId="68" borderId="172" applyNumberFormat="0" applyAlignment="0" applyProtection="0"/>
    <xf numFmtId="0" fontId="49" fillId="68" borderId="172" applyNumberFormat="0" applyAlignment="0" applyProtection="0"/>
    <xf numFmtId="0" fontId="50" fillId="68" borderId="172" applyNumberFormat="0" applyAlignment="0" applyProtection="0"/>
    <xf numFmtId="0" fontId="50" fillId="68" borderId="172" applyNumberFormat="0" applyAlignment="0" applyProtection="0"/>
    <xf numFmtId="0" fontId="49" fillId="68" borderId="172" applyNumberFormat="0" applyAlignment="0" applyProtection="0"/>
    <xf numFmtId="0" fontId="49" fillId="68" borderId="172" applyNumberFormat="0" applyAlignment="0" applyProtection="0"/>
    <xf numFmtId="0" fontId="65" fillId="55" borderId="172" applyNumberFormat="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8" fillId="0" borderId="167" applyNumberFormat="0" applyFill="0" applyAlignment="0" applyProtection="0"/>
    <xf numFmtId="0" fontId="78" fillId="0" borderId="167" applyNumberFormat="0" applyFill="0" applyAlignment="0" applyProtection="0"/>
    <xf numFmtId="0" fontId="78"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64" fillId="55" borderId="172"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49" fillId="68" borderId="172" applyNumberFormat="0" applyAlignment="0" applyProtection="0"/>
    <xf numFmtId="0" fontId="37" fillId="71" borderId="177" applyNumberFormat="0" applyFont="0" applyAlignment="0" applyProtection="0"/>
    <xf numFmtId="0" fontId="9" fillId="71" borderId="177" applyNumberFormat="0" applyFont="0" applyAlignment="0" applyProtection="0"/>
    <xf numFmtId="0" fontId="9" fillId="71" borderId="184" applyNumberFormat="0" applyFont="0" applyAlignment="0" applyProtection="0"/>
    <xf numFmtId="0" fontId="37" fillId="71" borderId="169" applyNumberFormat="0" applyFont="0" applyAlignment="0" applyProtection="0"/>
    <xf numFmtId="0" fontId="37" fillId="71" borderId="169" applyNumberFormat="0" applyFont="0" applyAlignment="0" applyProtection="0"/>
    <xf numFmtId="0" fontId="37"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49" fillId="68" borderId="176" applyNumberFormat="0" applyAlignment="0" applyProtection="0"/>
    <xf numFmtId="0" fontId="49" fillId="68" borderId="176" applyNumberFormat="0" applyAlignment="0" applyProtection="0"/>
    <xf numFmtId="0" fontId="73" fillId="68" borderId="170" applyNumberFormat="0" applyAlignment="0" applyProtection="0"/>
    <xf numFmtId="0" fontId="73" fillId="68" borderId="170" applyNumberFormat="0" applyAlignment="0" applyProtection="0"/>
    <xf numFmtId="0" fontId="73"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37" fillId="71" borderId="184" applyNumberFormat="0" applyFont="0" applyAlignment="0" applyProtection="0"/>
    <xf numFmtId="0" fontId="9" fillId="71" borderId="184" applyNumberFormat="0" applyFont="0" applyAlignment="0" applyProtection="0"/>
    <xf numFmtId="0" fontId="77" fillId="0" borderId="186"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42" fillId="71" borderId="184" applyNumberFormat="0" applyFont="0" applyAlignment="0" applyProtection="0"/>
    <xf numFmtId="0" fontId="72" fillId="68" borderId="185" applyNumberFormat="0" applyAlignment="0" applyProtection="0"/>
    <xf numFmtId="0" fontId="77" fillId="0" borderId="186" applyNumberFormat="0" applyFill="0" applyAlignment="0" applyProtection="0"/>
    <xf numFmtId="0" fontId="73" fillId="68" borderId="185" applyNumberFormat="0" applyAlignment="0" applyProtection="0"/>
    <xf numFmtId="0" fontId="37" fillId="71" borderId="177" applyNumberFormat="0" applyFont="0" applyAlignment="0" applyProtection="0"/>
    <xf numFmtId="0" fontId="49" fillId="68" borderId="180" applyNumberFormat="0" applyAlignment="0" applyProtection="0"/>
    <xf numFmtId="0" fontId="49" fillId="68" borderId="180" applyNumberFormat="0" applyAlignment="0" applyProtection="0"/>
    <xf numFmtId="0" fontId="9" fillId="71" borderId="184" applyNumberFormat="0" applyFont="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8" fillId="0" borderId="171" applyNumberFormat="0" applyFill="0" applyAlignment="0" applyProtection="0"/>
    <xf numFmtId="0" fontId="78" fillId="0" borderId="171" applyNumberFormat="0" applyFill="0" applyAlignment="0" applyProtection="0"/>
    <xf numFmtId="0" fontId="78"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9" fillId="71" borderId="184" applyNumberFormat="0" applyFon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72" fillId="68" borderId="185" applyNumberFormat="0" applyAlignment="0" applyProtection="0"/>
    <xf numFmtId="0" fontId="72" fillId="68" borderId="185" applyNumberFormat="0" applyAlignment="0" applyProtection="0"/>
    <xf numFmtId="0" fontId="42" fillId="71" borderId="184" applyNumberFormat="0" applyFont="0" applyAlignment="0" applyProtection="0"/>
    <xf numFmtId="0" fontId="42" fillId="71" borderId="184" applyNumberFormat="0" applyFont="0" applyAlignment="0" applyProtection="0"/>
    <xf numFmtId="0" fontId="49" fillId="68" borderId="176" applyNumberFormat="0" applyAlignment="0" applyProtection="0"/>
    <xf numFmtId="0" fontId="49" fillId="68" borderId="176" applyNumberFormat="0" applyAlignment="0" applyProtection="0"/>
    <xf numFmtId="0" fontId="49" fillId="68" borderId="176" applyNumberFormat="0" applyAlignment="0" applyProtection="0"/>
    <xf numFmtId="0" fontId="50" fillId="68" borderId="176" applyNumberFormat="0" applyAlignment="0" applyProtection="0"/>
    <xf numFmtId="0" fontId="37" fillId="71" borderId="173" applyNumberFormat="0" applyFont="0" applyAlignment="0" applyProtection="0"/>
    <xf numFmtId="0" fontId="37" fillId="71" borderId="173" applyNumberFormat="0" applyFont="0" applyAlignment="0" applyProtection="0"/>
    <xf numFmtId="0" fontId="37"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64" fillId="55" borderId="176" applyNumberFormat="0" applyAlignment="0" applyProtection="0"/>
    <xf numFmtId="0" fontId="49" fillId="68" borderId="180" applyNumberFormat="0" applyAlignment="0" applyProtection="0"/>
    <xf numFmtId="0" fontId="9" fillId="71" borderId="184" applyNumberFormat="0" applyFont="0" applyAlignment="0" applyProtection="0"/>
    <xf numFmtId="0" fontId="73" fillId="68" borderId="174" applyNumberFormat="0" applyAlignment="0" applyProtection="0"/>
    <xf numFmtId="0" fontId="73" fillId="68" borderId="174" applyNumberFormat="0" applyAlignment="0" applyProtection="0"/>
    <xf numFmtId="0" fontId="73"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42" fillId="71" borderId="177" applyNumberFormat="0" applyFont="0" applyAlignment="0" applyProtection="0"/>
    <xf numFmtId="0" fontId="42" fillId="71" borderId="177" applyNumberFormat="0" applyFont="0" applyAlignment="0" applyProtection="0"/>
    <xf numFmtId="0" fontId="42" fillId="71" borderId="177" applyNumberFormat="0" applyFont="0" applyAlignment="0" applyProtection="0"/>
    <xf numFmtId="0" fontId="42" fillId="71" borderId="177" applyNumberFormat="0" applyFont="0" applyAlignment="0" applyProtection="0"/>
    <xf numFmtId="0" fontId="9" fillId="71" borderId="177" applyNumberFormat="0" applyFont="0" applyAlignment="0" applyProtection="0"/>
    <xf numFmtId="0" fontId="77" fillId="0" borderId="179" applyNumberFormat="0" applyFill="0" applyAlignment="0" applyProtection="0"/>
    <xf numFmtId="0" fontId="77" fillId="0" borderId="179" applyNumberFormat="0" applyFill="0" applyAlignment="0" applyProtection="0"/>
    <xf numFmtId="0" fontId="77" fillId="0" borderId="179" applyNumberFormat="0" applyFill="0" applyAlignment="0" applyProtection="0"/>
    <xf numFmtId="0" fontId="77" fillId="0" borderId="179" applyNumberFormat="0" applyFill="0" applyAlignment="0" applyProtection="0"/>
    <xf numFmtId="0" fontId="72" fillId="68" borderId="178" applyNumberFormat="0" applyAlignment="0" applyProtection="0"/>
    <xf numFmtId="0" fontId="72" fillId="68" borderId="178" applyNumberFormat="0" applyAlignment="0" applyProtection="0"/>
    <xf numFmtId="0" fontId="72" fillId="68" borderId="178" applyNumberFormat="0" applyAlignment="0" applyProtection="0"/>
    <xf numFmtId="0" fontId="72" fillId="68" borderId="178" applyNumberFormat="0" applyAlignment="0" applyProtection="0"/>
    <xf numFmtId="0" fontId="72" fillId="68" borderId="178" applyNumberFormat="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8" fillId="0" borderId="175" applyNumberFormat="0" applyFill="0" applyAlignment="0" applyProtection="0"/>
    <xf numFmtId="0" fontId="78" fillId="0" borderId="175" applyNumberFormat="0" applyFill="0" applyAlignment="0" applyProtection="0"/>
    <xf numFmtId="0" fontId="78"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8" applyNumberFormat="0" applyAlignment="0" applyProtection="0"/>
    <xf numFmtId="0" fontId="77" fillId="0" borderId="186" applyNumberFormat="0" applyFill="0" applyAlignment="0" applyProtection="0"/>
    <xf numFmtId="0" fontId="42" fillId="71" borderId="177" applyNumberFormat="0" applyFont="0" applyAlignment="0" applyProtection="0"/>
    <xf numFmtId="0" fontId="64" fillId="55" borderId="176" applyNumberFormat="0" applyAlignment="0" applyProtection="0"/>
    <xf numFmtId="0" fontId="64" fillId="55" borderId="176" applyNumberFormat="0" applyAlignment="0" applyProtection="0"/>
    <xf numFmtId="0" fontId="65" fillId="55" borderId="176" applyNumberFormat="0" applyAlignment="0" applyProtection="0"/>
    <xf numFmtId="0" fontId="64" fillId="55" borderId="176" applyNumberFormat="0" applyAlignment="0" applyProtection="0"/>
    <xf numFmtId="0" fontId="77" fillId="0" borderId="186" applyNumberFormat="0" applyFill="0" applyAlignment="0" applyProtection="0"/>
    <xf numFmtId="0" fontId="77" fillId="0" borderId="186" applyNumberFormat="0" applyFill="0" applyAlignment="0" applyProtection="0"/>
    <xf numFmtId="0" fontId="77" fillId="0" borderId="186" applyNumberFormat="0" applyFill="0" applyAlignment="0" applyProtection="0"/>
    <xf numFmtId="0" fontId="78" fillId="0" borderId="186" applyNumberFormat="0" applyFill="0" applyAlignment="0" applyProtection="0"/>
    <xf numFmtId="0" fontId="72" fillId="68" borderId="185" applyNumberFormat="0" applyAlignment="0" applyProtection="0"/>
    <xf numFmtId="0" fontId="64" fillId="55" borderId="180" applyNumberFormat="0" applyAlignment="0" applyProtection="0"/>
    <xf numFmtId="0" fontId="65" fillId="55" borderId="180" applyNumberFormat="0" applyAlignment="0" applyProtection="0"/>
    <xf numFmtId="0" fontId="64" fillId="55" borderId="180" applyNumberFormat="0" applyAlignment="0" applyProtection="0"/>
    <xf numFmtId="0" fontId="50" fillId="68" borderId="176" applyNumberFormat="0" applyAlignment="0" applyProtection="0"/>
    <xf numFmtId="0" fontId="49" fillId="68" borderId="176" applyNumberFormat="0" applyAlignment="0" applyProtection="0"/>
    <xf numFmtId="0" fontId="72" fillId="68" borderId="182" applyNumberFormat="0" applyAlignment="0" applyProtection="0"/>
    <xf numFmtId="0" fontId="73" fillId="68" borderId="182" applyNumberFormat="0" applyAlignment="0" applyProtection="0"/>
    <xf numFmtId="0" fontId="9" fillId="71" borderId="184" applyNumberFormat="0" applyFont="0" applyAlignment="0" applyProtection="0"/>
    <xf numFmtId="0" fontId="73" fillId="68" borderId="185" applyNumberFormat="0" applyAlignment="0" applyProtection="0"/>
    <xf numFmtId="0" fontId="77" fillId="0" borderId="186" applyNumberFormat="0" applyFill="0" applyAlignment="0" applyProtection="0"/>
    <xf numFmtId="0" fontId="77" fillId="0" borderId="186" applyNumberFormat="0" applyFill="0" applyAlignment="0" applyProtection="0"/>
    <xf numFmtId="0" fontId="72" fillId="68" borderId="185" applyNumberFormat="0" applyAlignment="0" applyProtection="0"/>
    <xf numFmtId="0" fontId="77" fillId="0" borderId="183" applyNumberFormat="0" applyFill="0" applyAlignment="0" applyProtection="0"/>
    <xf numFmtId="0" fontId="77" fillId="0" borderId="183" applyNumberFormat="0" applyFill="0" applyAlignment="0" applyProtection="0"/>
    <xf numFmtId="0" fontId="72" fillId="68" borderId="182" applyNumberFormat="0" applyAlignment="0" applyProtection="0"/>
    <xf numFmtId="0" fontId="72" fillId="68" borderId="182" applyNumberFormat="0" applyAlignment="0" applyProtection="0"/>
    <xf numFmtId="0" fontId="49" fillId="68" borderId="180" applyNumberFormat="0" applyAlignment="0" applyProtection="0"/>
    <xf numFmtId="0" fontId="49" fillId="68" borderId="180" applyNumberFormat="0" applyAlignment="0" applyProtection="0"/>
    <xf numFmtId="0" fontId="50" fillId="68" borderId="180" applyNumberFormat="0" applyAlignment="0" applyProtection="0"/>
    <xf numFmtId="0" fontId="50" fillId="68" borderId="180" applyNumberFormat="0" applyAlignment="0" applyProtection="0"/>
    <xf numFmtId="0" fontId="50" fillId="68" borderId="180" applyNumberFormat="0" applyAlignment="0" applyProtection="0"/>
    <xf numFmtId="0" fontId="49" fillId="68" borderId="180" applyNumberFormat="0" applyAlignment="0" applyProtection="0"/>
    <xf numFmtId="0" fontId="65" fillId="55" borderId="180" applyNumberFormat="0" applyAlignment="0" applyProtection="0"/>
    <xf numFmtId="0" fontId="65" fillId="55" borderId="180" applyNumberFormat="0" applyAlignment="0" applyProtection="0"/>
    <xf numFmtId="0" fontId="64" fillId="55" borderId="180" applyNumberFormat="0" applyAlignment="0" applyProtection="0"/>
    <xf numFmtId="0" fontId="65"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37" fillId="71" borderId="181" applyNumberFormat="0" applyFont="0" applyAlignment="0" applyProtection="0"/>
    <xf numFmtId="0" fontId="37" fillId="71" borderId="181" applyNumberFormat="0" applyFont="0" applyAlignment="0" applyProtection="0"/>
    <xf numFmtId="0" fontId="37"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73" fillId="68" borderId="182" applyNumberFormat="0" applyAlignment="0" applyProtection="0"/>
    <xf numFmtId="0" fontId="73" fillId="68" borderId="182" applyNumberFormat="0" applyAlignment="0" applyProtection="0"/>
    <xf numFmtId="0" fontId="73"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42" fillId="71" borderId="184" applyNumberFormat="0" applyFont="0" applyAlignment="0" applyProtection="0"/>
    <xf numFmtId="0" fontId="42" fillId="71" borderId="184" applyNumberFormat="0" applyFont="0" applyAlignment="0" applyProtection="0"/>
    <xf numFmtId="0" fontId="42" fillId="71" borderId="184" applyNumberFormat="0" applyFont="0" applyAlignment="0" applyProtection="0"/>
    <xf numFmtId="0" fontId="42" fillId="71" borderId="184" applyNumberFormat="0" applyFont="0" applyAlignment="0" applyProtection="0"/>
    <xf numFmtId="0" fontId="9" fillId="71" borderId="184" applyNumberFormat="0" applyFont="0" applyAlignment="0" applyProtection="0"/>
    <xf numFmtId="0" fontId="77" fillId="0" borderId="186" applyNumberFormat="0" applyFill="0" applyAlignment="0" applyProtection="0"/>
    <xf numFmtId="0" fontId="77" fillId="0" borderId="186" applyNumberFormat="0" applyFill="0" applyAlignment="0" applyProtection="0"/>
    <xf numFmtId="0" fontId="77" fillId="0" borderId="186" applyNumberFormat="0" applyFill="0" applyAlignment="0" applyProtection="0"/>
    <xf numFmtId="0" fontId="77" fillId="0" borderId="186" applyNumberFormat="0" applyFill="0" applyAlignment="0" applyProtection="0"/>
    <xf numFmtId="0" fontId="72" fillId="68" borderId="185" applyNumberFormat="0" applyAlignment="0" applyProtection="0"/>
    <xf numFmtId="0" fontId="72" fillId="68" borderId="185" applyNumberFormat="0" applyAlignment="0" applyProtection="0"/>
    <xf numFmtId="0" fontId="72" fillId="68" borderId="185" applyNumberFormat="0" applyAlignment="0" applyProtection="0"/>
    <xf numFmtId="0" fontId="72" fillId="68" borderId="185" applyNumberFormat="0" applyAlignment="0" applyProtection="0"/>
    <xf numFmtId="0" fontId="72" fillId="68" borderId="185" applyNumberFormat="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8" fillId="0" borderId="183" applyNumberFormat="0" applyFill="0" applyAlignment="0" applyProtection="0"/>
    <xf numFmtId="0" fontId="78" fillId="0" borderId="183" applyNumberFormat="0" applyFill="0" applyAlignment="0" applyProtection="0"/>
    <xf numFmtId="0" fontId="78"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5" applyNumberFormat="0" applyAlignment="0" applyProtection="0"/>
    <xf numFmtId="0" fontId="42" fillId="71" borderId="184" applyNumberFormat="0" applyFont="0" applyAlignment="0" applyProtection="0"/>
    <xf numFmtId="165" fontId="9" fillId="0" borderId="0" applyFont="0" applyFill="0" applyBorder="0" applyAlignment="0" applyProtection="0"/>
    <xf numFmtId="0" fontId="37" fillId="71" borderId="263" applyNumberFormat="0" applyFont="0" applyAlignment="0" applyProtection="0"/>
    <xf numFmtId="0" fontId="2" fillId="0" borderId="0"/>
    <xf numFmtId="43" fontId="2" fillId="0" borderId="0" applyFont="0" applyFill="0" applyBorder="0" applyAlignment="0" applyProtection="0"/>
    <xf numFmtId="0" fontId="9" fillId="71" borderId="269" applyNumberFormat="0" applyFont="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77" fillId="0" borderId="271" applyNumberFormat="0" applyFill="0" applyAlignment="0" applyProtection="0"/>
    <xf numFmtId="0" fontId="2" fillId="44" borderId="0" applyNumberFormat="0" applyBorder="0" applyAlignment="0" applyProtection="0"/>
    <xf numFmtId="0" fontId="9" fillId="71" borderId="269" applyNumberFormat="0" applyFont="0" applyAlignment="0" applyProtection="0"/>
    <xf numFmtId="0" fontId="77" fillId="0" borderId="271" applyNumberFormat="0" applyFill="0" applyAlignment="0" applyProtection="0"/>
    <xf numFmtId="0" fontId="2" fillId="25" borderId="0" applyNumberFormat="0" applyBorder="0" applyAlignment="0" applyProtection="0"/>
    <xf numFmtId="0" fontId="9" fillId="71" borderId="269" applyNumberFormat="0" applyFont="0" applyAlignment="0" applyProtection="0"/>
    <xf numFmtId="0" fontId="50" fillId="68" borderId="268" applyNumberFormat="0" applyAlignment="0" applyProtection="0"/>
    <xf numFmtId="0" fontId="2" fillId="29" borderId="0" applyNumberFormat="0" applyBorder="0" applyAlignment="0" applyProtection="0"/>
    <xf numFmtId="0" fontId="49" fillId="68" borderId="268" applyNumberFormat="0" applyAlignment="0" applyProtection="0"/>
    <xf numFmtId="0" fontId="49" fillId="68" borderId="268" applyNumberFormat="0" applyAlignment="0" applyProtection="0"/>
    <xf numFmtId="0" fontId="2" fillId="33" borderId="0" applyNumberFormat="0" applyBorder="0" applyAlignment="0" applyProtection="0"/>
    <xf numFmtId="0" fontId="65" fillId="55" borderId="268" applyNumberFormat="0" applyAlignment="0" applyProtection="0"/>
    <xf numFmtId="0" fontId="64" fillId="55" borderId="268" applyNumberFormat="0" applyAlignment="0" applyProtection="0"/>
    <xf numFmtId="0" fontId="2" fillId="37" borderId="0" applyNumberFormat="0" applyBorder="0" applyAlignment="0" applyProtection="0"/>
    <xf numFmtId="49" fontId="13" fillId="5" borderId="266">
      <alignment vertical="top"/>
    </xf>
    <xf numFmtId="0" fontId="2" fillId="41" borderId="0" applyNumberFormat="0" applyBorder="0" applyAlignment="0" applyProtection="0"/>
    <xf numFmtId="0" fontId="72" fillId="68" borderId="270" applyNumberFormat="0" applyAlignment="0" applyProtection="0"/>
    <xf numFmtId="0" fontId="77" fillId="0" borderId="271" applyNumberFormat="0" applyFill="0" applyAlignment="0" applyProtection="0"/>
    <xf numFmtId="49" fontId="10" fillId="22" borderId="266">
      <alignment vertical="top"/>
    </xf>
    <xf numFmtId="0" fontId="2" fillId="45" borderId="0" applyNumberFormat="0" applyBorder="0" applyAlignment="0" applyProtection="0"/>
    <xf numFmtId="0" fontId="73" fillId="68" borderId="270" applyNumberFormat="0" applyAlignment="0" applyProtection="0"/>
    <xf numFmtId="171" fontId="37" fillId="0" borderId="0" applyFont="0" applyFill="0" applyBorder="0" applyAlignment="0" applyProtection="0"/>
    <xf numFmtId="0" fontId="64" fillId="55" borderId="268" applyNumberFormat="0" applyAlignment="0" applyProtection="0"/>
    <xf numFmtId="0" fontId="64" fillId="55" borderId="268" applyNumberFormat="0" applyAlignment="0" applyProtection="0"/>
    <xf numFmtId="0" fontId="49" fillId="68" borderId="268" applyNumberFormat="0" applyAlignment="0" applyProtection="0"/>
    <xf numFmtId="0" fontId="73" fillId="68" borderId="264" applyNumberFormat="0" applyAlignment="0" applyProtection="0"/>
    <xf numFmtId="0" fontId="72" fillId="68" borderId="264" applyNumberFormat="0" applyAlignment="0" applyProtection="0"/>
    <xf numFmtId="44" fontId="9" fillId="0" borderId="0" applyFont="0" applyFill="0" applyBorder="0" applyAlignment="0" applyProtection="0"/>
    <xf numFmtId="0" fontId="9" fillId="0" borderId="0"/>
    <xf numFmtId="165" fontId="9" fillId="0" borderId="0" applyFont="0" applyFill="0" applyBorder="0" applyAlignment="0" applyProtection="0"/>
    <xf numFmtId="0" fontId="49" fillId="68" borderId="192" applyNumberFormat="0" applyAlignment="0" applyProtection="0"/>
    <xf numFmtId="0" fontId="49" fillId="68" borderId="192" applyNumberFormat="0" applyAlignment="0" applyProtection="0"/>
    <xf numFmtId="0" fontId="49" fillId="68" borderId="192" applyNumberFormat="0" applyAlignment="0" applyProtection="0"/>
    <xf numFmtId="0" fontId="50" fillId="68" borderId="192" applyNumberFormat="0" applyAlignment="0" applyProtection="0"/>
    <xf numFmtId="0" fontId="9" fillId="0" borderId="0"/>
    <xf numFmtId="0" fontId="2" fillId="0" borderId="0"/>
    <xf numFmtId="0" fontId="37" fillId="71" borderId="269" applyNumberFormat="0" applyFont="0" applyAlignment="0" applyProtection="0"/>
    <xf numFmtId="0" fontId="77" fillId="0" borderId="271" applyNumberFormat="0" applyFill="0" applyAlignment="0" applyProtection="0"/>
    <xf numFmtId="0" fontId="49" fillId="68" borderId="268" applyNumberFormat="0" applyAlignment="0" applyProtection="0"/>
    <xf numFmtId="0" fontId="50" fillId="68" borderId="268" applyNumberFormat="0" applyAlignment="0" applyProtection="0"/>
    <xf numFmtId="0" fontId="49" fillId="68" borderId="268" applyNumberFormat="0" applyAlignment="0" applyProtection="0"/>
    <xf numFmtId="0" fontId="72" fillId="68" borderId="270" applyNumberFormat="0" applyAlignment="0" applyProtection="0"/>
    <xf numFmtId="0" fontId="78" fillId="0" borderId="271" applyNumberFormat="0" applyFill="0" applyAlignment="0" applyProtection="0"/>
    <xf numFmtId="0" fontId="9" fillId="0" borderId="0"/>
    <xf numFmtId="172" fontId="9" fillId="0" borderId="0" applyFont="0" applyFill="0" applyBorder="0" applyAlignment="0" applyProtection="0"/>
    <xf numFmtId="0" fontId="64" fillId="55" borderId="192" applyNumberFormat="0" applyAlignment="0" applyProtection="0"/>
    <xf numFmtId="0" fontId="65" fillId="55" borderId="192" applyNumberFormat="0" applyAlignment="0" applyProtection="0"/>
    <xf numFmtId="0" fontId="64" fillId="55" borderId="192" applyNumberFormat="0" applyAlignment="0" applyProtection="0"/>
    <xf numFmtId="0" fontId="64" fillId="55" borderId="192" applyNumberFormat="0" applyAlignment="0" applyProtection="0"/>
    <xf numFmtId="43" fontId="2" fillId="0" borderId="0" applyFont="0" applyFill="0" applyBorder="0" applyAlignment="0" applyProtection="0"/>
    <xf numFmtId="165" fontId="9" fillId="0" borderId="0" applyFont="0" applyFill="0" applyBorder="0" applyAlignment="0" applyProtection="0"/>
    <xf numFmtId="0" fontId="72" fillId="68" borderId="27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42" fillId="71" borderId="269" applyNumberFormat="0" applyFont="0" applyAlignment="0" applyProtection="0"/>
    <xf numFmtId="43" fontId="2" fillId="0" borderId="0" applyFont="0" applyFill="0" applyBorder="0" applyAlignment="0" applyProtection="0"/>
    <xf numFmtId="0" fontId="42" fillId="71" borderId="269" applyNumberFormat="0" applyFont="0" applyAlignment="0" applyProtection="0"/>
    <xf numFmtId="43" fontId="37" fillId="0" borderId="0" applyFont="0" applyFill="0" applyBorder="0" applyAlignment="0" applyProtection="0"/>
    <xf numFmtId="168" fontId="9" fillId="0" borderId="0" applyFont="0" applyFill="0" applyBorder="0" applyAlignment="0" applyProtection="0"/>
    <xf numFmtId="0" fontId="77" fillId="0" borderId="265" applyNumberFormat="0" applyFill="0" applyAlignment="0" applyProtection="0"/>
    <xf numFmtId="0" fontId="77" fillId="0" borderId="265" applyNumberFormat="0" applyFill="0" applyAlignment="0" applyProtection="0"/>
    <xf numFmtId="0" fontId="9" fillId="71" borderId="193" applyNumberFormat="0" applyFont="0" applyAlignment="0" applyProtection="0"/>
    <xf numFmtId="0" fontId="37" fillId="71" borderId="193" applyNumberFormat="0" applyFont="0" applyAlignment="0" applyProtection="0"/>
    <xf numFmtId="0" fontId="9" fillId="71" borderId="193" applyNumberFormat="0" applyFont="0" applyAlignment="0" applyProtection="0"/>
    <xf numFmtId="0" fontId="42" fillId="71" borderId="193" applyNumberFormat="0" applyFont="0" applyAlignment="0" applyProtection="0"/>
    <xf numFmtId="0" fontId="42" fillId="71" borderId="193" applyNumberFormat="0" applyFont="0" applyAlignment="0" applyProtection="0"/>
    <xf numFmtId="0" fontId="42" fillId="71" borderId="193"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99" fillId="0" borderId="0" applyNumberFormat="0" applyFill="0" applyBorder="0" applyAlignment="0" applyProtection="0">
      <alignment vertical="top"/>
      <protection locked="0"/>
    </xf>
    <xf numFmtId="0" fontId="72" fillId="68" borderId="194" applyNumberFormat="0" applyAlignment="0" applyProtection="0"/>
    <xf numFmtId="0" fontId="73" fillId="68" borderId="194" applyNumberFormat="0" applyAlignment="0" applyProtection="0"/>
    <xf numFmtId="0" fontId="42" fillId="71" borderId="26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0" fontId="2" fillId="0" borderId="0"/>
    <xf numFmtId="0" fontId="2" fillId="0" borderId="0"/>
    <xf numFmtId="0" fontId="2" fillId="0" borderId="0"/>
    <xf numFmtId="0" fontId="50" fillId="68" borderId="262" applyNumberFormat="0" applyAlignment="0" applyProtection="0"/>
    <xf numFmtId="0" fontId="49" fillId="68" borderId="262" applyNumberFormat="0" applyAlignment="0" applyProtection="0"/>
    <xf numFmtId="0" fontId="74" fillId="0" borderId="0"/>
    <xf numFmtId="0" fontId="2" fillId="0" borderId="0"/>
    <xf numFmtId="0" fontId="49" fillId="68" borderId="268" applyNumberFormat="0" applyAlignment="0" applyProtection="0"/>
    <xf numFmtId="0" fontId="2" fillId="0" borderId="0"/>
    <xf numFmtId="0" fontId="2" fillId="0" borderId="0"/>
    <xf numFmtId="0" fontId="2" fillId="0" borderId="0"/>
    <xf numFmtId="0" fontId="49" fillId="68" borderId="262" applyNumberFormat="0" applyAlignment="0" applyProtection="0"/>
    <xf numFmtId="0" fontId="77" fillId="0" borderId="195" applyNumberFormat="0" applyFill="0" applyAlignment="0" applyProtection="0"/>
    <xf numFmtId="0" fontId="77" fillId="0" borderId="195" applyNumberFormat="0" applyFill="0" applyAlignment="0" applyProtection="0"/>
    <xf numFmtId="0" fontId="77" fillId="0" borderId="195" applyNumberFormat="0" applyFill="0" applyAlignment="0" applyProtection="0"/>
    <xf numFmtId="0" fontId="77" fillId="0" borderId="195" applyNumberFormat="0" applyFill="0" applyAlignment="0" applyProtection="0"/>
    <xf numFmtId="0" fontId="78" fillId="0" borderId="195" applyNumberFormat="0" applyFill="0" applyAlignment="0" applyProtection="0"/>
    <xf numFmtId="0" fontId="72" fillId="68" borderId="194" applyNumberFormat="0" applyAlignment="0" applyProtection="0"/>
    <xf numFmtId="0" fontId="72" fillId="68" borderId="194" applyNumberFormat="0" applyAlignment="0" applyProtection="0"/>
    <xf numFmtId="0" fontId="72" fillId="68" borderId="194" applyNumberFormat="0" applyAlignment="0" applyProtection="0"/>
    <xf numFmtId="0" fontId="49" fillId="68" borderId="268" applyNumberFormat="0" applyAlignment="0" applyProtection="0"/>
    <xf numFmtId="0" fontId="2" fillId="0" borderId="0"/>
    <xf numFmtId="43" fontId="2"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50" fillId="68" borderId="199" applyNumberFormat="0" applyAlignment="0" applyProtection="0"/>
    <xf numFmtId="0" fontId="64" fillId="55" borderId="199" applyNumberFormat="0" applyAlignment="0" applyProtection="0"/>
    <xf numFmtId="0" fontId="65" fillId="55" borderId="199" applyNumberFormat="0" applyAlignment="0" applyProtection="0"/>
    <xf numFmtId="0" fontId="64" fillId="55" borderId="199" applyNumberFormat="0" applyAlignment="0" applyProtection="0"/>
    <xf numFmtId="0" fontId="64" fillId="55" borderId="19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71" borderId="200" applyNumberFormat="0" applyFont="0" applyAlignment="0" applyProtection="0"/>
    <xf numFmtId="0" fontId="37" fillId="71" borderId="200" applyNumberFormat="0" applyFont="0" applyAlignment="0" applyProtection="0"/>
    <xf numFmtId="0" fontId="9"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72" fillId="68" borderId="201" applyNumberFormat="0" applyAlignment="0" applyProtection="0"/>
    <xf numFmtId="0" fontId="73" fillId="68" borderId="20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8" fillId="0" borderId="202" applyNumberFormat="0" applyFill="0" applyAlignment="0" applyProtection="0"/>
    <xf numFmtId="0" fontId="72" fillId="68" borderId="201" applyNumberFormat="0" applyAlignment="0" applyProtection="0"/>
    <xf numFmtId="0" fontId="72" fillId="68" borderId="201" applyNumberFormat="0" applyAlignment="0" applyProtection="0"/>
    <xf numFmtId="0" fontId="72" fillId="68" borderId="201"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64" fillId="55" borderId="199" applyNumberFormat="0" applyAlignment="0" applyProtection="0"/>
    <xf numFmtId="0" fontId="64" fillId="55" borderId="199" applyNumberFormat="0" applyAlignment="0" applyProtection="0"/>
    <xf numFmtId="0" fontId="2" fillId="44" borderId="0" applyNumberFormat="0" applyBorder="0" applyAlignment="0" applyProtection="0"/>
    <xf numFmtId="0" fontId="65" fillId="55" borderId="199" applyNumberFormat="0" applyAlignment="0" applyProtection="0"/>
    <xf numFmtId="0" fontId="64" fillId="55" borderId="199" applyNumberFormat="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50"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50" fillId="68" borderId="199" applyNumberFormat="0" applyAlignment="0" applyProtection="0"/>
    <xf numFmtId="0" fontId="64" fillId="55" borderId="199" applyNumberFormat="0" applyAlignment="0" applyProtection="0"/>
    <xf numFmtId="0" fontId="65" fillId="55" borderId="199" applyNumberFormat="0" applyAlignment="0" applyProtection="0"/>
    <xf numFmtId="0" fontId="64" fillId="55" borderId="199" applyNumberFormat="0" applyAlignment="0" applyProtection="0"/>
    <xf numFmtId="0" fontId="64" fillId="55" borderId="19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71" borderId="200" applyNumberFormat="0" applyFont="0" applyAlignment="0" applyProtection="0"/>
    <xf numFmtId="0" fontId="37" fillId="71" borderId="200" applyNumberFormat="0" applyFont="0" applyAlignment="0" applyProtection="0"/>
    <xf numFmtId="0" fontId="9"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72" fillId="68" borderId="201" applyNumberFormat="0" applyAlignment="0" applyProtection="0"/>
    <xf numFmtId="0" fontId="73" fillId="68" borderId="20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8" fillId="0" borderId="202" applyNumberFormat="0" applyFill="0" applyAlignment="0" applyProtection="0"/>
    <xf numFmtId="0" fontId="72" fillId="68" borderId="201" applyNumberFormat="0" applyAlignment="0" applyProtection="0"/>
    <xf numFmtId="0" fontId="72" fillId="68" borderId="201" applyNumberFormat="0" applyAlignment="0" applyProtection="0"/>
    <xf numFmtId="0" fontId="72" fillId="68" borderId="201" applyNumberFormat="0" applyAlignment="0" applyProtection="0"/>
    <xf numFmtId="0" fontId="9" fillId="71" borderId="200" applyNumberFormat="0" applyFont="0" applyAlignment="0" applyProtection="0"/>
    <xf numFmtId="0" fontId="37" fillId="71" borderId="200" applyNumberFormat="0" applyFont="0" applyAlignment="0" applyProtection="0"/>
    <xf numFmtId="0" fontId="9"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72" fillId="68" borderId="201" applyNumberFormat="0" applyAlignment="0" applyProtection="0"/>
    <xf numFmtId="0" fontId="73" fillId="68" borderId="201" applyNumberFormat="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8" fillId="0" borderId="202" applyNumberFormat="0" applyFill="0" applyAlignment="0" applyProtection="0"/>
    <xf numFmtId="0" fontId="72" fillId="68" borderId="201" applyNumberFormat="0" applyAlignment="0" applyProtection="0"/>
    <xf numFmtId="0" fontId="72" fillId="68" borderId="201" applyNumberFormat="0" applyAlignment="0" applyProtection="0"/>
    <xf numFmtId="0" fontId="72" fillId="68" borderId="201" applyNumberFormat="0" applyAlignment="0" applyProtection="0"/>
    <xf numFmtId="0" fontId="49" fillId="68" borderId="268" applyNumberFormat="0" applyAlignment="0" applyProtection="0"/>
    <xf numFmtId="0" fontId="50" fillId="68" borderId="268" applyNumberFormat="0" applyAlignment="0" applyProtection="0"/>
    <xf numFmtId="0" fontId="65" fillId="55" borderId="268" applyNumberFormat="0" applyAlignment="0" applyProtection="0"/>
    <xf numFmtId="0" fontId="64" fillId="55" borderId="268" applyNumberFormat="0" applyAlignment="0" applyProtection="0"/>
    <xf numFmtId="0" fontId="77" fillId="0" borderId="271" applyNumberFormat="0" applyFill="0" applyAlignment="0" applyProtection="0"/>
    <xf numFmtId="0" fontId="49" fillId="68" borderId="268" applyNumberFormat="0" applyAlignment="0" applyProtection="0"/>
    <xf numFmtId="0" fontId="77" fillId="0" borderId="271" applyNumberFormat="0" applyFill="0" applyAlignment="0" applyProtection="0"/>
    <xf numFmtId="0" fontId="49" fillId="68" borderId="268" applyNumberFormat="0" applyAlignment="0" applyProtection="0"/>
    <xf numFmtId="0" fontId="64" fillId="55" borderId="268" applyNumberFormat="0" applyAlignment="0" applyProtection="0"/>
    <xf numFmtId="0" fontId="64" fillId="55" borderId="268" applyNumberFormat="0" applyAlignment="0" applyProtection="0"/>
    <xf numFmtId="0" fontId="9" fillId="71" borderId="269" applyNumberFormat="0" applyFont="0" applyAlignment="0" applyProtection="0"/>
    <xf numFmtId="0" fontId="77" fillId="0" borderId="271" applyNumberFormat="0" applyFill="0" applyAlignment="0" applyProtection="0"/>
    <xf numFmtId="0" fontId="77" fillId="0" borderId="271" applyNumberFormat="0" applyFill="0" applyAlignment="0" applyProtection="0"/>
    <xf numFmtId="0" fontId="72" fillId="68" borderId="270" applyNumberFormat="0" applyAlignment="0" applyProtection="0"/>
    <xf numFmtId="0" fontId="65" fillId="55" borderId="262" applyNumberFormat="0" applyAlignment="0" applyProtection="0"/>
    <xf numFmtId="0" fontId="9" fillId="71" borderId="269" applyNumberFormat="0" applyFont="0" applyAlignment="0" applyProtection="0"/>
    <xf numFmtId="0" fontId="37" fillId="71" borderId="269" applyNumberFormat="0" applyFont="0" applyAlignment="0" applyProtection="0"/>
    <xf numFmtId="0" fontId="9" fillId="71" borderId="269" applyNumberFormat="0" applyFont="0" applyAlignment="0" applyProtection="0"/>
    <xf numFmtId="0" fontId="42" fillId="71" borderId="269" applyNumberFormat="0" applyFont="0" applyAlignment="0" applyProtection="0"/>
    <xf numFmtId="49" fontId="10" fillId="22" borderId="196">
      <alignment vertical="top"/>
    </xf>
    <xf numFmtId="49" fontId="13" fillId="5" borderId="196">
      <alignment vertical="top"/>
    </xf>
    <xf numFmtId="0" fontId="77" fillId="0" borderId="265" applyNumberFormat="0" applyFill="0" applyAlignment="0" applyProtection="0"/>
    <xf numFmtId="168" fontId="9" fillId="0" borderId="0" applyFont="0" applyFill="0" applyBorder="0" applyAlignment="0" applyProtection="0"/>
    <xf numFmtId="0" fontId="73" fillId="68" borderId="270" applyNumberFormat="0" applyAlignment="0" applyProtection="0"/>
    <xf numFmtId="9" fontId="9" fillId="0" borderId="0" applyFont="0" applyFill="0" applyBorder="0" applyAlignment="0" applyProtection="0"/>
    <xf numFmtId="0" fontId="77" fillId="0" borderId="271" applyNumberFormat="0" applyFill="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50" fillId="68" borderId="204" applyNumberFormat="0" applyAlignment="0" applyProtection="0"/>
    <xf numFmtId="0" fontId="64" fillId="55" borderId="204" applyNumberFormat="0" applyAlignment="0" applyProtection="0"/>
    <xf numFmtId="0" fontId="65" fillId="55" borderId="204" applyNumberFormat="0" applyAlignment="0" applyProtection="0"/>
    <xf numFmtId="0" fontId="64" fillId="55" borderId="204" applyNumberFormat="0" applyAlignment="0" applyProtection="0"/>
    <xf numFmtId="0" fontId="64" fillId="55" borderId="204" applyNumberFormat="0" applyAlignment="0" applyProtection="0"/>
    <xf numFmtId="0" fontId="9" fillId="71" borderId="263" applyNumberFormat="0" applyFont="0" applyAlignment="0" applyProtection="0"/>
    <xf numFmtId="0" fontId="64" fillId="55" borderId="262" applyNumberFormat="0" applyAlignment="0" applyProtection="0"/>
    <xf numFmtId="0" fontId="9" fillId="71" borderId="205" applyNumberFormat="0" applyFont="0" applyAlignment="0" applyProtection="0"/>
    <xf numFmtId="0" fontId="37" fillId="71" borderId="205" applyNumberFormat="0" applyFont="0" applyAlignment="0" applyProtection="0"/>
    <xf numFmtId="0" fontId="9"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72" fillId="68" borderId="270" applyNumberFormat="0" applyAlignment="0" applyProtection="0"/>
    <xf numFmtId="0" fontId="72" fillId="68" borderId="270" applyNumberFormat="0" applyAlignment="0" applyProtection="0"/>
    <xf numFmtId="0" fontId="64" fillId="55" borderId="268" applyNumberFormat="0" applyAlignment="0" applyProtection="0"/>
    <xf numFmtId="0" fontId="72" fillId="68" borderId="206" applyNumberFormat="0" applyAlignment="0" applyProtection="0"/>
    <xf numFmtId="0" fontId="73" fillId="68" borderId="206" applyNumberFormat="0" applyAlignment="0" applyProtection="0"/>
    <xf numFmtId="0" fontId="77" fillId="0" borderId="271"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8" fillId="0" borderId="207" applyNumberFormat="0" applyFill="0" applyAlignment="0" applyProtection="0"/>
    <xf numFmtId="0" fontId="72" fillId="68" borderId="206" applyNumberFormat="0" applyAlignment="0" applyProtection="0"/>
    <xf numFmtId="0" fontId="72" fillId="68" borderId="206" applyNumberFormat="0" applyAlignment="0" applyProtection="0"/>
    <xf numFmtId="0" fontId="72" fillId="68" borderId="206" applyNumberFormat="0" applyAlignment="0" applyProtection="0"/>
    <xf numFmtId="0" fontId="64" fillId="55" borderId="204" applyNumberFormat="0" applyAlignment="0" applyProtection="0"/>
    <xf numFmtId="0" fontId="64" fillId="55" borderId="204" applyNumberFormat="0" applyAlignment="0" applyProtection="0"/>
    <xf numFmtId="0" fontId="72" fillId="68" borderId="270" applyNumberFormat="0" applyAlignment="0" applyProtection="0"/>
    <xf numFmtId="0" fontId="65" fillId="55" borderId="204" applyNumberFormat="0" applyAlignment="0" applyProtection="0"/>
    <xf numFmtId="0" fontId="64" fillId="55" borderId="204" applyNumberFormat="0" applyAlignment="0" applyProtection="0"/>
    <xf numFmtId="0" fontId="9" fillId="0" borderId="0"/>
    <xf numFmtId="0" fontId="49" fillId="68" borderId="268" applyNumberFormat="0" applyAlignment="0" applyProtection="0"/>
    <xf numFmtId="0" fontId="77" fillId="0" borderId="271" applyNumberFormat="0" applyFill="0" applyAlignment="0" applyProtection="0"/>
    <xf numFmtId="0" fontId="50"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50" fillId="68" borderId="204" applyNumberFormat="0" applyAlignment="0" applyProtection="0"/>
    <xf numFmtId="0" fontId="64" fillId="55" borderId="204" applyNumberFormat="0" applyAlignment="0" applyProtection="0"/>
    <xf numFmtId="0" fontId="65" fillId="55" borderId="204" applyNumberFormat="0" applyAlignment="0" applyProtection="0"/>
    <xf numFmtId="0" fontId="64" fillId="55" borderId="204" applyNumberFormat="0" applyAlignment="0" applyProtection="0"/>
    <xf numFmtId="0" fontId="64" fillId="55" borderId="204" applyNumberFormat="0" applyAlignment="0" applyProtection="0"/>
    <xf numFmtId="0" fontId="64" fillId="55" borderId="262" applyNumberFormat="0" applyAlignment="0" applyProtection="0"/>
    <xf numFmtId="0" fontId="9" fillId="71" borderId="205" applyNumberFormat="0" applyFont="0" applyAlignment="0" applyProtection="0"/>
    <xf numFmtId="0" fontId="37" fillId="71" borderId="205" applyNumberFormat="0" applyFont="0" applyAlignment="0" applyProtection="0"/>
    <xf numFmtId="0" fontId="9"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77" fillId="0" borderId="271" applyNumberFormat="0" applyFill="0" applyAlignment="0" applyProtection="0"/>
    <xf numFmtId="0" fontId="64" fillId="55" borderId="268" applyNumberFormat="0" applyAlignment="0" applyProtection="0"/>
    <xf numFmtId="0" fontId="72" fillId="68" borderId="206" applyNumberFormat="0" applyAlignment="0" applyProtection="0"/>
    <xf numFmtId="0" fontId="73" fillId="68" borderId="206" applyNumberFormat="0" applyAlignment="0" applyProtection="0"/>
    <xf numFmtId="0" fontId="9" fillId="71" borderId="269" applyNumberFormat="0" applyFont="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8" fillId="0" borderId="207" applyNumberFormat="0" applyFill="0" applyAlignment="0" applyProtection="0"/>
    <xf numFmtId="0" fontId="72" fillId="68" borderId="206" applyNumberFormat="0" applyAlignment="0" applyProtection="0"/>
    <xf numFmtId="0" fontId="72" fillId="68" borderId="206" applyNumberFormat="0" applyAlignment="0" applyProtection="0"/>
    <xf numFmtId="0" fontId="72" fillId="68" borderId="206" applyNumberFormat="0" applyAlignment="0" applyProtection="0"/>
    <xf numFmtId="0" fontId="9" fillId="71" borderId="205" applyNumberFormat="0" applyFont="0" applyAlignment="0" applyProtection="0"/>
    <xf numFmtId="0" fontId="37" fillId="71" borderId="205" applyNumberFormat="0" applyFont="0" applyAlignment="0" applyProtection="0"/>
    <xf numFmtId="0" fontId="9"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72" fillId="68" borderId="206" applyNumberFormat="0" applyAlignment="0" applyProtection="0"/>
    <xf numFmtId="0" fontId="73" fillId="68" borderId="206" applyNumberFormat="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8" fillId="0" borderId="207" applyNumberFormat="0" applyFill="0" applyAlignment="0" applyProtection="0"/>
    <xf numFmtId="0" fontId="72" fillId="68" borderId="206" applyNumberFormat="0" applyAlignment="0" applyProtection="0"/>
    <xf numFmtId="0" fontId="72" fillId="68" borderId="206" applyNumberFormat="0" applyAlignment="0" applyProtection="0"/>
    <xf numFmtId="0" fontId="72" fillId="68" borderId="206" applyNumberFormat="0" applyAlignment="0" applyProtection="0"/>
    <xf numFmtId="0" fontId="9" fillId="0" borderId="0"/>
    <xf numFmtId="0" fontId="72" fillId="68" borderId="264" applyNumberFormat="0" applyAlignment="0" applyProtection="0"/>
    <xf numFmtId="0" fontId="78" fillId="0" borderId="265" applyNumberFormat="0" applyFill="0" applyAlignment="0" applyProtection="0"/>
    <xf numFmtId="0" fontId="72" fillId="68" borderId="270" applyNumberFormat="0" applyAlignment="0" applyProtection="0"/>
    <xf numFmtId="0" fontId="72" fillId="68" borderId="270" applyNumberFormat="0" applyAlignment="0" applyProtection="0"/>
    <xf numFmtId="0" fontId="72" fillId="68" borderId="270" applyNumberFormat="0" applyAlignment="0" applyProtection="0"/>
    <xf numFmtId="0" fontId="42" fillId="71" borderId="269" applyNumberFormat="0" applyFont="0" applyAlignment="0" applyProtection="0"/>
    <xf numFmtId="0" fontId="64" fillId="55" borderId="268" applyNumberFormat="0" applyAlignment="0" applyProtection="0"/>
    <xf numFmtId="0" fontId="42" fillId="71" borderId="269" applyNumberFormat="0" applyFont="0" applyAlignment="0" applyProtection="0"/>
    <xf numFmtId="0" fontId="72" fillId="68" borderId="270" applyNumberFormat="0" applyAlignment="0" applyProtection="0"/>
    <xf numFmtId="0" fontId="72" fillId="68" borderId="264" applyNumberFormat="0" applyAlignment="0" applyProtection="0"/>
    <xf numFmtId="0" fontId="72" fillId="68" borderId="264" applyNumberFormat="0" applyAlignment="0" applyProtection="0"/>
    <xf numFmtId="0" fontId="42" fillId="71" borderId="263" applyNumberFormat="0" applyFont="0" applyAlignment="0" applyProtection="0"/>
    <xf numFmtId="0" fontId="64" fillId="55" borderId="268" applyNumberFormat="0" applyAlignment="0" applyProtection="0"/>
    <xf numFmtId="0" fontId="64" fillId="55" borderId="268" applyNumberFormat="0" applyAlignment="0" applyProtection="0"/>
    <xf numFmtId="0" fontId="49" fillId="68" borderId="262" applyNumberFormat="0" applyAlignment="0" applyProtection="0"/>
    <xf numFmtId="0" fontId="64" fillId="55" borderId="268" applyNumberFormat="0" applyAlignment="0" applyProtection="0"/>
    <xf numFmtId="0" fontId="9" fillId="71" borderId="263" applyNumberFormat="0" applyFont="0" applyAlignment="0" applyProtection="0"/>
    <xf numFmtId="0" fontId="42" fillId="71" borderId="263" applyNumberFormat="0" applyFont="0" applyAlignment="0" applyProtection="0"/>
    <xf numFmtId="0" fontId="64" fillId="55" borderId="268" applyNumberFormat="0" applyAlignment="0" applyProtection="0"/>
    <xf numFmtId="188" fontId="9" fillId="0" borderId="0" applyFont="0" applyFill="0" applyBorder="0" applyAlignment="0" applyProtection="0"/>
    <xf numFmtId="0" fontId="77" fillId="0" borderId="265" applyNumberFormat="0" applyFill="0" applyAlignment="0" applyProtection="0"/>
    <xf numFmtId="194" fontId="9" fillId="0" borderId="0" applyFont="0" applyFill="0" applyBorder="0" applyAlignment="0" applyProtection="0"/>
    <xf numFmtId="194" fontId="9" fillId="0" borderId="0" applyFont="0" applyFill="0" applyBorder="0" applyAlignment="0" applyProtection="0"/>
    <xf numFmtId="0" fontId="39" fillId="74" borderId="0"/>
    <xf numFmtId="0" fontId="39" fillId="74" borderId="0"/>
    <xf numFmtId="0" fontId="119" fillId="74" borderId="0"/>
    <xf numFmtId="0" fontId="14" fillId="74" borderId="0"/>
    <xf numFmtId="0" fontId="9" fillId="0" borderId="0" applyFont="0" applyFill="0" applyBorder="0" applyAlignment="0" applyProtection="0"/>
    <xf numFmtId="0" fontId="39"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0" fontId="115" fillId="0" borderId="0" applyFont="0" applyFill="0" applyBorder="0" applyAlignment="0" applyProtection="0"/>
    <xf numFmtId="189" fontId="108" fillId="0" borderId="0" applyFont="0" applyFill="0" applyBorder="0" applyAlignment="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xf numFmtId="0" fontId="9" fillId="0" borderId="0"/>
    <xf numFmtId="0" fontId="9" fillId="0" borderId="0"/>
    <xf numFmtId="0" fontId="9" fillId="0" borderId="0"/>
    <xf numFmtId="10" fontId="106" fillId="0" borderId="0" applyFont="0" applyFill="0" applyBorder="0" applyAlignment="0" applyProtection="0"/>
    <xf numFmtId="184" fontId="9" fillId="74" borderId="0">
      <alignment horizontal="right"/>
    </xf>
    <xf numFmtId="183" fontId="9" fillId="74" borderId="0"/>
    <xf numFmtId="181" fontId="9" fillId="74" borderId="0"/>
    <xf numFmtId="182" fontId="9" fillId="74" borderId="0"/>
    <xf numFmtId="181" fontId="9" fillId="74" borderId="0"/>
    <xf numFmtId="0" fontId="110" fillId="0" borderId="0"/>
    <xf numFmtId="0" fontId="9" fillId="0" borderId="0"/>
    <xf numFmtId="0" fontId="107" fillId="0" borderId="0" applyFont="0" applyFill="0" applyBorder="0" applyAlignment="0" applyProtection="0"/>
    <xf numFmtId="179" fontId="9" fillId="0" borderId="0" applyFont="0" applyFill="0" applyBorder="0" applyAlignment="0" applyProtection="0"/>
    <xf numFmtId="0" fontId="105" fillId="0" borderId="0"/>
    <xf numFmtId="0" fontId="9" fillId="0" borderId="0"/>
    <xf numFmtId="0" fontId="74" fillId="0" borderId="0">
      <alignment vertical="top"/>
    </xf>
    <xf numFmtId="194" fontId="9" fillId="0" borderId="0" applyFont="0" applyFill="0" applyBorder="0" applyAlignment="0" applyProtection="0"/>
    <xf numFmtId="194" fontId="9" fillId="0" borderId="0" applyFont="0" applyFill="0" applyBorder="0" applyAlignment="0" applyProtection="0"/>
    <xf numFmtId="171" fontId="114"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39" fillId="74" borderId="0"/>
    <xf numFmtId="0" fontId="39" fillId="74" borderId="0"/>
    <xf numFmtId="0" fontId="39" fillId="74" borderId="0"/>
    <xf numFmtId="0" fontId="27" fillId="74" borderId="0"/>
    <xf numFmtId="0" fontId="9" fillId="0" borderId="0">
      <alignment horizontal="left" wrapText="1"/>
    </xf>
    <xf numFmtId="0" fontId="9" fillId="0" borderId="0">
      <alignment vertical="center"/>
    </xf>
    <xf numFmtId="0" fontId="9" fillId="0" borderId="0" applyNumberFormat="0" applyFill="0" applyBorder="0" applyAlignment="0" applyProtection="0"/>
    <xf numFmtId="19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15" fillId="0" borderId="0"/>
    <xf numFmtId="0" fontId="9" fillId="0" borderId="0" applyFont="0" applyFill="0" applyBorder="0" applyAlignment="0" applyProtection="0"/>
    <xf numFmtId="191" fontId="9" fillId="0" borderId="0" applyFont="0" applyFill="0" applyBorder="0" applyAlignment="0" applyProtection="0"/>
    <xf numFmtId="188" fontId="108" fillId="0" borderId="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09" fillId="0" borderId="0" applyFont="0" applyFill="0" applyBorder="0" applyAlignment="0" applyProtection="0"/>
    <xf numFmtId="0" fontId="105" fillId="0" borderId="0">
      <alignment horizontal="right"/>
    </xf>
    <xf numFmtId="0" fontId="109" fillId="0" borderId="0" applyFont="0" applyFill="0" applyBorder="0" applyAlignment="0" applyProtection="0"/>
    <xf numFmtId="180" fontId="108" fillId="0" borderId="0" applyFont="0" applyFill="0" applyBorder="0" applyAlignment="0" applyProtection="0"/>
    <xf numFmtId="178" fontId="9" fillId="0" borderId="0" applyFont="0" applyFill="0" applyBorder="0" applyAlignment="0" applyProtection="0"/>
    <xf numFmtId="0" fontId="74" fillId="0" borderId="0">
      <alignment vertical="top"/>
    </xf>
    <xf numFmtId="0" fontId="26" fillId="0" borderId="0" applyNumberFormat="0" applyFill="0" applyBorder="0" applyAlignment="0" applyProtection="0"/>
    <xf numFmtId="185" fontId="9" fillId="0" borderId="0" applyFont="0" applyFill="0" applyBorder="0" applyAlignment="0" applyProtection="0"/>
    <xf numFmtId="0" fontId="9" fillId="0" borderId="0"/>
    <xf numFmtId="0" fontId="9" fillId="0" borderId="0"/>
    <xf numFmtId="194" fontId="9" fillId="0" borderId="0" applyFont="0" applyFill="0" applyBorder="0" applyAlignment="0" applyProtection="0"/>
    <xf numFmtId="0" fontId="9" fillId="0" borderId="0"/>
    <xf numFmtId="0" fontId="9" fillId="0" borderId="0"/>
    <xf numFmtId="188" fontId="9" fillId="0" borderId="0" applyFont="0" applyFill="0" applyBorder="0" applyAlignment="0" applyProtection="0"/>
    <xf numFmtId="0" fontId="9" fillId="0" borderId="0"/>
    <xf numFmtId="188"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39" fillId="74" borderId="0"/>
    <xf numFmtId="0" fontId="39" fillId="74" borderId="0"/>
    <xf numFmtId="0" fontId="120" fillId="74" borderId="0"/>
    <xf numFmtId="0" fontId="27" fillId="74" borderId="0"/>
    <xf numFmtId="0" fontId="9" fillId="0" borderId="0"/>
    <xf numFmtId="0" fontId="39" fillId="0" borderId="0"/>
    <xf numFmtId="193" fontId="9" fillId="0" borderId="0" applyFont="0" applyFill="0" applyBorder="0" applyAlignment="0" applyProtection="0"/>
    <xf numFmtId="17" fontId="116" fillId="0" borderId="0">
      <alignment horizontal="center"/>
    </xf>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applyFont="0" applyFill="0" applyBorder="0" applyAlignment="0" applyProtection="0"/>
    <xf numFmtId="190" fontId="9" fillId="0" borderId="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76" fontId="106" fillId="0" borderId="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39" fillId="74" borderId="0"/>
    <xf numFmtId="0" fontId="39" fillId="74" borderId="0"/>
    <xf numFmtId="0" fontId="27" fillId="74" borderId="0"/>
    <xf numFmtId="0" fontId="10" fillId="74" borderId="0"/>
    <xf numFmtId="0" fontId="9" fillId="0" borderId="0" applyNumberFormat="0" applyFill="0" applyBorder="0" applyAlignment="0" applyProtection="0"/>
    <xf numFmtId="0" fontId="118" fillId="0" borderId="0">
      <alignment vertical="top"/>
    </xf>
    <xf numFmtId="192" fontId="9" fillId="0" borderId="0" applyFont="0" applyFill="0" applyBorder="0" applyAlignment="0" applyProtection="0"/>
    <xf numFmtId="0" fontId="9" fillId="0" borderId="0"/>
    <xf numFmtId="0" fontId="9" fillId="0" borderId="0"/>
    <xf numFmtId="0" fontId="9" fillId="0" borderId="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73" borderId="0">
      <alignment vertical="top"/>
    </xf>
    <xf numFmtId="0" fontId="9" fillId="0" borderId="0"/>
    <xf numFmtId="0" fontId="9" fillId="0" borderId="0"/>
    <xf numFmtId="0" fontId="9" fillId="0" borderId="0"/>
    <xf numFmtId="9" fontId="113" fillId="78" borderId="210">
      <alignment horizontal="right" vertical="center"/>
    </xf>
    <xf numFmtId="0" fontId="9" fillId="0" borderId="0">
      <alignment vertical="top"/>
    </xf>
    <xf numFmtId="186" fontId="9" fillId="0" borderId="0"/>
    <xf numFmtId="177" fontId="106" fillId="0" borderId="0" applyFont="0" applyFill="0" applyBorder="0" applyAlignment="0" applyProtection="0"/>
    <xf numFmtId="177" fontId="106" fillId="0" borderId="0" applyFont="0" applyFill="0" applyBorder="0" applyAlignment="0" applyProtection="0"/>
    <xf numFmtId="0" fontId="9" fillId="0" borderId="0"/>
    <xf numFmtId="175" fontId="103" fillId="0" borderId="0" applyFont="0" applyFill="0" applyBorder="0" applyAlignment="0" applyProtection="0">
      <alignment horizontal="right"/>
    </xf>
    <xf numFmtId="0" fontId="9" fillId="0" borderId="0"/>
    <xf numFmtId="0" fontId="9" fillId="0" borderId="0"/>
    <xf numFmtId="0" fontId="9" fillId="0" borderId="0"/>
    <xf numFmtId="0" fontId="9" fillId="0" borderId="0"/>
    <xf numFmtId="38" fontId="9" fillId="0" borderId="0" applyFont="0" applyFill="0" applyBorder="0" applyAlignment="0" applyProtection="0"/>
    <xf numFmtId="0" fontId="42" fillId="0" borderId="0"/>
    <xf numFmtId="179" fontId="111" fillId="0" borderId="0">
      <alignment horizontal="right"/>
    </xf>
    <xf numFmtId="186" fontId="9" fillId="0" borderId="0"/>
    <xf numFmtId="188" fontId="9" fillId="0" borderId="0" applyFont="0" applyFill="0" applyBorder="0" applyAlignment="0" applyProtection="0"/>
    <xf numFmtId="0" fontId="39" fillId="74" borderId="0"/>
    <xf numFmtId="0" fontId="39" fillId="74" borderId="0"/>
    <xf numFmtId="0" fontId="39" fillId="74" borderId="0"/>
    <xf numFmtId="0" fontId="27" fillId="74" borderId="0"/>
    <xf numFmtId="0" fontId="9" fillId="0" borderId="0"/>
    <xf numFmtId="0" fontId="9" fillId="0" borderId="0"/>
    <xf numFmtId="0" fontId="9" fillId="74" borderId="0"/>
    <xf numFmtId="0" fontId="9" fillId="0" borderId="0"/>
    <xf numFmtId="0" fontId="9" fillId="0" borderId="0"/>
    <xf numFmtId="0" fontId="9" fillId="0" borderId="0" applyFont="0" applyFill="0" applyBorder="0" applyAlignment="0" applyProtection="0"/>
    <xf numFmtId="0" fontId="117" fillId="0" borderId="0" applyNumberFormat="0" applyFill="0" applyBorder="0" applyAlignment="0" applyProtection="0"/>
    <xf numFmtId="192" fontId="9" fillId="0" borderId="0" applyFont="0" applyFill="0" applyBorder="0" applyAlignment="0" applyProtection="0"/>
    <xf numFmtId="0" fontId="9" fillId="0" borderId="0"/>
    <xf numFmtId="0" fontId="9" fillId="0" borderId="0"/>
    <xf numFmtId="0" fontId="9" fillId="0" borderId="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6" fontId="9" fillId="0" borderId="0"/>
    <xf numFmtId="0" fontId="9" fillId="0" borderId="0"/>
    <xf numFmtId="0" fontId="9" fillId="0" borderId="0"/>
    <xf numFmtId="0" fontId="9" fillId="0" borderId="0"/>
    <xf numFmtId="0" fontId="9" fillId="0" borderId="0"/>
    <xf numFmtId="0" fontId="9" fillId="0" borderId="0"/>
    <xf numFmtId="0" fontId="112" fillId="0" borderId="0" applyFont="0" applyFill="0" applyBorder="0" applyAlignment="0" applyProtection="0"/>
    <xf numFmtId="177" fontId="106" fillId="0" borderId="0" applyFont="0" applyFill="0" applyBorder="0" applyAlignment="0" applyProtection="0"/>
    <xf numFmtId="177" fontId="9" fillId="0" borderId="0" applyFont="0" applyFill="0" applyBorder="0" applyAlignment="0" applyProtection="0"/>
    <xf numFmtId="0" fontId="9" fillId="0" borderId="0"/>
    <xf numFmtId="0" fontId="105"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74" fillId="0" borderId="0">
      <alignment vertical="top"/>
    </xf>
    <xf numFmtId="9" fontId="42" fillId="0" borderId="0" applyFont="0" applyFill="0" applyBorder="0" applyAlignment="0" applyProtection="0"/>
    <xf numFmtId="0" fontId="42" fillId="0" borderId="0"/>
    <xf numFmtId="177" fontId="106" fillId="0" borderId="0" applyFont="0" applyFill="0" applyBorder="0" applyAlignment="0" applyProtection="0"/>
    <xf numFmtId="177" fontId="106" fillId="0" borderId="0" applyFont="0" applyFill="0" applyBorder="0" applyAlignment="0" applyProtection="0"/>
    <xf numFmtId="0" fontId="9" fillId="0" borderId="0"/>
    <xf numFmtId="3" fontId="104" fillId="0" borderId="0"/>
    <xf numFmtId="0" fontId="42" fillId="0" borderId="0"/>
    <xf numFmtId="0" fontId="9" fillId="0" borderId="0"/>
    <xf numFmtId="17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0" fontId="74"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94" fontId="121" fillId="0" borderId="0" applyFont="0" applyFill="0" applyBorder="0" applyAlignment="0" applyProtection="0"/>
    <xf numFmtId="194" fontId="121" fillId="0" borderId="0" applyFont="0" applyFill="0" applyBorder="0" applyAlignment="0" applyProtection="0"/>
    <xf numFmtId="0" fontId="121"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74" fillId="0" borderId="0" applyFont="0" applyFill="0" applyBorder="0" applyAlignment="0" applyProtection="0"/>
    <xf numFmtId="194" fontId="74" fillId="0" borderId="0" applyFont="0" applyFill="0" applyBorder="0" applyAlignment="0" applyProtection="0"/>
    <xf numFmtId="0" fontId="74"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0" fontId="9"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96"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0" fontId="74"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121"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74"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0"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0" fontId="74"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8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88" fontId="9" fillId="0" borderId="0" applyFont="0" applyFill="0" applyBorder="0" applyAlignment="0" applyProtection="0"/>
    <xf numFmtId="198" fontId="121"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74"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9" fontId="9" fillId="79" borderId="211"/>
    <xf numFmtId="200" fontId="9" fillId="0" borderId="0" applyFont="0" applyFill="0" applyBorder="0" applyAlignment="0" applyProtection="0"/>
    <xf numFmtId="0" fontId="122" fillId="0" borderId="0">
      <alignment vertical="center"/>
    </xf>
    <xf numFmtId="0" fontId="122" fillId="0" borderId="0">
      <alignment vertical="center"/>
    </xf>
    <xf numFmtId="0" fontId="14" fillId="79" borderId="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9" fillId="70" borderId="0" applyNumberFormat="0" applyFont="0" applyAlignment="0" applyProtection="0"/>
    <xf numFmtId="201" fontId="124" fillId="0" borderId="0"/>
    <xf numFmtId="201" fontId="124" fillId="0" borderId="0"/>
    <xf numFmtId="201" fontId="124" fillId="0" borderId="0"/>
    <xf numFmtId="201" fontId="124" fillId="0" borderId="0"/>
    <xf numFmtId="201" fontId="124" fillId="0" borderId="0"/>
    <xf numFmtId="201" fontId="124" fillId="0" borderId="0"/>
    <xf numFmtId="0" fontId="40" fillId="0" borderId="0" applyNumberFormat="0" applyFont="0" applyFill="0" applyBorder="0" applyAlignment="0" applyProtection="0"/>
    <xf numFmtId="0" fontId="9" fillId="0" borderId="0" applyNumberFormat="0" applyFill="0" applyBorder="0" applyAlignment="0" applyProtection="0"/>
    <xf numFmtId="0" fontId="122" fillId="0" borderId="0">
      <alignment vertical="center"/>
    </xf>
    <xf numFmtId="0" fontId="122" fillId="0" borderId="0">
      <alignment vertical="center"/>
    </xf>
    <xf numFmtId="0" fontId="9" fillId="0" borderId="0"/>
    <xf numFmtId="0" fontId="9" fillId="0" borderId="0">
      <alignment vertical="top"/>
    </xf>
    <xf numFmtId="0" fontId="9" fillId="0" borderId="0">
      <alignment vertical="top"/>
    </xf>
    <xf numFmtId="0" fontId="9" fillId="0" borderId="0">
      <alignment vertical="top"/>
    </xf>
    <xf numFmtId="202"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2" fontId="9" fillId="0" borderId="0" applyFont="0" applyFill="0" applyBorder="0" applyAlignment="0" applyProtection="0"/>
    <xf numFmtId="204"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0"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2" fontId="121"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2" fontId="9" fillId="0" borderId="0" applyFont="0" applyFill="0" applyBorder="0" applyAlignment="0" applyProtection="0"/>
    <xf numFmtId="202" fontId="74" fillId="0" borderId="0" applyFont="0" applyFill="0" applyBorder="0" applyAlignment="0" applyProtection="0"/>
    <xf numFmtId="202" fontId="9" fillId="0" borderId="0" applyFont="0" applyFill="0" applyBorder="0" applyAlignment="0" applyProtection="0"/>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188" fontId="9" fillId="0" borderId="0" applyFont="0" applyFill="0" applyBorder="0" applyProtection="0">
      <alignment horizontal="right"/>
    </xf>
    <xf numFmtId="211" fontId="9" fillId="0" borderId="0" applyFont="0" applyFill="0" applyBorder="0" applyAlignment="0" applyProtection="0"/>
    <xf numFmtId="188" fontId="9" fillId="0" borderId="0" applyFont="0" applyFill="0" applyBorder="0" applyProtection="0">
      <alignment horizontal="right"/>
    </xf>
    <xf numFmtId="188" fontId="9" fillId="0" borderId="0" applyFont="0" applyFill="0" applyBorder="0" applyProtection="0">
      <alignment horizontal="right"/>
    </xf>
    <xf numFmtId="188" fontId="9" fillId="0" borderId="0" applyFont="0" applyFill="0" applyBorder="0" applyProtection="0">
      <alignment horizontal="right"/>
    </xf>
    <xf numFmtId="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188" fontId="9" fillId="0" borderId="0" applyFont="0" applyFill="0" applyBorder="0" applyProtection="0">
      <alignment horizontal="right"/>
    </xf>
    <xf numFmtId="210" fontId="9" fillId="0" borderId="0" applyFont="0" applyFill="0" applyBorder="0" applyAlignment="0" applyProtection="0"/>
    <xf numFmtId="212" fontId="9" fillId="0" borderId="0" applyFont="0" applyFill="0" applyBorder="0" applyProtection="0">
      <alignment horizontal="right"/>
    </xf>
    <xf numFmtId="0" fontId="9" fillId="0" borderId="0" applyFont="0" applyFill="0" applyBorder="0" applyProtection="0">
      <alignment horizontal="right"/>
    </xf>
    <xf numFmtId="206" fontId="9" fillId="0" borderId="0" applyFont="0" applyFill="0" applyBorder="0" applyProtection="0">
      <alignment horizontal="right"/>
    </xf>
    <xf numFmtId="209" fontId="121" fillId="0" borderId="0" applyFont="0" applyFill="0" applyBorder="0" applyProtection="0">
      <alignment horizontal="right"/>
    </xf>
    <xf numFmtId="209" fontId="121" fillId="0" borderId="0" applyFont="0" applyFill="0" applyBorder="0" applyProtection="0">
      <alignment horizontal="right"/>
    </xf>
    <xf numFmtId="0" fontId="121" fillId="0" borderId="0" applyFont="0" applyFill="0" applyBorder="0" applyProtection="0">
      <alignment horizontal="right"/>
    </xf>
    <xf numFmtId="188" fontId="9" fillId="0" borderId="0" applyFont="0" applyFill="0" applyBorder="0" applyProtection="0">
      <alignment horizontal="right"/>
    </xf>
    <xf numFmtId="210" fontId="9" fillId="0" borderId="0" applyFont="0" applyFill="0" applyBorder="0" applyAlignment="0" applyProtection="0"/>
    <xf numFmtId="209" fontId="9" fillId="0" borderId="0" applyFont="0" applyFill="0" applyBorder="0" applyProtection="0">
      <alignment horizontal="right"/>
    </xf>
    <xf numFmtId="209" fontId="9" fillId="0" borderId="0" applyFont="0" applyFill="0" applyBorder="0" applyProtection="0">
      <alignment horizontal="right"/>
    </xf>
    <xf numFmtId="209" fontId="74" fillId="0" borderId="0" applyFont="0" applyFill="0" applyBorder="0" applyProtection="0">
      <alignment horizontal="right"/>
    </xf>
    <xf numFmtId="209" fontId="74" fillId="0" borderId="0" applyFont="0" applyFill="0" applyBorder="0" applyProtection="0">
      <alignment horizontal="right"/>
    </xf>
    <xf numFmtId="0" fontId="74" fillId="0" borderId="0" applyFont="0" applyFill="0" applyBorder="0" applyProtection="0">
      <alignment horizontal="right"/>
    </xf>
    <xf numFmtId="209" fontId="9" fillId="0" borderId="0" applyFont="0" applyFill="0" applyBorder="0" applyProtection="0">
      <alignment horizontal="right"/>
    </xf>
    <xf numFmtId="0" fontId="9" fillId="0" borderId="0" applyFont="0" applyFill="0" applyBorder="0" applyProtection="0">
      <alignment horizontal="right"/>
    </xf>
    <xf numFmtId="0" fontId="9" fillId="0" borderId="0">
      <alignmen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2" fillId="0" borderId="0">
      <alignment vertical="center"/>
    </xf>
    <xf numFmtId="0" fontId="9" fillId="0" borderId="0"/>
    <xf numFmtId="0" fontId="9" fillId="74" borderId="0"/>
    <xf numFmtId="0" fontId="10" fillId="74" borderId="0"/>
    <xf numFmtId="0" fontId="14" fillId="74" borderId="0"/>
    <xf numFmtId="0" fontId="9" fillId="74" borderId="0"/>
    <xf numFmtId="0" fontId="119" fillId="74" borderId="0"/>
    <xf numFmtId="0" fontId="120" fillId="74" borderId="0"/>
    <xf numFmtId="0" fontId="39" fillId="74" borderId="0"/>
    <xf numFmtId="0" fontId="122" fillId="0" borderId="0">
      <alignment vertical="center"/>
    </xf>
    <xf numFmtId="0" fontId="9" fillId="0" borderId="0" applyFont="0" applyFill="0" applyBorder="0" applyAlignment="0" applyProtection="0"/>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Alignment="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Alignment="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Alignment="0" applyProtection="0">
      <alignment vertical="top"/>
    </xf>
    <xf numFmtId="0" fontId="125" fillId="0" borderId="0" applyNumberFormat="0" applyFill="0" applyBorder="0" applyAlignment="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6" fillId="0" borderId="212" applyNumberFormat="0" applyFill="0" applyAlignment="0" applyProtection="0"/>
    <xf numFmtId="0" fontId="126" fillId="0" borderId="212"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xf numFmtId="213" fontId="9" fillId="0" borderId="0">
      <alignment horizontal="left" wrapText="1"/>
    </xf>
    <xf numFmtId="0" fontId="40" fillId="0" borderId="0" applyNumberFormat="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214" fontId="129" fillId="0" borderId="0" applyFont="0" applyFill="0" applyBorder="0" applyAlignment="0" applyProtection="0"/>
    <xf numFmtId="215" fontId="129" fillId="0" borderId="0" applyFont="0" applyFill="0" applyBorder="0" applyAlignment="0" applyProtection="0"/>
    <xf numFmtId="216" fontId="130" fillId="0" borderId="0" applyFont="0" applyFill="0" applyBorder="0" applyAlignment="0" applyProtection="0"/>
    <xf numFmtId="175" fontId="9" fillId="0" borderId="0" applyFont="0" applyFill="0" applyBorder="0" applyAlignment="0" applyProtection="0"/>
    <xf numFmtId="217" fontId="39" fillId="0" borderId="0" applyFill="0" applyBorder="0"/>
    <xf numFmtId="0" fontId="74" fillId="0" borderId="0">
      <alignment vertical="top"/>
    </xf>
    <xf numFmtId="0" fontId="9" fillId="0" borderId="0"/>
    <xf numFmtId="0" fontId="131" fillId="0" borderId="0" applyNumberFormat="0" applyFill="0" applyBorder="0" applyAlignment="0" applyProtection="0">
      <alignment vertical="top"/>
      <protection locked="0"/>
    </xf>
    <xf numFmtId="1" fontId="132" fillId="0" borderId="0"/>
    <xf numFmtId="218" fontId="133" fillId="0" borderId="0">
      <alignment horizontal="center"/>
    </xf>
    <xf numFmtId="219" fontId="133" fillId="0" borderId="0">
      <alignment horizontal="center"/>
    </xf>
    <xf numFmtId="220" fontId="133" fillId="0" borderId="0">
      <alignment horizontal="center"/>
    </xf>
    <xf numFmtId="218" fontId="133" fillId="0" borderId="0">
      <alignment horizontal="center"/>
    </xf>
    <xf numFmtId="37" fontId="9" fillId="0" borderId="0" applyFont="0" applyFill="0" applyBorder="0" applyAlignment="0" applyProtection="0"/>
    <xf numFmtId="188" fontId="107" fillId="0" borderId="0" applyFont="0" applyFill="0" applyBorder="0" applyAlignment="0" applyProtection="0"/>
    <xf numFmtId="39" fontId="107" fillId="0" borderId="0" applyFont="0" applyFill="0" applyBorder="0" applyAlignment="0" applyProtection="0"/>
    <xf numFmtId="221" fontId="9" fillId="0" borderId="0" applyFont="0" applyFill="0" applyBorder="0" applyAlignment="0" applyProtection="0"/>
    <xf numFmtId="222" fontId="107" fillId="0" borderId="0" applyFont="0" applyFill="0" applyBorder="0" applyAlignment="0" applyProtection="0"/>
    <xf numFmtId="223" fontId="133" fillId="0" borderId="0">
      <alignment horizontal="center"/>
    </xf>
    <xf numFmtId="224" fontId="133" fillId="0" borderId="0">
      <alignment horizontal="center"/>
    </xf>
    <xf numFmtId="225" fontId="132" fillId="0" borderId="0"/>
    <xf numFmtId="166" fontId="132" fillId="0" borderId="0"/>
    <xf numFmtId="2" fontId="132" fillId="0" borderId="0"/>
    <xf numFmtId="10" fontId="132" fillId="0" borderId="0"/>
    <xf numFmtId="226" fontId="133" fillId="0" borderId="0">
      <alignment horizontal="center"/>
    </xf>
    <xf numFmtId="227" fontId="133" fillId="0" borderId="0">
      <alignment horizontal="center"/>
    </xf>
    <xf numFmtId="218" fontId="133" fillId="0" borderId="0">
      <alignment horizontal="center"/>
    </xf>
    <xf numFmtId="226" fontId="133" fillId="0" borderId="0">
      <alignment horizontal="center"/>
    </xf>
    <xf numFmtId="188" fontId="9" fillId="0" borderId="0" applyFill="0" applyBorder="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0" fontId="109" fillId="0" borderId="0" applyFont="0" applyFill="0" applyBorder="0" applyAlignment="0" applyProtection="0"/>
    <xf numFmtId="228" fontId="112"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9" fillId="0" borderId="216" applyNumberFormat="0" applyFont="0" applyFill="0" applyBorder="0" applyAlignment="0">
      <alignment horizontal="left"/>
    </xf>
    <xf numFmtId="0" fontId="9" fillId="0" borderId="216" applyNumberFormat="0" applyFont="0" applyFill="0" applyBorder="0" applyAlignment="0">
      <alignment horizontal="left"/>
    </xf>
    <xf numFmtId="0" fontId="9" fillId="0" borderId="216" applyNumberFormat="0" applyFont="0" applyFill="0" applyBorder="0" applyAlignment="0">
      <alignment horizontal="left"/>
    </xf>
    <xf numFmtId="229" fontId="134" fillId="0" borderId="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72" fillId="68" borderId="270" applyNumberFormat="0" applyAlignment="0" applyProtection="0"/>
    <xf numFmtId="0" fontId="2" fillId="44" borderId="0" applyNumberFormat="0" applyBorder="0" applyAlignment="0" applyProtection="0"/>
    <xf numFmtId="0" fontId="78" fillId="0" borderId="271" applyNumberFormat="0" applyFill="0" applyAlignment="0" applyProtection="0"/>
    <xf numFmtId="0" fontId="77" fillId="0" borderId="271" applyNumberFormat="0" applyFill="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230" fontId="135" fillId="0" borderId="216" applyNumberFormat="0" applyFont="0" applyFill="0" applyBorder="0" applyAlignment="0"/>
    <xf numFmtId="230" fontId="135" fillId="0" borderId="216" applyNumberFormat="0" applyFont="0" applyFill="0" applyBorder="0" applyAlignment="0"/>
    <xf numFmtId="230" fontId="135" fillId="0" borderId="216" applyNumberFormat="0" applyFont="0" applyFill="0" applyBorder="0" applyAlignment="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2" fillId="71" borderId="269" applyNumberFormat="0" applyFont="0" applyAlignment="0" applyProtection="0"/>
    <xf numFmtId="0" fontId="2" fillId="25" borderId="0" applyNumberFormat="0" applyBorder="0" applyAlignment="0" applyProtection="0"/>
    <xf numFmtId="0" fontId="42" fillId="71" borderId="269" applyNumberFormat="0" applyFont="0" applyAlignment="0" applyProtection="0"/>
    <xf numFmtId="0" fontId="42" fillId="71" borderId="269" applyNumberFormat="0" applyFont="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68" borderId="270" applyNumberFormat="0" applyAlignment="0" applyProtection="0"/>
    <xf numFmtId="0" fontId="2" fillId="29" borderId="0" applyNumberFormat="0" applyBorder="0" applyAlignment="0" applyProtection="0"/>
    <xf numFmtId="0" fontId="78" fillId="0" borderId="271" applyNumberFormat="0" applyFill="0" applyAlignment="0" applyProtection="0"/>
    <xf numFmtId="0" fontId="77" fillId="0" borderId="271" applyNumberFormat="0" applyFill="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3" fillId="68" borderId="270" applyNumberFormat="0" applyAlignment="0" applyProtection="0"/>
    <xf numFmtId="0" fontId="72" fillId="68" borderId="270" applyNumberForma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2" fillId="71" borderId="269" applyNumberFormat="0" applyFont="0" applyAlignment="0" applyProtection="0"/>
    <xf numFmtId="0" fontId="2" fillId="41" borderId="0" applyNumberFormat="0" applyBorder="0" applyAlignment="0" applyProtection="0"/>
    <xf numFmtId="0" fontId="9" fillId="71" borderId="269" applyNumberFormat="0" applyFont="0" applyAlignment="0" applyProtection="0"/>
    <xf numFmtId="0" fontId="37" fillId="71" borderId="269" applyNumberFormat="0" applyFont="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64" fillId="55" borderId="268" applyNumberFormat="0" applyAlignment="0" applyProtection="0"/>
    <xf numFmtId="0" fontId="2" fillId="45" borderId="0" applyNumberFormat="0" applyBorder="0" applyAlignment="0" applyProtection="0"/>
    <xf numFmtId="0" fontId="65" fillId="55" borderId="268" applyNumberFormat="0" applyAlignment="0" applyProtection="0"/>
    <xf numFmtId="0" fontId="64" fillId="55" borderId="268" applyNumberFormat="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9" borderId="0" applyNumberFormat="0" applyBorder="0" applyAlignment="0" applyProtection="0"/>
    <xf numFmtId="0" fontId="9" fillId="0" borderId="0" applyBorder="0">
      <alignment horizontal="right"/>
    </xf>
    <xf numFmtId="0" fontId="98" fillId="26"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8" borderId="0" applyNumberFormat="0" applyBorder="0" applyAlignment="0" applyProtection="0"/>
    <xf numFmtId="0" fontId="98" fillId="42" borderId="0" applyNumberFormat="0" applyBorder="0" applyAlignment="0" applyProtection="0"/>
    <xf numFmtId="0" fontId="98" fillId="4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46" fillId="60"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10" fillId="0" borderId="0" applyNumberFormat="0" applyFill="0" applyBorder="0" applyAlignment="0" applyProtection="0"/>
    <xf numFmtId="0" fontId="136" fillId="49" borderId="0"/>
    <xf numFmtId="0" fontId="137" fillId="0" borderId="15">
      <alignment horizontal="right"/>
    </xf>
    <xf numFmtId="188" fontId="138" fillId="74" borderId="0" applyFont="0" applyBorder="0"/>
    <xf numFmtId="188" fontId="138" fillId="74" borderId="0" applyFont="0" applyBorder="0"/>
    <xf numFmtId="0" fontId="138" fillId="74" borderId="0" applyFont="0" applyBorder="0"/>
    <xf numFmtId="0" fontId="9" fillId="77" borderId="0"/>
    <xf numFmtId="0" fontId="9"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9" fillId="77" borderId="0"/>
    <xf numFmtId="0" fontId="9" fillId="77" borderId="0"/>
    <xf numFmtId="0" fontId="9" fillId="77" borderId="0"/>
    <xf numFmtId="0" fontId="9"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9" fillId="77" borderId="0"/>
    <xf numFmtId="188" fontId="138" fillId="74" borderId="0" applyNumberFormat="0" applyFont="0" applyBorder="0" applyAlignment="0" applyProtection="0"/>
    <xf numFmtId="188" fontId="9" fillId="80" borderId="0" applyNumberFormat="0" applyFont="0" applyBorder="0" applyAlignment="0" applyProtection="0"/>
    <xf numFmtId="188" fontId="9" fillId="80" borderId="0" applyNumberFormat="0" applyFont="0" applyBorder="0" applyAlignment="0" applyProtection="0"/>
    <xf numFmtId="188" fontId="122" fillId="74" borderId="0" applyNumberFormat="0" applyFont="0" applyBorder="0" applyAlignment="0" applyProtection="0"/>
    <xf numFmtId="188" fontId="122" fillId="10" borderId="0" applyNumberFormat="0" applyFont="0" applyBorder="0" applyAlignment="0" applyProtection="0"/>
    <xf numFmtId="188" fontId="122" fillId="10" borderId="0" applyNumberFormat="0" applyFont="0" applyBorder="0" applyAlignment="0" applyProtection="0"/>
    <xf numFmtId="188" fontId="39" fillId="74"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0"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74" borderId="0" applyBorder="0"/>
    <xf numFmtId="0" fontId="39" fillId="74" borderId="0" applyBorder="0"/>
    <xf numFmtId="0" fontId="39" fillId="74" borderId="0" applyBorder="0"/>
    <xf numFmtId="0" fontId="39" fillId="74" borderId="0" applyBorder="0"/>
    <xf numFmtId="0" fontId="39" fillId="74" borderId="0" applyBorder="0"/>
    <xf numFmtId="0" fontId="39" fillId="74" borderId="0" applyBorder="0"/>
    <xf numFmtId="0" fontId="39" fillId="74" borderId="0" applyBorder="0"/>
    <xf numFmtId="0" fontId="39" fillId="74" borderId="0" applyBorder="0"/>
    <xf numFmtId="188" fontId="9" fillId="0" borderId="217" applyNumberFormat="0" applyBorder="0" applyAlignment="0" applyProtection="0"/>
    <xf numFmtId="231" fontId="9" fillId="0" borderId="0" applyBorder="0">
      <alignment horizontal="right"/>
    </xf>
    <xf numFmtId="231" fontId="9"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9" fillId="0" borderId="0" applyBorder="0">
      <alignment horizontal="right"/>
    </xf>
    <xf numFmtId="231" fontId="9" fillId="0" borderId="0" applyBorder="0">
      <alignment horizontal="right"/>
    </xf>
    <xf numFmtId="231" fontId="9" fillId="0" borderId="0" applyBorder="0">
      <alignment horizontal="right"/>
    </xf>
    <xf numFmtId="231" fontId="9"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9" fillId="0" borderId="0"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188" fontId="9" fillId="0" borderId="217" applyNumberFormat="0" applyBorder="0" applyAlignment="0" applyProtection="0"/>
    <xf numFmtId="188" fontId="9" fillId="0" borderId="217" applyNumberFormat="0" applyBorder="0" applyAlignment="0" applyProtection="0"/>
    <xf numFmtId="166" fontId="9" fillId="0" borderId="0"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40" fillId="0" borderId="217" applyBorder="0">
      <alignment horizontal="right"/>
    </xf>
    <xf numFmtId="166" fontId="9" fillId="0" borderId="217"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41" fillId="0" borderId="0" applyBorder="0">
      <alignment horizontal="right"/>
    </xf>
    <xf numFmtId="166" fontId="9" fillId="0" borderId="0" applyBorder="0">
      <alignment horizontal="right"/>
    </xf>
    <xf numFmtId="188" fontId="9" fillId="0" borderId="0">
      <alignment horizontal="left"/>
    </xf>
    <xf numFmtId="188" fontId="9" fillId="0" borderId="0">
      <alignment horizontal="left"/>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0"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xf>
    <xf numFmtId="188" fontId="9" fillId="0" borderId="0">
      <alignment horizontal="left"/>
    </xf>
    <xf numFmtId="188" fontId="9" fillId="0" borderId="0">
      <alignment horizontal="left"/>
    </xf>
    <xf numFmtId="188" fontId="9" fillId="0" borderId="0">
      <alignment horizontal="left"/>
    </xf>
    <xf numFmtId="188" fontId="135" fillId="0" borderId="0">
      <alignment horizontal="left"/>
    </xf>
    <xf numFmtId="188" fontId="135" fillId="0" borderId="0">
      <alignment horizontal="left"/>
    </xf>
    <xf numFmtId="0" fontId="135" fillId="0" borderId="0">
      <alignment horizontal="left"/>
    </xf>
    <xf numFmtId="188" fontId="9" fillId="0" borderId="0">
      <alignment horizontal="left"/>
    </xf>
    <xf numFmtId="0" fontId="9" fillId="0" borderId="0">
      <alignment horizontal="left"/>
    </xf>
    <xf numFmtId="188" fontId="135" fillId="0" borderId="0">
      <alignment horizontal="left"/>
    </xf>
    <xf numFmtId="188" fontId="135" fillId="0" borderId="0">
      <alignment horizontal="left"/>
    </xf>
    <xf numFmtId="188" fontId="135" fillId="0" borderId="0">
      <alignment horizontal="left"/>
    </xf>
    <xf numFmtId="188" fontId="135" fillId="0" borderId="0">
      <alignment horizontal="left"/>
    </xf>
    <xf numFmtId="188" fontId="135" fillId="0" borderId="0">
      <alignment horizontal="left"/>
    </xf>
    <xf numFmtId="188" fontId="142" fillId="0" borderId="0">
      <alignment horizontal="left"/>
    </xf>
    <xf numFmtId="188" fontId="142" fillId="0" borderId="0">
      <alignment horizontal="left"/>
    </xf>
    <xf numFmtId="0" fontId="142" fillId="0" borderId="0">
      <alignment horizontal="left"/>
    </xf>
    <xf numFmtId="188" fontId="9" fillId="0" borderId="0">
      <alignment horizontal="left"/>
    </xf>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138" fillId="74" borderId="217" applyNumberFormat="0" applyFont="0" applyBorder="0" applyAlignment="0" applyProtection="0"/>
    <xf numFmtId="188" fontId="9" fillId="73" borderId="217" applyNumberFormat="0" applyFont="0" applyBorder="0" applyAlignment="0" applyProtection="0"/>
    <xf numFmtId="188" fontId="9" fillId="73" borderId="217" applyNumberFormat="0" applyFont="0" applyBorder="0" applyAlignment="0" applyProtection="0"/>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188" fontId="74"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9" fillId="74" borderId="218" applyBorder="0">
      <alignment horizontal="center"/>
    </xf>
    <xf numFmtId="0" fontId="9" fillId="74" borderId="218"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8" applyBorder="0">
      <alignment horizontal="center"/>
    </xf>
    <xf numFmtId="0" fontId="9" fillId="74" borderId="218" applyBorder="0">
      <alignment horizontal="center"/>
    </xf>
    <xf numFmtId="0" fontId="9" fillId="74" borderId="218" applyBorder="0">
      <alignment horizontal="center"/>
    </xf>
    <xf numFmtId="0" fontId="9"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20" fillId="74" borderId="218" applyBorder="0">
      <alignment horizontal="center"/>
    </xf>
    <xf numFmtId="0" fontId="9" fillId="74" borderId="218" applyBorder="0">
      <alignment horizontal="center"/>
    </xf>
    <xf numFmtId="232" fontId="9" fillId="0" borderId="0" applyFont="0" applyFill="0" applyBorder="0" applyAlignment="0" applyProtection="0"/>
    <xf numFmtId="0" fontId="9" fillId="0" borderId="0" applyFont="0" applyFill="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31" borderId="0" applyNumberFormat="0" applyBorder="0" applyAlignment="0" applyProtection="0"/>
    <xf numFmtId="0" fontId="98" fillId="31" borderId="0" applyNumberFormat="0" applyBorder="0" applyAlignment="0" applyProtection="0"/>
    <xf numFmtId="0" fontId="98" fillId="31" borderId="0" applyNumberFormat="0" applyBorder="0" applyAlignment="0" applyProtection="0"/>
    <xf numFmtId="0" fontId="98" fillId="31"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108" fillId="0" borderId="190"/>
    <xf numFmtId="190" fontId="9" fillId="0" borderId="0" applyFont="0" applyFill="0" applyBorder="0" applyAlignment="0" applyProtection="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233" fontId="74" fillId="0" borderId="0"/>
    <xf numFmtId="208" fontId="9" fillId="0" borderId="0"/>
    <xf numFmtId="0" fontId="74" fillId="0" borderId="0" applyFont="0" applyFill="0" applyBorder="0" applyAlignment="0" applyProtection="0"/>
    <xf numFmtId="174" fontId="143" fillId="0" borderId="0" applyFont="0" applyFill="0" applyBorder="0" applyAlignment="0" applyProtection="0"/>
    <xf numFmtId="233" fontId="143" fillId="0" borderId="0" applyFont="0" applyFill="0" applyBorder="0" applyAlignment="0" applyProtection="0"/>
    <xf numFmtId="171" fontId="143" fillId="0" borderId="0" applyFont="0" applyFill="0" applyBorder="0" applyAlignment="0" applyProtection="0"/>
    <xf numFmtId="190" fontId="143" fillId="0" borderId="0" applyFont="0" applyFill="0" applyBorder="0" applyAlignment="0" applyProtection="0"/>
    <xf numFmtId="234" fontId="143" fillId="0" borderId="0" applyFont="0" applyFill="0" applyBorder="0" applyAlignment="0" applyProtection="0"/>
    <xf numFmtId="191" fontId="143" fillId="0" borderId="0" applyFont="0" applyFill="0" applyBorder="0" applyAlignment="0" applyProtection="0"/>
    <xf numFmtId="0" fontId="129" fillId="0" borderId="15">
      <alignment horizontal="right"/>
    </xf>
    <xf numFmtId="0" fontId="129" fillId="0" borderId="15" applyFill="0">
      <alignment horizontal="right"/>
    </xf>
    <xf numFmtId="37" fontId="129" fillId="0" borderId="15">
      <alignment horizontal="right"/>
    </xf>
    <xf numFmtId="3" fontId="137" fillId="0" borderId="15" applyFill="0">
      <alignment horizontal="right"/>
    </xf>
    <xf numFmtId="0" fontId="137" fillId="0" borderId="15" applyFill="0">
      <alignment horizontal="right"/>
    </xf>
    <xf numFmtId="225" fontId="9" fillId="0" borderId="0" applyFill="0" applyBorder="0" applyProtection="0">
      <alignment horizontal="right"/>
    </xf>
    <xf numFmtId="0" fontId="39" fillId="0" borderId="0" applyNumberFormat="0" applyAlignment="0"/>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187" fontId="144" fillId="84" borderId="0" applyNumberFormat="0" applyFont="0" applyBorder="0" applyAlignment="0">
      <alignment horizontal="right"/>
    </xf>
    <xf numFmtId="0" fontId="9" fillId="75" borderId="220">
      <alignment horizontal="center" vertical="center"/>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5" fontId="9" fillId="0" borderId="190">
      <alignment horizontal="centerContinuous"/>
    </xf>
    <xf numFmtId="0" fontId="39" fillId="0" borderId="0" applyNumberFormat="0" applyFill="0" applyBorder="0" applyAlignment="0" applyProtection="0"/>
    <xf numFmtId="237" fontId="103" fillId="0" borderId="0"/>
    <xf numFmtId="0" fontId="137" fillId="0" borderId="0" applyFont="0" applyFill="0" applyBorder="0" applyAlignment="0" applyProtection="0">
      <alignment horizontal="right"/>
    </xf>
    <xf numFmtId="238" fontId="146" fillId="0" borderId="0"/>
    <xf numFmtId="0" fontId="147" fillId="0" borderId="0"/>
    <xf numFmtId="239" fontId="9" fillId="72" borderId="221">
      <alignment horizontal="center" vertical="center"/>
    </xf>
    <xf numFmtId="239"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0" fontId="98" fillId="23" borderId="0" applyNumberFormat="0" applyBorder="0" applyAlignment="0" applyProtection="0"/>
    <xf numFmtId="0" fontId="98" fillId="27" borderId="0" applyNumberFormat="0" applyBorder="0" applyAlignment="0" applyProtection="0"/>
    <xf numFmtId="0" fontId="98" fillId="31" borderId="0" applyNumberFormat="0" applyBorder="0" applyAlignment="0" applyProtection="0"/>
    <xf numFmtId="0" fontId="98" fillId="35" borderId="0" applyNumberFormat="0" applyBorder="0" applyAlignment="0" applyProtection="0"/>
    <xf numFmtId="0" fontId="98" fillId="39" borderId="0" applyNumberFormat="0" applyBorder="0" applyAlignment="0" applyProtection="0"/>
    <xf numFmtId="0" fontId="98" fillId="43" borderId="0" applyNumberFormat="0" applyBorder="0" applyAlignment="0" applyProtection="0"/>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0" fontId="149" fillId="0" borderId="0"/>
    <xf numFmtId="242" fontId="39" fillId="0" borderId="0" applyFont="0" applyFill="0" applyBorder="0" applyAlignment="0" applyProtection="0"/>
    <xf numFmtId="0" fontId="39" fillId="0" borderId="0" applyFont="0" applyFill="0" applyBorder="0" applyAlignment="0" applyProtection="0"/>
    <xf numFmtId="243" fontId="150" fillId="0" borderId="0" applyFill="0" applyBorder="0" applyProtection="0">
      <alignment horizontal="center"/>
    </xf>
    <xf numFmtId="0" fontId="132" fillId="85" borderId="210"/>
    <xf numFmtId="0" fontId="129" fillId="0" borderId="15">
      <alignment horizontal="right"/>
      <protection locked="0"/>
    </xf>
    <xf numFmtId="244" fontId="151" fillId="0" borderId="15" applyNumberFormat="0" applyFont="0" applyBorder="0" applyProtection="0">
      <alignment horizontal="right"/>
    </xf>
    <xf numFmtId="0" fontId="137" fillId="0" borderId="0">
      <alignment horizontal="center" wrapText="1"/>
      <protection locked="0"/>
    </xf>
    <xf numFmtId="0" fontId="9" fillId="0" borderId="0" applyNumberFormat="0" applyFill="0" applyBorder="0" applyAlignment="0" applyProtection="0"/>
    <xf numFmtId="0" fontId="102" fillId="0" borderId="0" applyNumberFormat="0" applyFill="0" applyBorder="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152" fillId="0" borderId="15">
      <protection hidden="1"/>
    </xf>
    <xf numFmtId="0" fontId="106" fillId="68" borderId="15" applyNumberFormat="0" applyFont="0" applyBorder="0" applyAlignment="0" applyProtection="0">
      <protection hidden="1"/>
    </xf>
    <xf numFmtId="0" fontId="153" fillId="0" borderId="223" applyNumberFormat="0" applyFill="0" applyAlignment="0" applyProtection="0"/>
    <xf numFmtId="0" fontId="91" fillId="19" borderId="6" applyNumberFormat="0" applyAlignment="0" applyProtection="0"/>
    <xf numFmtId="0" fontId="135" fillId="0" borderId="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6" fontId="103" fillId="0" borderId="0"/>
    <xf numFmtId="246" fontId="103" fillId="0" borderId="0"/>
    <xf numFmtId="188" fontId="155" fillId="0" borderId="0" applyNumberFormat="0" applyFill="0" applyBorder="0" applyAlignment="0" applyProtection="0"/>
    <xf numFmtId="247" fontId="107" fillId="0" borderId="0" applyNumberFormat="0" applyFill="0" applyBorder="0" applyAlignment="0" applyProtection="0"/>
    <xf numFmtId="246" fontId="103" fillId="0" borderId="0"/>
    <xf numFmtId="247" fontId="107" fillId="0" borderId="0" applyNumberFormat="0" applyFill="0" applyBorder="0" applyAlignment="0" applyProtection="0"/>
    <xf numFmtId="247" fontId="107" fillId="0" borderId="0" applyNumberFormat="0" applyFill="0" applyBorder="0" applyAlignment="0" applyProtection="0"/>
    <xf numFmtId="247" fontId="107" fillId="0" borderId="0" applyNumberFormat="0" applyFill="0" applyBorder="0" applyAlignment="0" applyProtection="0"/>
    <xf numFmtId="247" fontId="107" fillId="0" borderId="0" applyNumberFormat="0" applyFill="0" applyBorder="0" applyAlignment="0" applyProtection="0"/>
    <xf numFmtId="188" fontId="107" fillId="0" borderId="0" applyNumberFormat="0" applyFill="0" applyBorder="0" applyAlignment="0" applyProtection="0"/>
    <xf numFmtId="247" fontId="107" fillId="0" borderId="0" applyNumberFormat="0" applyFill="0" applyBorder="0" applyAlignment="0" applyProtection="0"/>
    <xf numFmtId="247" fontId="107" fillId="0" borderId="0" applyNumberFormat="0" applyFill="0" applyBorder="0" applyAlignment="0" applyProtection="0"/>
    <xf numFmtId="188" fontId="107" fillId="0" borderId="0" applyNumberFormat="0" applyFill="0" applyBorder="0" applyAlignment="0" applyProtection="0"/>
    <xf numFmtId="0" fontId="156" fillId="0" borderId="0" applyNumberFormat="0" applyFill="0" applyBorder="0" applyAlignment="0" applyProtection="0">
      <alignment horizontal="centerContinuous"/>
    </xf>
    <xf numFmtId="247" fontId="107" fillId="0" borderId="0" applyNumberFormat="0" applyFill="0" applyBorder="0" applyAlignment="0" applyProtection="0"/>
    <xf numFmtId="0" fontId="9" fillId="86" borderId="0" applyNumberFormat="0" applyFont="0" applyBorder="0" applyAlignment="0" applyProtection="0">
      <alignment horizontal="left"/>
    </xf>
    <xf numFmtId="248" fontId="137" fillId="0" borderId="0" applyFont="0" applyFill="0" applyBorder="0" applyAlignment="0" applyProtection="0"/>
    <xf numFmtId="49" fontId="157" fillId="87" borderId="0">
      <alignment horizontal="left" vertical="center"/>
    </xf>
    <xf numFmtId="249" fontId="9" fillId="0" borderId="0" applyFont="0" applyFill="0" applyBorder="0" applyAlignment="0" applyProtection="0"/>
    <xf numFmtId="250" fontId="158" fillId="0" borderId="0" applyFont="0" applyFill="0" applyBorder="0" applyAlignment="0" applyProtection="0"/>
    <xf numFmtId="0" fontId="159" fillId="0" borderId="225" applyNumberFormat="0" applyFont="0" applyFill="0" applyAlignment="0"/>
    <xf numFmtId="251" fontId="9" fillId="0" borderId="0" applyFont="0" applyFill="0" applyBorder="0" applyAlignment="0" applyProtection="0"/>
    <xf numFmtId="187" fontId="9" fillId="0" borderId="0" applyFont="0" applyFill="0" applyBorder="0" applyAlignment="0" applyProtection="0"/>
    <xf numFmtId="252" fontId="9" fillId="0" borderId="0" applyFont="0" applyFill="0" applyBorder="0" applyAlignment="0" applyProtection="0"/>
    <xf numFmtId="253" fontId="9" fillId="0" borderId="0" applyFont="0" applyFill="0" applyBorder="0" applyAlignment="0" applyProtection="0"/>
    <xf numFmtId="254" fontId="9" fillId="0" borderId="0" applyFont="0" applyFill="0" applyBorder="0" applyAlignment="0" applyProtection="0"/>
    <xf numFmtId="0" fontId="9" fillId="0" borderId="0" applyFont="0" applyFill="0" applyBorder="0" applyAlignment="0" applyProtection="0">
      <alignment horizontal="right"/>
    </xf>
    <xf numFmtId="203" fontId="9" fillId="0" borderId="0" applyFont="0" applyFill="0" applyBorder="0" applyAlignment="0" applyProtection="0">
      <alignment horizontal="right"/>
    </xf>
    <xf numFmtId="255" fontId="9" fillId="0" borderId="0" applyFont="0" applyFill="0" applyBorder="0" applyAlignment="0" applyProtection="0"/>
    <xf numFmtId="256" fontId="39" fillId="0" borderId="0" applyFont="0" applyBorder="0" applyAlignment="0" applyProtection="0">
      <alignment horizontal="right"/>
    </xf>
    <xf numFmtId="3" fontId="160" fillId="0" borderId="0"/>
    <xf numFmtId="0" fontId="92" fillId="19" borderId="5" applyNumberFormat="0" applyAlignment="0" applyProtection="0"/>
    <xf numFmtId="0" fontId="92" fillId="19" borderId="5" applyNumberFormat="0" applyAlignment="0" applyProtection="0"/>
    <xf numFmtId="0" fontId="92" fillId="19" borderId="5" applyNumberFormat="0" applyAlignment="0" applyProtection="0"/>
    <xf numFmtId="0" fontId="92" fillId="19" borderId="5" applyNumberFormat="0" applyAlignment="0" applyProtection="0"/>
    <xf numFmtId="0" fontId="92" fillId="19" borderId="5" applyNumberFormat="0" applyAlignment="0" applyProtection="0"/>
    <xf numFmtId="3" fontId="161" fillId="0" borderId="0" applyAlignment="0" applyProtection="0"/>
    <xf numFmtId="0" fontId="162" fillId="0" borderId="0" applyNumberFormat="0" applyBorder="0" applyAlignment="0"/>
    <xf numFmtId="257" fontId="103" fillId="0" borderId="0" applyNumberFormat="0" applyFill="0" applyBorder="0" applyAlignment="0" applyProtection="0"/>
    <xf numFmtId="0" fontId="137" fillId="0" borderId="0"/>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0" fontId="9" fillId="0" borderId="0">
      <alignment horizontal="right"/>
    </xf>
    <xf numFmtId="0" fontId="163" fillId="0" borderId="0">
      <alignment horizontal="right"/>
    </xf>
    <xf numFmtId="0" fontId="129" fillId="0" borderId="0" applyNumberFormat="0" applyFill="0" applyBorder="0" applyAlignment="0" applyProtection="0"/>
    <xf numFmtId="258" fontId="9" fillId="0" borderId="0" applyNumberFormat="0" applyAlignment="0" applyProtection="0"/>
    <xf numFmtId="259" fontId="9" fillId="0" borderId="0" applyFont="0" applyFill="0" applyBorder="0" applyAlignment="0" applyProtection="0"/>
    <xf numFmtId="260" fontId="9" fillId="0" borderId="0" applyFont="0" applyFill="0" applyBorder="0" applyAlignment="0" applyProtection="0"/>
    <xf numFmtId="261" fontId="9" fillId="0" borderId="0" applyFont="0" applyFill="0" applyBorder="0" applyAlignment="0" applyProtection="0"/>
    <xf numFmtId="0" fontId="9" fillId="0" borderId="0" applyNumberFormat="0" applyFont="0" applyAlignment="0" applyProtection="0"/>
    <xf numFmtId="0" fontId="9" fillId="0" borderId="0" applyNumberFormat="0" applyFont="0" applyAlignment="0" applyProtection="0"/>
    <xf numFmtId="0" fontId="9" fillId="0" borderId="0" applyNumberFormat="0" applyFont="0" applyAlignment="0" applyProtection="0"/>
    <xf numFmtId="0" fontId="9" fillId="0" borderId="0" applyNumberFormat="0" applyFont="0" applyAlignment="0" applyProtection="0"/>
    <xf numFmtId="0" fontId="9" fillId="0" borderId="0" applyNumberFormat="0" applyFont="0" applyAlignment="0" applyProtection="0"/>
    <xf numFmtId="187" fontId="100" fillId="0" borderId="0" applyNumberFormat="0" applyAlignment="0" applyProtection="0"/>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262" fontId="107" fillId="0" borderId="0" applyNumberFormat="0" applyFill="0" applyBorder="0" applyAlignment="0" applyProtection="0"/>
    <xf numFmtId="0" fontId="103" fillId="77" borderId="0" applyNumberFormat="0" applyFont="0" applyBorder="0" applyAlignment="0" applyProtection="0"/>
    <xf numFmtId="0" fontId="103" fillId="81" borderId="0" applyNumberFormat="0" applyFont="0" applyBorder="0" applyAlignment="0" applyProtection="0"/>
    <xf numFmtId="38" fontId="132" fillId="0" borderId="0"/>
    <xf numFmtId="0" fontId="36" fillId="77" borderId="226">
      <alignment horizontal="center"/>
    </xf>
    <xf numFmtId="0" fontId="9" fillId="0" borderId="0"/>
    <xf numFmtId="179" fontId="165" fillId="0" borderId="0">
      <alignment horizontal="right"/>
      <protection locked="0"/>
    </xf>
    <xf numFmtId="0" fontId="9" fillId="0" borderId="0" applyNumberFormat="0" applyFill="0" applyBorder="0" applyAlignment="0" applyProtection="0"/>
    <xf numFmtId="0" fontId="9" fillId="0" borderId="0" applyBorder="0" applyProtection="0"/>
    <xf numFmtId="1" fontId="36" fillId="77" borderId="227">
      <alignment horizontal="center" vertical="center"/>
    </xf>
    <xf numFmtId="0" fontId="166" fillId="0" borderId="0" applyNumberFormat="0" applyFill="0" applyBorder="0" applyAlignment="0" applyProtection="0"/>
    <xf numFmtId="4" fontId="167" fillId="0" borderId="0" applyNumberFormat="0" applyFill="0" applyBorder="0" applyAlignment="0" applyProtection="0">
      <alignment horizontal="right"/>
    </xf>
    <xf numFmtId="263" fontId="167" fillId="0" borderId="198"/>
    <xf numFmtId="263" fontId="167" fillId="0" borderId="198"/>
    <xf numFmtId="263" fontId="167" fillId="0" borderId="198"/>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264" fontId="169" fillId="0" borderId="0">
      <alignment horizontal="center"/>
    </xf>
    <xf numFmtId="15" fontId="170" fillId="0" borderId="0" applyNumberFormat="0">
      <alignment horizontal="center"/>
    </xf>
    <xf numFmtId="0" fontId="171" fillId="0" borderId="16"/>
    <xf numFmtId="0" fontId="137" fillId="0" borderId="25"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87" applyNumberFormat="0" applyFont="0" applyFill="0" applyAlignment="0" applyProtection="0"/>
    <xf numFmtId="0" fontId="106" fillId="0" borderId="187" applyNumberFormat="0" applyFont="0" applyFill="0" applyAlignment="0" applyProtection="0"/>
    <xf numFmtId="0" fontId="106" fillId="0" borderId="187" applyNumberFormat="0" applyFont="0" applyFill="0" applyAlignment="0" applyProtection="0"/>
    <xf numFmtId="0" fontId="106" fillId="0" borderId="189"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221" fontId="103" fillId="0" borderId="25" applyNumberFormat="0" applyFill="0" applyAlignment="0" applyProtection="0">
      <alignment horizontal="center"/>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6" fontId="173" fillId="73" borderId="0" applyFont="0" applyFill="0" applyBorder="0" applyAlignment="0" applyProtection="0"/>
    <xf numFmtId="267" fontId="74" fillId="0" borderId="0" applyAlignment="0" applyProtection="0"/>
    <xf numFmtId="49" fontId="174" fillId="0" borderId="230" applyNumberFormat="0" applyAlignment="0" applyProtection="0">
      <alignment horizontal="left" wrapText="1"/>
    </xf>
    <xf numFmtId="49" fontId="174" fillId="0" borderId="0" applyNumberFormat="0" applyAlignment="0" applyProtection="0">
      <alignment horizontal="left" wrapText="1"/>
    </xf>
    <xf numFmtId="49" fontId="175" fillId="0" borderId="0" applyAlignment="0" applyProtection="0">
      <alignment horizontal="left"/>
    </xf>
    <xf numFmtId="0" fontId="176" fillId="0" borderId="0" applyNumberFormat="0">
      <alignment horizontal="center"/>
      <protection hidden="1"/>
    </xf>
    <xf numFmtId="268" fontId="177" fillId="0" borderId="0"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8" fontId="177" fillId="0" borderId="0" applyFont="0" applyFill="0" applyBorder="0" applyAlignment="0" applyProtection="0"/>
    <xf numFmtId="0" fontId="9" fillId="0" borderId="0"/>
    <xf numFmtId="0" fontId="119" fillId="0" borderId="0" applyNumberFormat="0" applyFill="0" applyBorder="0" applyAlignment="0" applyProtection="0"/>
    <xf numFmtId="270" fontId="103" fillId="0" borderId="216" applyFont="0" applyFill="0" applyBorder="0" applyAlignment="0" applyProtection="0"/>
    <xf numFmtId="270" fontId="103" fillId="0" borderId="216" applyFont="0" applyFill="0" applyBorder="0" applyAlignment="0" applyProtection="0"/>
    <xf numFmtId="270" fontId="103" fillId="0" borderId="216" applyFont="0" applyFill="0" applyBorder="0" applyAlignment="0" applyProtection="0"/>
    <xf numFmtId="0" fontId="178" fillId="0" borderId="0" applyNumberFormat="0" applyFont="0" applyFill="0" applyBorder="0" applyProtection="0">
      <alignment horizontal="centerContinuous"/>
    </xf>
    <xf numFmtId="271" fontId="39" fillId="90" borderId="189"/>
    <xf numFmtId="252" fontId="103" fillId="49" borderId="0"/>
    <xf numFmtId="2" fontId="39" fillId="91" borderId="0" applyNumberFormat="0" applyFon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101" fillId="11" borderId="0"/>
    <xf numFmtId="0" fontId="103" fillId="49" borderId="0"/>
    <xf numFmtId="248" fontId="179" fillId="0" borderId="0" applyFont="0" applyFill="0" applyBorder="0" applyAlignment="0">
      <alignment horizontal="center"/>
    </xf>
    <xf numFmtId="39" fontId="137" fillId="92" borderId="0" applyNumberFormat="0" applyFont="0" applyBorder="0" applyAlignment="0"/>
    <xf numFmtId="248" fontId="179" fillId="0" borderId="0" applyFont="0" applyFill="0" applyBorder="0" applyAlignment="0" applyProtection="0"/>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1" fillId="0" borderId="233"/>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101" fillId="0" borderId="0" applyFill="0" applyBorder="0" applyProtection="0">
      <alignment horizontal="center"/>
      <protection locked="0"/>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272" fontId="103" fillId="0" borderId="0"/>
    <xf numFmtId="273" fontId="103" fillId="0" borderId="0"/>
    <xf numFmtId="10" fontId="182" fillId="0" borderId="0" applyBorder="0">
      <protection locked="0"/>
    </xf>
    <xf numFmtId="274" fontId="39" fillId="74" borderId="0" applyNumberFormat="0" applyFont="0" applyBorder="0" applyAlignment="0"/>
    <xf numFmtId="275" fontId="183" fillId="0" borderId="0">
      <alignment horizontal="right"/>
    </xf>
    <xf numFmtId="275" fontId="184" fillId="0" borderId="234">
      <alignment horizontal="right"/>
    </xf>
    <xf numFmtId="0" fontId="117" fillId="0" borderId="235">
      <alignment horizontal="left"/>
    </xf>
    <xf numFmtId="276" fontId="103" fillId="49" borderId="0"/>
    <xf numFmtId="0" fontId="39" fillId="0" borderId="0" applyNumberFormat="0" applyFill="0" applyBorder="0" applyAlignment="0" applyProtection="0"/>
    <xf numFmtId="0" fontId="185" fillId="0" borderId="0" applyNumberFormat="0" applyFill="0" applyBorder="0" applyAlignment="0" applyProtection="0"/>
    <xf numFmtId="0" fontId="39" fillId="0" borderId="0" applyNumberFormat="0" applyFill="0" applyBorder="0" applyAlignment="0" applyProtection="0"/>
    <xf numFmtId="0" fontId="186" fillId="0" borderId="0" applyNumberFormat="0" applyFill="0" applyBorder="0" applyAlignment="0" applyProtection="0"/>
    <xf numFmtId="0" fontId="187" fillId="0" borderId="189" applyBorder="0">
      <alignment horizontal="center" vertic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0" fontId="189" fillId="0" borderId="236" applyNumberFormat="0" applyFill="0">
      <alignment horizontal="center" vertical="top" wrapText="1"/>
    </xf>
    <xf numFmtId="0" fontId="189" fillId="0" borderId="236" applyNumberFormat="0" applyFill="0">
      <alignment horizontal="center" vertical="top" wrapText="1"/>
    </xf>
    <xf numFmtId="0" fontId="190" fillId="93" borderId="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274" fontId="192" fillId="94" borderId="237" applyNumberFormat="0" applyBorder="0" applyAlignment="0">
      <alignment vertical="center"/>
    </xf>
    <xf numFmtId="274" fontId="39" fillId="95" borderId="237" applyNumberFormat="0" applyFont="0" applyBorder="0" applyAlignment="0">
      <alignment vertical="center"/>
    </xf>
    <xf numFmtId="274" fontId="39" fillId="79" borderId="237" applyNumberFormat="0" applyFont="0" applyBorder="0" applyAlignment="0">
      <alignment vertical="center"/>
    </xf>
    <xf numFmtId="274" fontId="39" fillId="87" borderId="237" applyNumberFormat="0" applyFont="0" applyBorder="0" applyAlignment="0">
      <alignment vertical="center"/>
    </xf>
    <xf numFmtId="274" fontId="39" fillId="96" borderId="237" applyNumberFormat="0" applyFont="0" applyBorder="0" applyAlignment="0">
      <alignment vertical="center"/>
    </xf>
    <xf numFmtId="274" fontId="39" fillId="80" borderId="237" applyNumberFormat="0" applyFont="0" applyBorder="0" applyAlignment="0">
      <alignment vertical="center"/>
    </xf>
    <xf numFmtId="274" fontId="39" fillId="97" borderId="237" applyNumberFormat="0" applyFont="0" applyBorder="0" applyAlignment="0">
      <alignment vertical="center"/>
    </xf>
    <xf numFmtId="274" fontId="39" fillId="81" borderId="237" applyNumberFormat="0" applyFont="0" applyBorder="0" applyAlignment="0">
      <alignment vertical="center"/>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93" fillId="0" borderId="0" applyNumberFormat="0" applyFill="0" applyBorder="0" applyProtection="0">
      <alignment horizontal="right"/>
    </xf>
    <xf numFmtId="0" fontId="38" fillId="0" borderId="197">
      <alignment horizontal="center"/>
    </xf>
    <xf numFmtId="0" fontId="38" fillId="0" borderId="0" applyNumberFormat="0" applyFill="0" applyBorder="0" applyProtection="0">
      <alignment wrapText="1"/>
    </xf>
    <xf numFmtId="0" fontId="83" fillId="0" borderId="0" applyNumberFormat="0" applyFill="0" applyBorder="0" applyProtection="0">
      <alignment wrapText="1"/>
    </xf>
    <xf numFmtId="0" fontId="194" fillId="0" borderId="0" applyNumberFormat="0" applyFill="0" applyBorder="0" applyProtection="0">
      <alignment horizontal="center" wrapText="1"/>
    </xf>
    <xf numFmtId="280" fontId="108" fillId="0" borderId="0">
      <alignment horizontal="right"/>
    </xf>
    <xf numFmtId="0" fontId="195"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281" fontId="196" fillId="10" borderId="0" applyFont="0" applyFill="0" applyBorder="0" applyAlignment="0" applyProtection="0"/>
    <xf numFmtId="282" fontId="196" fillId="0" borderId="0" applyFont="0" applyFill="0" applyBorder="0" applyAlignment="0" applyProtection="0">
      <alignment horizontal="left" indent="1"/>
    </xf>
    <xf numFmtId="174" fontId="197" fillId="0" borderId="0" applyFont="0" applyBorder="0">
      <alignment horizontal="right"/>
    </xf>
    <xf numFmtId="283" fontId="9" fillId="0" borderId="0" applyFont="0" applyFill="0" applyBorder="0" applyAlignment="0" applyProtection="0"/>
    <xf numFmtId="174" fontId="198" fillId="0" borderId="0" applyFont="0" applyFill="0" applyBorder="0" applyAlignment="0" applyProtection="0"/>
    <xf numFmtId="283" fontId="9" fillId="0" borderId="0" applyFont="0" applyFill="0" applyBorder="0" applyAlignment="0" applyProtection="0"/>
    <xf numFmtId="0" fontId="9" fillId="0" borderId="0" applyFont="0" applyFill="0" applyBorder="0" applyAlignment="0" applyProtection="0"/>
    <xf numFmtId="0" fontId="137" fillId="0" borderId="0" applyFont="0" applyFill="0" applyBorder="0" applyAlignment="0" applyProtection="0"/>
    <xf numFmtId="40" fontId="179" fillId="0" borderId="0" applyFont="0" applyFill="0" applyBorder="0" applyAlignment="0" applyProtection="0">
      <alignment horizontal="center"/>
    </xf>
    <xf numFmtId="0" fontId="179" fillId="0" borderId="0" applyFont="0" applyFill="0" applyBorder="0" applyAlignment="0" applyProtection="0">
      <alignment horizontal="center"/>
    </xf>
    <xf numFmtId="0" fontId="199" fillId="0" borderId="0" applyFont="0" applyFill="0" applyBorder="0" applyAlignment="0" applyProtection="0">
      <alignment horizontal="right"/>
    </xf>
    <xf numFmtId="0" fontId="199" fillId="0" borderId="0" applyFont="0" applyFill="0" applyBorder="0" applyAlignment="0" applyProtection="0"/>
    <xf numFmtId="0" fontId="200" fillId="0" borderId="0" applyFont="0" applyFill="0" applyBorder="0" applyAlignment="0" applyProtection="0"/>
    <xf numFmtId="0" fontId="201" fillId="0" borderId="0" applyFont="0" applyFill="0" applyBorder="0" applyAlignment="0" applyProtection="0"/>
    <xf numFmtId="0" fontId="201" fillId="0" borderId="0" applyFont="0" applyFill="0" applyBorder="0" applyAlignment="0" applyProtection="0"/>
    <xf numFmtId="0" fontId="101" fillId="0" borderId="0" applyFont="0" applyFill="0" applyBorder="0" applyAlignment="0" applyProtection="0">
      <protection locked="0"/>
    </xf>
    <xf numFmtId="284" fontId="199" fillId="0" borderId="0" applyFont="0" applyFill="0" applyBorder="0" applyAlignment="0" applyProtection="0">
      <alignment horizontal="right"/>
    </xf>
    <xf numFmtId="171"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6"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9" fillId="0" borderId="0" applyFont="0" applyFill="0" applyBorder="0" applyAlignment="0" applyProtection="0"/>
    <xf numFmtId="171" fontId="9" fillId="0" borderId="0" applyFont="0" applyFill="0" applyBorder="0" applyAlignment="0" applyProtection="0"/>
    <xf numFmtId="285" fontId="44" fillId="0" borderId="0" applyFont="0" applyFill="0" applyBorder="0" applyAlignment="0" applyProtection="0"/>
    <xf numFmtId="285" fontId="9" fillId="0" borderId="0" applyFont="0" applyFill="0" applyBorder="0" applyAlignment="0" applyProtection="0"/>
    <xf numFmtId="285" fontId="44" fillId="0" borderId="0" applyFont="0" applyFill="0" applyBorder="0" applyAlignment="0" applyProtection="0"/>
    <xf numFmtId="171" fontId="202" fillId="0" borderId="0" applyFont="0" applyFill="0" applyBorder="0" applyAlignment="0" applyProtection="0"/>
    <xf numFmtId="171" fontId="9" fillId="0" borderId="0" applyFont="0" applyFill="0" applyBorder="0" applyAlignment="0" applyProtection="0"/>
    <xf numFmtId="40" fontId="9" fillId="0" borderId="0" applyFont="0" applyFill="0" applyBorder="0" applyProtection="0">
      <alignment horizontal="right"/>
    </xf>
    <xf numFmtId="37" fontId="137" fillId="0" borderId="0" applyFill="0" applyBorder="0" applyAlignment="0" applyProtection="0"/>
    <xf numFmtId="0" fontId="199" fillId="0" borderId="0" applyFont="0" applyFill="0" applyBorder="0" applyAlignment="0" applyProtection="0"/>
    <xf numFmtId="250" fontId="103" fillId="0" borderId="0" applyFont="0" applyFill="0" applyBorder="0" applyAlignment="0" applyProtection="0"/>
    <xf numFmtId="38" fontId="109" fillId="0" borderId="0" applyFont="0" applyFill="0" applyBorder="0" applyAlignment="0" applyProtection="0"/>
    <xf numFmtId="0" fontId="203" fillId="0" borderId="0"/>
    <xf numFmtId="0" fontId="112" fillId="0" borderId="0"/>
    <xf numFmtId="0" fontId="109" fillId="0" borderId="0" applyFont="0" applyFill="0" applyBorder="0" applyAlignment="0" applyProtection="0"/>
    <xf numFmtId="0" fontId="203" fillId="0" borderId="0"/>
    <xf numFmtId="0" fontId="112" fillId="0" borderId="0"/>
    <xf numFmtId="284" fontId="204" fillId="0" borderId="0">
      <alignment horizontal="right"/>
    </xf>
    <xf numFmtId="39" fontId="109" fillId="0" borderId="0" applyFont="0" applyFill="0" applyBorder="0" applyAlignment="0" applyProtection="0"/>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2" fillId="0" borderId="0" applyFill="0" applyBorder="0" applyAlignment="0" applyProtection="0">
      <protection locked="0"/>
    </xf>
    <xf numFmtId="38" fontId="205" fillId="0" borderId="0" applyNumberFormat="0" applyFill="0" applyBorder="0">
      <alignment vertical="center"/>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94" fillId="20" borderId="8" applyNumberFormat="0" applyAlignment="0" applyProtection="0"/>
    <xf numFmtId="0" fontId="94" fillId="20" borderId="8" applyNumberFormat="0" applyAlignment="0" applyProtection="0"/>
    <xf numFmtId="0" fontId="94" fillId="20" borderId="8" applyNumberFormat="0" applyAlignment="0" applyProtection="0"/>
    <xf numFmtId="0" fontId="94" fillId="20" borderId="8" applyNumberFormat="0" applyAlignment="0" applyProtection="0"/>
    <xf numFmtId="0" fontId="94" fillId="20" borderId="8" applyNumberFormat="0" applyAlignment="0" applyProtection="0"/>
    <xf numFmtId="0" fontId="207" fillId="0" borderId="0" applyNumberFormat="0" applyAlignment="0">
      <alignment horizontal="left"/>
    </xf>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0" fontId="122" fillId="0" borderId="0" applyNumberFormat="0" applyAlignment="0"/>
    <xf numFmtId="0" fontId="208" fillId="0" borderId="0">
      <alignment horizontal="left" vertical="center" indent="2"/>
    </xf>
    <xf numFmtId="288" fontId="103" fillId="49" borderId="0"/>
    <xf numFmtId="3" fontId="209" fillId="0" borderId="191" applyNumberFormat="0" applyAlignment="0">
      <alignment vertical="center"/>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203" fillId="0" borderId="0"/>
    <xf numFmtId="270" fontId="39" fillId="0" borderId="239" applyFont="0" applyFill="0" applyBorder="0" applyAlignment="0" applyProtection="0"/>
    <xf numFmtId="289" fontId="103" fillId="0" borderId="0" applyFont="0" applyFill="0" applyBorder="0" applyAlignment="0" applyProtection="0"/>
    <xf numFmtId="0" fontId="9" fillId="0" borderId="0" applyFont="0" applyFill="0" applyBorder="0" applyAlignment="0" applyProtection="0"/>
    <xf numFmtId="0" fontId="108" fillId="0" borderId="0" applyFont="0" applyFill="0" applyBorder="0" applyAlignment="0" applyProtection="0"/>
    <xf numFmtId="176" fontId="137" fillId="0" borderId="0" applyFont="0" applyFill="0" applyBorder="0" applyAlignment="0" applyProtection="0"/>
    <xf numFmtId="0" fontId="137" fillId="0" borderId="0" applyFont="0" applyFill="0" applyBorder="0" applyAlignment="0" applyProtection="0"/>
    <xf numFmtId="0" fontId="199" fillId="0" borderId="0" applyFont="0" applyFill="0" applyBorder="0" applyAlignment="0" applyProtection="0">
      <alignment horizontal="right"/>
    </xf>
    <xf numFmtId="0" fontId="201" fillId="0" borderId="0" applyFont="0" applyFill="0" applyBorder="0" applyAlignment="0" applyProtection="0"/>
    <xf numFmtId="0" fontId="201" fillId="0" borderId="0" applyFont="0" applyFill="0" applyBorder="0" applyAlignment="0" applyProtection="0"/>
    <xf numFmtId="0" fontId="201" fillId="0" borderId="0" applyFont="0" applyFill="0" applyBorder="0" applyAlignment="0" applyProtection="0"/>
    <xf numFmtId="0" fontId="101" fillId="0" borderId="0" applyFont="0" applyFill="0" applyBorder="0" applyAlignment="0" applyProtection="0">
      <protection locked="0"/>
    </xf>
    <xf numFmtId="0" fontId="199" fillId="0" borderId="0" applyFont="0" applyFill="0" applyBorder="0" applyAlignment="0" applyProtection="0">
      <alignment horizontal="right"/>
    </xf>
    <xf numFmtId="191" fontId="108" fillId="0" borderId="0" applyFont="0" applyFill="0" applyBorder="0" applyAlignment="0" applyProtection="0"/>
    <xf numFmtId="0" fontId="210" fillId="0" borderId="0" applyFont="0" applyFill="0" applyBorder="0" applyAlignment="0" applyProtection="0"/>
    <xf numFmtId="290" fontId="199" fillId="0" borderId="0" applyFont="0" applyFill="0" applyBorder="0" applyAlignment="0" applyProtection="0">
      <alignment horizontal="right"/>
    </xf>
    <xf numFmtId="191" fontId="9" fillId="0" borderId="0" applyFont="0" applyFill="0" applyBorder="0" applyAlignment="0" applyProtection="0"/>
    <xf numFmtId="0" fontId="210" fillId="0" borderId="0" applyFont="0" applyFill="0" applyBorder="0" applyAlignment="0" applyProtection="0"/>
    <xf numFmtId="191" fontId="202" fillId="0" borderId="0" applyFont="0" applyFill="0" applyBorder="0" applyAlignment="0" applyProtection="0"/>
    <xf numFmtId="172" fontId="9" fillId="0" borderId="0" applyFont="0" applyFill="0" applyBorder="0" applyAlignment="0" applyProtection="0"/>
    <xf numFmtId="177" fontId="137" fillId="0" borderId="0" applyFill="0" applyBorder="0" applyAlignment="0" applyProtection="0"/>
    <xf numFmtId="0" fontId="211" fillId="0" borderId="0">
      <alignment horizontal="center" vertical="top" wrapText="1"/>
    </xf>
    <xf numFmtId="291" fontId="108" fillId="0" borderId="0" applyFont="0" applyFill="0" applyBorder="0" applyProtection="0">
      <alignment horizontal="right"/>
    </xf>
    <xf numFmtId="0" fontId="199" fillId="0" borderId="0" applyFont="0" applyFill="0" applyBorder="0" applyAlignment="0" applyProtection="0"/>
    <xf numFmtId="270" fontId="39" fillId="0" borderId="239" applyFont="0" applyFill="0" applyBorder="0" applyAlignment="0" applyProtection="0"/>
    <xf numFmtId="292" fontId="109" fillId="0" borderId="0" applyFont="0" applyFill="0" applyBorder="0" applyAlignment="0" applyProtection="0"/>
    <xf numFmtId="0" fontId="206" fillId="0" borderId="0">
      <alignment horizontal="right"/>
    </xf>
    <xf numFmtId="191" fontId="39" fillId="0" borderId="0" applyFont="0" applyFill="0" applyBorder="0" applyAlignment="0" applyProtection="0"/>
    <xf numFmtId="266" fontId="103" fillId="0" borderId="0" applyFont="0" applyFill="0" applyBorder="0" applyAlignment="0" applyProtection="0"/>
    <xf numFmtId="0" fontId="9" fillId="74" borderId="0" applyFont="0" applyBorder="0"/>
    <xf numFmtId="0" fontId="9" fillId="0" borderId="0" applyFont="0" applyFill="0" applyBorder="0" applyAlignment="0" applyProtection="0"/>
    <xf numFmtId="224" fontId="103" fillId="0" borderId="0" applyFont="0" applyFill="0" applyBorder="0" applyAlignment="0" applyProtection="0"/>
    <xf numFmtId="293" fontId="9" fillId="0" borderId="0" applyFont="0" applyFill="0" applyBorder="0" applyAlignment="0" applyProtection="0"/>
    <xf numFmtId="188" fontId="9" fillId="0" borderId="0" applyFont="0" applyFill="0" applyBorder="0" applyAlignment="0" applyProtection="0"/>
    <xf numFmtId="251" fontId="9" fillId="0" borderId="0" applyFont="0" applyFill="0" applyBorder="0" applyAlignment="0" applyProtection="0"/>
    <xf numFmtId="39" fontId="9" fillId="0" borderId="0" applyFont="0" applyFill="0" applyBorder="0" applyAlignment="0" applyProtection="0"/>
    <xf numFmtId="15" fontId="9" fillId="0" borderId="0" applyFont="0" applyFill="0" applyBorder="0" applyAlignment="0" applyProtection="0"/>
    <xf numFmtId="3" fontId="9" fillId="0" borderId="0" applyFont="0" applyFill="0" applyBorder="0" applyAlignment="0" applyProtection="0"/>
    <xf numFmtId="9" fontId="9" fillId="0" borderId="0" applyFont="0" applyFill="0" applyBorder="0" applyAlignment="0" applyProtection="0"/>
    <xf numFmtId="0" fontId="9" fillId="0" borderId="0" applyFont="0" applyFill="0" applyBorder="0" applyAlignment="0" applyProtection="0"/>
    <xf numFmtId="225" fontId="9" fillId="0" borderId="0" applyFont="0" applyFill="0" applyBorder="0" applyAlignment="0" applyProtection="0"/>
    <xf numFmtId="49" fontId="9" fillId="0" borderId="0" applyFont="0" applyFill="0" applyBorder="0" applyAlignment="0" applyProtection="0"/>
    <xf numFmtId="37" fontId="9" fillId="0" borderId="0" applyFont="0" applyFill="0" applyBorder="0" applyAlignment="0" applyProtection="0"/>
    <xf numFmtId="171" fontId="9" fillId="0" borderId="0" applyFont="0" applyFill="0" applyBorder="0" applyAlignment="0" applyProtection="0"/>
    <xf numFmtId="0" fontId="212" fillId="0" borderId="0"/>
    <xf numFmtId="233" fontId="9" fillId="0" borderId="0" applyFont="0" applyFill="0" applyBorder="0" applyAlignment="0" applyProtection="0"/>
    <xf numFmtId="15" fontId="9" fillId="0" borderId="0" applyFont="0" applyFill="0" applyBorder="0" applyAlignment="0" applyProtection="0"/>
    <xf numFmtId="183" fontId="202" fillId="0" borderId="0" applyFill="0" applyBorder="0" applyAlignment="0" applyProtection="0"/>
    <xf numFmtId="294" fontId="213" fillId="0" borderId="0"/>
    <xf numFmtId="295" fontId="9" fillId="0" borderId="0"/>
    <xf numFmtId="295" fontId="9" fillId="0" borderId="0"/>
    <xf numFmtId="296" fontId="9" fillId="0" borderId="0"/>
    <xf numFmtId="294" fontId="213" fillId="0" borderId="0"/>
    <xf numFmtId="294" fontId="213" fillId="0" borderId="0"/>
    <xf numFmtId="294" fontId="213" fillId="0" borderId="0"/>
    <xf numFmtId="294" fontId="213" fillId="0" borderId="0"/>
    <xf numFmtId="0" fontId="213" fillId="0" borderId="0"/>
    <xf numFmtId="295" fontId="9" fillId="0" borderId="0"/>
    <xf numFmtId="294" fontId="213" fillId="0" borderId="0"/>
    <xf numFmtId="294" fontId="213" fillId="0" borderId="0"/>
    <xf numFmtId="294" fontId="213" fillId="0" borderId="0"/>
    <xf numFmtId="294" fontId="213" fillId="0" borderId="0"/>
    <xf numFmtId="295" fontId="9" fillId="0" borderId="0"/>
    <xf numFmtId="294" fontId="213" fillId="0" borderId="0"/>
    <xf numFmtId="297" fontId="9" fillId="74" borderId="189">
      <alignment horizontal="right"/>
    </xf>
    <xf numFmtId="297" fontId="9" fillId="74" borderId="189">
      <alignment horizontal="right"/>
    </xf>
    <xf numFmtId="298" fontId="9" fillId="74" borderId="189">
      <alignment horizontal="right"/>
    </xf>
    <xf numFmtId="259" fontId="9" fillId="74" borderId="189">
      <alignment horizontal="right"/>
    </xf>
    <xf numFmtId="299" fontId="9" fillId="74" borderId="189">
      <alignment horizontal="right"/>
    </xf>
    <xf numFmtId="251" fontId="9" fillId="74" borderId="189">
      <alignment horizontal="right"/>
    </xf>
    <xf numFmtId="0" fontId="9" fillId="74" borderId="189">
      <alignment horizontal="right"/>
    </xf>
    <xf numFmtId="212" fontId="9" fillId="74" borderId="189">
      <alignment horizontal="right"/>
    </xf>
    <xf numFmtId="255" fontId="9" fillId="74" borderId="189">
      <alignment horizontal="right"/>
    </xf>
    <xf numFmtId="298" fontId="9" fillId="74" borderId="189">
      <alignment horizontal="right"/>
    </xf>
    <xf numFmtId="203" fontId="9" fillId="74" borderId="189">
      <alignment horizontal="right"/>
    </xf>
    <xf numFmtId="300" fontId="9" fillId="74" borderId="189">
      <alignment horizontal="right"/>
    </xf>
    <xf numFmtId="243" fontId="9" fillId="74" borderId="189">
      <alignment horizontal="right"/>
    </xf>
    <xf numFmtId="298" fontId="214" fillId="74" borderId="189">
      <alignment horizontal="right"/>
    </xf>
    <xf numFmtId="298" fontId="215" fillId="74" borderId="189">
      <alignment horizontal="right"/>
    </xf>
    <xf numFmtId="298" fontId="215" fillId="74" borderId="189">
      <alignment horizontal="right"/>
    </xf>
    <xf numFmtId="298" fontId="215" fillId="74" borderId="189">
      <alignment horizontal="right"/>
    </xf>
    <xf numFmtId="298" fontId="216" fillId="74" borderId="189">
      <alignment horizontal="right"/>
    </xf>
    <xf numFmtId="298" fontId="133" fillId="74" borderId="189">
      <alignment horizontal="right"/>
    </xf>
    <xf numFmtId="288" fontId="9" fillId="74" borderId="189">
      <alignment horizontal="right"/>
    </xf>
    <xf numFmtId="254" fontId="9" fillId="74" borderId="189">
      <alignment horizontal="right"/>
    </xf>
    <xf numFmtId="298" fontId="105" fillId="74" borderId="189">
      <alignment horizontal="right"/>
    </xf>
    <xf numFmtId="298" fontId="217" fillId="74" borderId="189">
      <alignment horizontal="right"/>
    </xf>
    <xf numFmtId="298" fontId="217" fillId="74" borderId="189">
      <alignment horizontal="right"/>
    </xf>
    <xf numFmtId="298" fontId="218" fillId="74" borderId="189">
      <alignment horizontal="right"/>
    </xf>
    <xf numFmtId="298" fontId="217" fillId="74" borderId="189">
      <alignment horizontal="right"/>
    </xf>
    <xf numFmtId="298" fontId="105" fillId="74" borderId="189">
      <alignment horizontal="right"/>
    </xf>
    <xf numFmtId="298" fontId="105"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183" fontId="103"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231" fontId="9" fillId="74" borderId="189">
      <alignment horizontal="right"/>
    </xf>
    <xf numFmtId="301" fontId="105" fillId="74" borderId="189">
      <alignment horizontal="right"/>
    </xf>
    <xf numFmtId="229" fontId="9" fillId="74" borderId="189">
      <alignment horizontal="right"/>
    </xf>
    <xf numFmtId="298" fontId="103" fillId="74" borderId="189">
      <alignment horizontal="right"/>
    </xf>
    <xf numFmtId="298" fontId="217" fillId="74" borderId="189">
      <alignment horizontal="right"/>
    </xf>
    <xf numFmtId="299" fontId="21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298" fontId="105" fillId="74" borderId="189">
      <alignment horizontal="right"/>
    </xf>
    <xf numFmtId="297" fontId="9" fillId="74" borderId="189">
      <alignment horizontal="right"/>
    </xf>
    <xf numFmtId="297" fontId="9" fillId="74" borderId="189">
      <alignment horizontal="right"/>
    </xf>
    <xf numFmtId="297" fontId="9" fillId="74" borderId="189">
      <alignment horizontal="right"/>
    </xf>
    <xf numFmtId="298" fontId="217" fillId="74" borderId="189">
      <alignment horizontal="right"/>
    </xf>
    <xf numFmtId="298" fontId="217" fillId="74" borderId="189">
      <alignment horizontal="right"/>
    </xf>
    <xf numFmtId="298" fontId="217"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298" fontId="217" fillId="74" borderId="189">
      <alignment horizontal="right"/>
    </xf>
    <xf numFmtId="303" fontId="133" fillId="74" borderId="189">
      <alignment horizontal="right"/>
    </xf>
    <xf numFmtId="297" fontId="9" fillId="74" borderId="189">
      <alignment horizontal="right"/>
    </xf>
    <xf numFmtId="297" fontId="9" fillId="74" borderId="189">
      <alignment horizontal="right"/>
    </xf>
    <xf numFmtId="297" fontId="9" fillId="74" borderId="189">
      <alignment horizontal="right"/>
    </xf>
    <xf numFmtId="298" fontId="217" fillId="74" borderId="189">
      <alignment horizontal="right"/>
    </xf>
    <xf numFmtId="181" fontId="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298" fontId="217" fillId="74" borderId="189">
      <alignment horizontal="right"/>
    </xf>
    <xf numFmtId="263" fontId="220" fillId="99" borderId="0"/>
    <xf numFmtId="298" fontId="37" fillId="0" borderId="0" applyFont="0" applyFill="0" applyBorder="0" applyAlignment="0" applyProtection="0"/>
    <xf numFmtId="173" fontId="9" fillId="0" borderId="0" applyNumberFormat="0">
      <alignment horizontal="right"/>
    </xf>
    <xf numFmtId="176" fontId="221" fillId="0" borderId="0" applyNumberFormat="0" applyFill="0" applyBorder="0" applyAlignment="0"/>
    <xf numFmtId="298" fontId="199" fillId="0" borderId="0" applyNumberFormat="0">
      <alignment horizontal="right"/>
    </xf>
    <xf numFmtId="0" fontId="222" fillId="0" borderId="0"/>
    <xf numFmtId="0" fontId="192" fillId="0" borderId="0" applyNumberFormat="0" applyAlignment="0"/>
    <xf numFmtId="0" fontId="9" fillId="0" borderId="0" applyFont="0" applyFill="0" applyBorder="0" applyAlignment="0" applyProtection="0"/>
    <xf numFmtId="15" fontId="38" fillId="0" borderId="0" applyFill="0" applyBorder="0" applyAlignment="0"/>
    <xf numFmtId="304" fontId="9" fillId="79" borderId="0"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188" fontId="9" fillId="79" borderId="0" applyFont="0" applyFill="0" applyBorder="0" applyAlignment="0" applyProtection="0"/>
    <xf numFmtId="17" fontId="38" fillId="0" borderId="0" applyFill="0" applyBorder="0">
      <alignment horizontal="right"/>
    </xf>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0" fontId="199" fillId="0" borderId="0" applyFont="0" applyFill="0" applyBorder="0" applyAlignment="0" applyProtection="0"/>
    <xf numFmtId="298" fontId="199" fillId="0" borderId="0" applyFont="0" applyFill="0" applyBorder="0" applyAlignment="0" applyProtection="0"/>
    <xf numFmtId="306" fontId="199" fillId="0" borderId="0" applyFont="0" applyFill="0" applyBorder="0" applyAlignment="0" applyProtection="0"/>
    <xf numFmtId="14" fontId="165" fillId="0" borderId="0"/>
    <xf numFmtId="14" fontId="39" fillId="0" borderId="0" applyFont="0" applyFill="0" applyBorder="0" applyAlignment="0" applyProtection="0"/>
    <xf numFmtId="14" fontId="100" fillId="0" borderId="0" applyFill="0" applyBorder="0" applyAlignment="0"/>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0" fontId="39" fillId="0" borderId="0" applyFont="0" applyFill="0" applyBorder="0" applyAlignment="0" applyProtection="0">
      <alignment horizontal="center"/>
    </xf>
    <xf numFmtId="15" fontId="9" fillId="0" borderId="0" applyFont="0" applyFill="0" applyBorder="0" applyProtection="0">
      <alignment horizontal="right"/>
    </xf>
    <xf numFmtId="14" fontId="223" fillId="0" borderId="0">
      <alignment horizontal="right"/>
      <protection locked="0"/>
    </xf>
    <xf numFmtId="188" fontId="9" fillId="0" borderId="0" applyFill="0" applyBorder="0">
      <alignment horizontal="right"/>
    </xf>
    <xf numFmtId="15" fontId="137" fillId="0" borderId="0" applyFont="0" applyFill="0" applyBorder="0" applyAlignment="0" applyProtection="0">
      <alignment horizontal="center"/>
    </xf>
    <xf numFmtId="15" fontId="224" fillId="0" borderId="0">
      <alignment horizontal="right" vertical="center"/>
    </xf>
    <xf numFmtId="307" fontId="9" fillId="0" borderId="0" applyFont="0" applyFill="0" applyBorder="0" applyAlignment="0" applyProtection="0">
      <alignment horizontal="center"/>
    </xf>
    <xf numFmtId="187" fontId="108" fillId="0" borderId="0" applyFont="0" applyFill="0" applyBorder="0" applyAlignment="0"/>
    <xf numFmtId="14" fontId="225" fillId="0" borderId="0" applyFont="0" applyFill="0" applyBorder="0"/>
    <xf numFmtId="299" fontId="226" fillId="0" borderId="0" applyNumberFormat="0" applyFill="0" applyBorder="0" applyAlignment="0" applyProtection="0">
      <alignment horizontal="centerContinuous"/>
    </xf>
    <xf numFmtId="0" fontId="74" fillId="0" borderId="0"/>
    <xf numFmtId="38" fontId="132" fillId="0" borderId="240">
      <alignment vertical="center"/>
    </xf>
    <xf numFmtId="38" fontId="132" fillId="0" borderId="240">
      <alignment vertical="center"/>
    </xf>
    <xf numFmtId="9" fontId="227" fillId="0" borderId="0" applyNumberFormat="0" applyFill="0" applyBorder="0" applyAlignment="0" applyProtection="0"/>
    <xf numFmtId="298" fontId="228" fillId="0" borderId="0">
      <protection locked="0"/>
    </xf>
    <xf numFmtId="299" fontId="103" fillId="0" borderId="236" applyFont="0" applyFill="0" applyBorder="0" applyAlignment="0" applyProtection="0"/>
    <xf numFmtId="299" fontId="103" fillId="0" borderId="236" applyFont="0" applyFill="0" applyBorder="0" applyAlignment="0" applyProtection="0"/>
    <xf numFmtId="221" fontId="200" fillId="0" borderId="0" applyFill="0" applyBorder="0" applyAlignment="0" applyProtection="0"/>
    <xf numFmtId="298" fontId="9" fillId="100" borderId="0" applyNumberFormat="0" applyFont="0" applyBorder="0" applyAlignment="0" applyProtection="0"/>
    <xf numFmtId="308" fontId="135" fillId="0" borderId="0" applyFont="0" applyFill="0" applyBorder="0" applyAlignment="0" applyProtection="0">
      <alignment horizontal="right"/>
    </xf>
    <xf numFmtId="298" fontId="164" fillId="0" borderId="0" applyFont="0" applyFill="0" applyBorder="0" applyAlignment="0" applyProtection="0"/>
    <xf numFmtId="309" fontId="103" fillId="0" borderId="0" applyFont="0" applyFill="0" applyBorder="0" applyAlignment="0" applyProtection="0"/>
    <xf numFmtId="310" fontId="103" fillId="0" borderId="0" applyFont="0" applyFill="0" applyBorder="0" applyAlignment="0" applyProtection="0"/>
    <xf numFmtId="178" fontId="137" fillId="0" borderId="0"/>
    <xf numFmtId="178" fontId="151" fillId="0" borderId="0">
      <protection locked="0"/>
    </xf>
    <xf numFmtId="179" fontId="137" fillId="0" borderId="0"/>
    <xf numFmtId="303" fontId="130" fillId="0" borderId="0" applyFont="0" applyFill="0" applyBorder="0" applyAlignment="0" applyProtection="0"/>
    <xf numFmtId="4" fontId="37" fillId="0" borderId="0" applyFont="0" applyFill="0" applyBorder="0" applyAlignment="0" applyProtection="0"/>
    <xf numFmtId="298" fontId="130" fillId="0" borderId="0" applyFont="0" applyFill="0" applyBorder="0" applyAlignment="0" applyProtection="0"/>
    <xf numFmtId="292" fontId="137" fillId="0" borderId="0" applyFont="0" applyFill="0" applyBorder="0" applyAlignment="0" applyProtection="0"/>
    <xf numFmtId="0" fontId="137" fillId="0" borderId="241" applyNumberFormat="0" applyFill="0" applyAlignment="0" applyProtection="0"/>
    <xf numFmtId="0" fontId="199" fillId="0" borderId="242" applyNumberFormat="0" applyFont="0" applyFill="0" applyAlignment="0" applyProtection="0"/>
    <xf numFmtId="190" fontId="229" fillId="0" borderId="0" applyFill="0" applyBorder="0" applyAlignment="0" applyProtection="0"/>
    <xf numFmtId="3" fontId="160" fillId="0" borderId="236">
      <alignment wrapText="1"/>
    </xf>
    <xf numFmtId="3" fontId="160" fillId="0" borderId="236">
      <alignment wrapText="1"/>
    </xf>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0" fontId="186" fillId="0" borderId="0"/>
    <xf numFmtId="166" fontId="231" fillId="0" borderId="243" applyNumberFormat="0" applyAlignment="0" applyProtection="0">
      <alignment vertical="top"/>
    </xf>
    <xf numFmtId="0" fontId="232" fillId="0" borderId="189" applyFill="0" applyBorder="0" applyAlignment="0"/>
    <xf numFmtId="0" fontId="233" fillId="1" borderId="0" applyNumberFormat="0" applyBorder="0" applyAlignment="0" applyProtection="0"/>
    <xf numFmtId="0" fontId="164" fillId="82" borderId="0" applyNumberFormat="0" applyBorder="0" applyAlignment="0" applyProtection="0"/>
    <xf numFmtId="0" fontId="90" fillId="18" borderId="5" applyNumberFormat="0" applyAlignment="0" applyProtection="0"/>
    <xf numFmtId="298" fontId="234" fillId="0" borderId="0">
      <protection locked="0"/>
    </xf>
    <xf numFmtId="298" fontId="234" fillId="0" borderId="0">
      <protection locked="0"/>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35" fillId="0" borderId="0" applyNumberFormat="0" applyAlignment="0">
      <alignment horizontal="left"/>
    </xf>
    <xf numFmtId="0" fontId="179" fillId="0" borderId="210" applyNumberFormat="0" applyFill="0" applyProtection="0">
      <alignment horizontal="center" vertical="center" wrapText="1"/>
    </xf>
    <xf numFmtId="0" fontId="236" fillId="101" borderId="0" applyNumberFormat="0">
      <alignment horizontal="center" vertical="center" wrapText="1"/>
    </xf>
    <xf numFmtId="0" fontId="179" fillId="87" borderId="244" applyNumberFormat="0" applyProtection="0">
      <alignment horizontal="center" vertical="center" wrapText="1"/>
    </xf>
    <xf numFmtId="0" fontId="237" fillId="0" borderId="0"/>
    <xf numFmtId="311" fontId="18" fillId="102" borderId="245">
      <alignment horizontal="center" vertical="center"/>
    </xf>
    <xf numFmtId="4" fontId="18" fillId="102" borderId="246">
      <alignment horizontal="left" vertical="center"/>
    </xf>
    <xf numFmtId="4" fontId="18" fillId="102" borderId="245">
      <alignment horizontal="center" vertical="center"/>
    </xf>
    <xf numFmtId="312" fontId="9" fillId="0" borderId="0"/>
    <xf numFmtId="288" fontId="9" fillId="0" borderId="0"/>
    <xf numFmtId="313" fontId="9" fillId="0" borderId="0"/>
    <xf numFmtId="233" fontId="9" fillId="0" borderId="0"/>
    <xf numFmtId="312" fontId="9" fillId="0" borderId="0"/>
    <xf numFmtId="314" fontId="9" fillId="0" borderId="0"/>
    <xf numFmtId="223" fontId="9" fillId="0" borderId="0"/>
    <xf numFmtId="225" fontId="238" fillId="0" borderId="0"/>
    <xf numFmtId="0" fontId="97" fillId="0" borderId="13" applyNumberFormat="0" applyFill="0" applyAlignment="0" applyProtection="0"/>
    <xf numFmtId="0" fontId="96" fillId="0" borderId="0" applyNumberFormat="0" applyFill="0" applyBorder="0" applyAlignment="0" applyProtection="0"/>
    <xf numFmtId="2" fontId="239" fillId="0" borderId="0"/>
    <xf numFmtId="0" fontId="9" fillId="0" borderId="0" applyFont="0" applyFill="0" applyBorder="0" applyAlignment="0" applyProtection="0"/>
    <xf numFmtId="315" fontId="9" fillId="0" borderId="0" applyFont="0" applyFill="0" applyBorder="0" applyAlignment="0" applyProtection="0"/>
    <xf numFmtId="0" fontId="44" fillId="0" borderId="0"/>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7" fontId="240" fillId="0" borderId="0">
      <alignment horizontal="right" vertical="top"/>
    </xf>
    <xf numFmtId="318" fontId="135" fillId="0" borderId="0">
      <alignment horizontal="right" vertical="top"/>
    </xf>
    <xf numFmtId="318" fontId="240" fillId="0" borderId="0">
      <alignment horizontal="right" vertical="top"/>
    </xf>
    <xf numFmtId="319" fontId="108" fillId="0" borderId="0" applyFill="0" applyBorder="0">
      <alignment horizontal="right" vertical="top"/>
    </xf>
    <xf numFmtId="320" fontId="108" fillId="0" borderId="0" applyFill="0" applyBorder="0">
      <alignment horizontal="right" vertical="top"/>
    </xf>
    <xf numFmtId="321" fontId="108" fillId="0" borderId="0" applyFill="0" applyBorder="0">
      <alignment horizontal="right" vertical="top"/>
    </xf>
    <xf numFmtId="322" fontId="108" fillId="0" borderId="0" applyFill="0" applyBorder="0">
      <alignment horizontal="right" vertical="top"/>
    </xf>
    <xf numFmtId="0" fontId="241" fillId="0" borderId="0">
      <alignment horizontal="center" wrapText="1"/>
    </xf>
    <xf numFmtId="323" fontId="242" fillId="0" borderId="0" applyFill="0" applyBorder="0">
      <alignment vertical="top"/>
    </xf>
    <xf numFmtId="323" fontId="164" fillId="0" borderId="0" applyFill="0" applyBorder="0" applyProtection="0">
      <alignment vertical="top"/>
    </xf>
    <xf numFmtId="323" fontId="243" fillId="0" borderId="0">
      <alignment vertical="top"/>
    </xf>
    <xf numFmtId="283" fontId="108" fillId="0" borderId="0" applyFill="0" applyBorder="0" applyAlignment="0" applyProtection="0">
      <alignment horizontal="right" vertical="top"/>
    </xf>
    <xf numFmtId="323" fontId="244" fillId="0" borderId="0"/>
    <xf numFmtId="0" fontId="108" fillId="0" borderId="0" applyFill="0" applyBorder="0">
      <alignment horizontal="left" vertical="top"/>
    </xf>
    <xf numFmtId="324" fontId="108" fillId="49" borderId="0">
      <alignment horizontal="right"/>
    </xf>
    <xf numFmtId="252" fontId="245" fillId="79" borderId="16">
      <alignment horizontal="right"/>
    </xf>
    <xf numFmtId="252" fontId="246" fillId="0" borderId="0"/>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88" fontId="103" fillId="0" borderId="0"/>
    <xf numFmtId="263" fontId="160" fillId="0" borderId="0"/>
    <xf numFmtId="325" fontId="160" fillId="0" borderId="0"/>
    <xf numFmtId="4" fontId="10" fillId="0" borderId="0" applyFill="0" applyBorder="0" applyProtection="0">
      <alignment horizontal="right" wrapText="1"/>
    </xf>
    <xf numFmtId="231" fontId="247" fillId="104" borderId="0">
      <alignment wrapText="1"/>
    </xf>
    <xf numFmtId="263" fontId="167" fillId="0" borderId="0" applyFill="0" applyBorder="0" applyProtection="0">
      <alignment horizontal="right"/>
    </xf>
    <xf numFmtId="263" fontId="167" fillId="0" borderId="0" applyFill="0" applyBorder="0" applyProtection="0">
      <alignment horizontal="right"/>
    </xf>
    <xf numFmtId="263" fontId="167" fillId="0" borderId="0" applyFill="0" applyBorder="0" applyProtection="0">
      <alignment horizontal="right"/>
    </xf>
    <xf numFmtId="263" fontId="167" fillId="0" borderId="0" applyFill="0" applyBorder="0" applyProtection="0">
      <alignment horizontal="right"/>
    </xf>
    <xf numFmtId="263" fontId="167" fillId="0" borderId="0" applyFill="0" applyBorder="0" applyProtection="0">
      <alignment horizontal="right"/>
    </xf>
    <xf numFmtId="3" fontId="160" fillId="0" borderId="0" applyFill="0" applyBorder="0" applyProtection="0">
      <alignment horizontal="right" wrapText="1"/>
    </xf>
    <xf numFmtId="231" fontId="160" fillId="0" borderId="0">
      <alignment wrapText="1"/>
    </xf>
    <xf numFmtId="3" fontId="160" fillId="0" borderId="0" applyFill="0" applyBorder="0" applyProtection="0">
      <alignment horizontal="right" vertical="center"/>
    </xf>
    <xf numFmtId="4" fontId="160" fillId="0" borderId="0"/>
    <xf numFmtId="263" fontId="160" fillId="0" borderId="0" applyFill="0" applyBorder="0" applyProtection="0">
      <alignment horizontal="right"/>
    </xf>
    <xf numFmtId="263" fontId="160" fillId="0" borderId="0" applyFill="0" applyBorder="0" applyProtection="0">
      <alignment horizontal="right"/>
    </xf>
    <xf numFmtId="173" fontId="160" fillId="0" borderId="0"/>
    <xf numFmtId="263" fontId="160" fillId="0" borderId="0" applyFill="0" applyBorder="0" applyProtection="0">
      <alignment horizontal="right"/>
    </xf>
    <xf numFmtId="263" fontId="160" fillId="0" borderId="0" applyFill="0" applyBorder="0" applyProtection="0">
      <alignment horizontal="right"/>
    </xf>
    <xf numFmtId="263" fontId="160" fillId="0" borderId="0" applyFill="0" applyBorder="0" applyProtection="0">
      <alignment horizontal="right"/>
    </xf>
    <xf numFmtId="263" fontId="160" fillId="0" borderId="0" applyProtection="0"/>
    <xf numFmtId="40" fontId="9" fillId="0" borderId="0" applyNumberFormat="0">
      <alignment horizontal="right"/>
    </xf>
    <xf numFmtId="166" fontId="114" fillId="0" borderId="0" applyNumberFormat="0" applyFont="0" applyAlignment="0">
      <alignment vertical="center"/>
    </xf>
    <xf numFmtId="38" fontId="39" fillId="0" borderId="0" applyFont="0" applyFill="0" applyBorder="0" applyAlignment="0" applyProtection="0">
      <alignment horizontal="center"/>
    </xf>
    <xf numFmtId="289" fontId="39" fillId="0" borderId="0" applyFont="0" applyFill="0" applyBorder="0" applyProtection="0"/>
    <xf numFmtId="0" fontId="39" fillId="0" borderId="0" applyFont="0" applyFill="0" applyBorder="0" applyAlignment="0"/>
    <xf numFmtId="276" fontId="245" fillId="105" borderId="16"/>
    <xf numFmtId="0" fontId="248" fillId="0" borderId="0" applyFill="0" applyBorder="0" applyProtection="0">
      <alignment horizontal="left"/>
    </xf>
    <xf numFmtId="1" fontId="39" fillId="0" borderId="0" applyNumberFormat="0" applyBorder="0" applyAlignment="0" applyProtection="0"/>
    <xf numFmtId="0" fontId="225" fillId="106" borderId="0">
      <alignment horizontal="center"/>
      <protection locked="0"/>
    </xf>
    <xf numFmtId="188" fontId="249" fillId="79" borderId="0" applyNumberFormat="0" applyFont="0" applyFill="0" applyBorder="0"/>
    <xf numFmtId="252" fontId="103" fillId="0" borderId="0">
      <alignment horizontal="right"/>
    </xf>
    <xf numFmtId="0" fontId="103" fillId="49" borderId="0"/>
    <xf numFmtId="288" fontId="245" fillId="105" borderId="16"/>
    <xf numFmtId="0" fontId="9" fillId="0" borderId="0"/>
    <xf numFmtId="326" fontId="9" fillId="0" borderId="0"/>
    <xf numFmtId="241" fontId="9" fillId="0" borderId="0" applyFont="0" applyFill="0" applyBorder="0" applyProtection="0"/>
    <xf numFmtId="327" fontId="250" fillId="0" borderId="0">
      <alignment vertical="center"/>
    </xf>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271" fontId="112" fillId="0" borderId="0"/>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209" fillId="0" borderId="247" applyNumberFormat="0" applyAlignment="0"/>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39" fillId="74" borderId="0" applyNumberFormat="0" applyBorder="0" applyAlignment="0" applyProtection="0"/>
    <xf numFmtId="0" fontId="251" fillId="74" borderId="0"/>
    <xf numFmtId="0" fontId="108" fillId="0" borderId="187" applyFill="0" applyBorder="0" applyProtection="0">
      <alignment horizontal="left"/>
    </xf>
    <xf numFmtId="329" fontId="39" fillId="0" borderId="0" applyBorder="0">
      <alignment horizontal="right" vertical="center"/>
    </xf>
    <xf numFmtId="0" fontId="6" fillId="2" borderId="0" applyNumberFormat="0" applyBorder="0" applyAlignment="0" applyProtection="0"/>
    <xf numFmtId="330" fontId="252" fillId="49" borderId="15"/>
    <xf numFmtId="49" fontId="253" fillId="0" borderId="0">
      <alignment horizontal="right"/>
    </xf>
    <xf numFmtId="49" fontId="254" fillId="0" borderId="0">
      <alignment horizontal="right"/>
    </xf>
    <xf numFmtId="327" fontId="255" fillId="0" borderId="0">
      <alignment vertical="center"/>
    </xf>
    <xf numFmtId="188" fontId="84" fillId="73" borderId="0" applyBorder="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199" fillId="0" borderId="0" applyFont="0" applyFill="0" applyBorder="0" applyAlignment="0" applyProtection="0">
      <alignment horizontal="right"/>
    </xf>
    <xf numFmtId="0" fontId="256" fillId="10" borderId="0" applyNumberFormat="0" applyFont="0" applyAlignment="0"/>
    <xf numFmtId="0" fontId="9" fillId="0" borderId="0" applyFill="0" applyBorder="0" applyAlignment="0" applyProtection="0"/>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188" fontId="257" fillId="107" borderId="0">
      <alignment vertical="center"/>
    </xf>
    <xf numFmtId="0" fontId="38" fillId="0" borderId="0"/>
    <xf numFmtId="4" fontId="258" fillId="104" borderId="0" applyNumberFormat="0" applyBorder="0" applyProtection="0">
      <alignment horizontal="center" vertical="center" wrapText="1"/>
    </xf>
    <xf numFmtId="4" fontId="258" fillId="104" borderId="0" applyNumberFormat="0" applyBorder="0" applyProtection="0">
      <alignment horizontal="center" vertical="center" wrapText="1"/>
    </xf>
    <xf numFmtId="0" fontId="9" fillId="108" borderId="0" applyNumberFormat="0" applyFont="0" applyProtection="0"/>
    <xf numFmtId="4" fontId="258" fillId="104" borderId="0" applyNumberFormat="0" applyBorder="0" applyProtection="0">
      <alignment horizontal="center" vertical="center" wrapText="1"/>
    </xf>
    <xf numFmtId="4" fontId="258" fillId="104" borderId="0" applyNumberFormat="0" applyBorder="0" applyProtection="0">
      <alignment horizontal="center" vertical="center" wrapText="1"/>
    </xf>
    <xf numFmtId="0" fontId="9" fillId="108" borderId="0" applyNumberFormat="0" applyFont="0" applyBorder="0" applyAlignment="0"/>
    <xf numFmtId="0" fontId="83" fillId="0" borderId="248" applyNumberFormat="0" applyAlignment="0" applyProtection="0">
      <alignment horizontal="left" vertical="center"/>
    </xf>
    <xf numFmtId="0" fontId="83" fillId="0" borderId="196">
      <alignment horizontal="left" vertical="center"/>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259" fillId="0" borderId="0">
      <alignment horizontal="center"/>
    </xf>
    <xf numFmtId="0" fontId="260" fillId="109" borderId="0">
      <alignment horizontal="left" indent="1"/>
    </xf>
    <xf numFmtId="0" fontId="86" fillId="110" borderId="0">
      <alignment vertical="center"/>
    </xf>
    <xf numFmtId="0" fontId="261" fillId="81" borderId="0">
      <alignment horizontal="left"/>
    </xf>
    <xf numFmtId="0" fontId="261" fillId="81" borderId="0">
      <alignment horizontal="left"/>
    </xf>
    <xf numFmtId="0" fontId="101" fillId="0" borderId="0" applyFill="0" applyAlignment="0" applyProtection="0">
      <protection locked="0"/>
    </xf>
    <xf numFmtId="0" fontId="262" fillId="110" borderId="0">
      <alignment horizontal="left" vertical="center"/>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9" fillId="0" borderId="0">
      <protection locked="0"/>
    </xf>
    <xf numFmtId="0" fontId="9" fillId="0" borderId="0">
      <protection locked="0"/>
    </xf>
    <xf numFmtId="0" fontId="108" fillId="0" borderId="0" applyFill="0" applyBorder="0" applyProtection="0">
      <alignment horizontal="right"/>
    </xf>
    <xf numFmtId="0" fontId="263" fillId="0" borderId="0">
      <alignment horizontal="center"/>
    </xf>
    <xf numFmtId="0" fontId="233" fillId="88" borderId="0" applyNumberFormat="0" applyBorder="0" applyAlignment="0" applyProtection="0"/>
    <xf numFmtId="0" fontId="153" fillId="0" borderId="0" applyNumberFormat="0" applyFill="0" applyBorder="0" applyAlignment="0" applyProtection="0"/>
    <xf numFmtId="0" fontId="99"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188" fontId="107" fillId="0" borderId="0"/>
    <xf numFmtId="0" fontId="266" fillId="73" borderId="249" applyNumberFormat="0" applyAlignment="0" applyProtection="0"/>
    <xf numFmtId="176" fontId="39" fillId="0" borderId="0" applyNumberFormat="0" applyFont="0" applyAlignment="0" applyProtection="0">
      <alignment horizontal="right"/>
      <protection locked="0"/>
    </xf>
    <xf numFmtId="331" fontId="267" fillId="0" borderId="0" applyNumberFormat="0" applyFill="0" applyBorder="0" applyAlignment="0" applyProtection="0"/>
    <xf numFmtId="10" fontId="268" fillId="0" borderId="0" applyNumberFormat="0" applyFill="0" applyBorder="0" applyAlignment="0" applyProtection="0">
      <alignment horizontal="right"/>
    </xf>
    <xf numFmtId="276" fontId="266" fillId="79" borderId="0"/>
    <xf numFmtId="0" fontId="269" fillId="0" borderId="0">
      <alignment horizontal="center" vertical="center"/>
    </xf>
    <xf numFmtId="287" fontId="9" fillId="74" borderId="0" applyNumberFormat="0" applyFill="0" applyBorder="0" applyProtection="0">
      <alignment horizontal="left" vertical="center"/>
    </xf>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332" fontId="139" fillId="0" borderId="0"/>
    <xf numFmtId="9" fontId="239" fillId="0" borderId="0" applyAlignment="0">
      <alignment horizontal="center"/>
    </xf>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256" fontId="271" fillId="73" borderId="0" applyFont="0" applyBorder="0" applyProtection="0">
      <alignment horizontal="right"/>
    </xf>
    <xf numFmtId="0" fontId="272" fillId="111" borderId="0"/>
    <xf numFmtId="194" fontId="273" fillId="73" borderId="0" applyFont="0" applyBorder="0" applyProtection="0">
      <alignment horizontal="right"/>
    </xf>
    <xf numFmtId="333" fontId="39" fillId="73" borderId="0" applyFont="0" applyBorder="0" applyProtection="0">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274" fillId="73" borderId="0">
      <alignment horizontal="right" vertical="center"/>
      <protection locked="0"/>
    </xf>
    <xf numFmtId="334" fontId="9" fillId="79" borderId="0" applyFont="0" applyBorder="0" applyAlignment="0">
      <protection locked="0"/>
    </xf>
    <xf numFmtId="0" fontId="275" fillId="0" borderId="0" applyNumberFormat="0" applyBorder="0" applyProtection="0"/>
    <xf numFmtId="0" fontId="165" fillId="0" borderId="0"/>
    <xf numFmtId="335" fontId="273" fillId="73" borderId="0" applyFont="0" applyBorder="0" applyProtection="0">
      <alignment horizontal="right"/>
    </xf>
    <xf numFmtId="0" fontId="165" fillId="112" borderId="0" applyNumberFormat="0" applyBorder="0" applyProtection="0">
      <alignment horizontal="center" vertical="center"/>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7" fontId="274" fillId="73" borderId="0">
      <alignment horizontal="right" vertical="center"/>
      <protection locked="0"/>
    </xf>
    <xf numFmtId="338" fontId="274" fillId="73" borderId="0" applyProtection="0">
      <alignment horizontal="right" vertical="center"/>
      <protection locked="0"/>
    </xf>
    <xf numFmtId="201" fontId="274" fillId="73" borderId="0">
      <alignment horizontal="right" vertical="center"/>
      <protection locked="0"/>
    </xf>
    <xf numFmtId="10" fontId="39" fillId="79" borderId="0">
      <protection locked="0"/>
    </xf>
    <xf numFmtId="339" fontId="9" fillId="79" borderId="0" applyFont="0" applyBorder="0" applyAlignment="0">
      <protection locked="0"/>
    </xf>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341" fontId="9" fillId="79" borderId="0" applyFont="0" applyBorder="0"/>
    <xf numFmtId="248" fontId="9" fillId="79" borderId="0" applyNumberFormat="0" applyBorder="0" applyAlignment="0">
      <protection locked="0"/>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342" fontId="274" fillId="73" borderId="0">
      <alignment horizontal="right" vertical="center"/>
      <protection locked="0"/>
    </xf>
    <xf numFmtId="187" fontId="107" fillId="73" borderId="0" applyNumberFormat="0" applyAlignment="0" applyProtection="0"/>
    <xf numFmtId="248" fontId="39" fillId="79" borderId="0" applyNumberFormat="0" applyFont="0" applyBorder="0" applyAlignment="0" applyProtection="0">
      <alignment horizontal="center"/>
      <protection locked="0"/>
    </xf>
    <xf numFmtId="37" fontId="107" fillId="0" borderId="0" applyNumberFormat="0" applyFill="0" applyBorder="0" applyAlignment="0" applyProtection="0"/>
    <xf numFmtId="0" fontId="139" fillId="0" borderId="0" applyFill="0" applyBorder="0" applyAlignment="0">
      <protection locked="0"/>
    </xf>
    <xf numFmtId="274" fontId="276" fillId="0" borderId="0" applyNumberFormat="0" applyFill="0" applyBorder="0">
      <alignment horizontal="left" vertical="center"/>
    </xf>
    <xf numFmtId="335" fontId="108" fillId="0" borderId="0" applyFont="0" applyBorder="0" applyProtection="0">
      <alignment horizontal="right"/>
    </xf>
    <xf numFmtId="0" fontId="90" fillId="18" borderId="5" applyNumberFormat="0" applyAlignment="0" applyProtection="0"/>
    <xf numFmtId="0" fontId="90" fillId="18" borderId="5" applyNumberFormat="0" applyAlignment="0" applyProtection="0"/>
    <xf numFmtId="0" fontId="90" fillId="18" borderId="5" applyNumberFormat="0" applyAlignment="0" applyProtection="0"/>
    <xf numFmtId="0" fontId="90" fillId="18" borderId="5" applyNumberFormat="0" applyAlignment="0" applyProtection="0"/>
    <xf numFmtId="0" fontId="90" fillId="18" borderId="5" applyNumberFormat="0" applyAlignment="0" applyProtection="0"/>
    <xf numFmtId="288" fontId="266" fillId="79" borderId="0"/>
    <xf numFmtId="263" fontId="277" fillId="0" borderId="0">
      <alignment wrapText="1"/>
    </xf>
    <xf numFmtId="263" fontId="278" fillId="0" borderId="0">
      <alignment wrapText="1"/>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43" fontId="2"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285" fontId="9"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165" fontId="280"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165" fontId="9"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86" fontId="5" fillId="0" borderId="0" applyFont="0" applyFill="0" applyBorder="0" applyAlignment="0" applyProtection="0"/>
    <xf numFmtId="0" fontId="281" fillId="0" borderId="0">
      <alignment horizontal="left"/>
    </xf>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8" fontId="282" fillId="0" borderId="0"/>
    <xf numFmtId="38" fontId="283" fillId="0" borderId="0"/>
    <xf numFmtId="38" fontId="172" fillId="0" borderId="0"/>
    <xf numFmtId="38" fontId="284" fillId="0" borderId="0"/>
    <xf numFmtId="0" fontId="200" fillId="0" borderId="0"/>
    <xf numFmtId="0" fontId="200" fillId="0" borderId="0"/>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285" fillId="0" borderId="0" applyNumberFormat="0">
      <alignment horizontal="left"/>
    </xf>
    <xf numFmtId="0" fontId="9" fillId="116" borderId="0" applyNumberFormat="0" applyFont="0" applyBorder="0" applyAlignment="0" applyProtection="0"/>
    <xf numFmtId="263" fontId="220" fillId="47" borderId="0"/>
    <xf numFmtId="0" fontId="9" fillId="117" borderId="0" applyNumberFormat="0" applyFont="0" applyBorder="0" applyAlignment="0" applyProtection="0"/>
    <xf numFmtId="0" fontId="9" fillId="14" borderId="0" applyNumberFormat="0" applyFont="0" applyBorder="0" applyAlignment="0" applyProtection="0"/>
    <xf numFmtId="0" fontId="9" fillId="118" borderId="0" applyNumberFormat="0" applyFont="0" applyBorder="0" applyAlignment="0" applyProtection="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0" fontId="9" fillId="0" borderId="209" applyNumberFormat="0" applyFont="0" applyFill="0" applyAlignment="0" applyProtection="0"/>
    <xf numFmtId="0" fontId="9" fillId="0" borderId="209" applyNumberFormat="0" applyFont="0" applyFill="0" applyAlignment="0" applyProtection="0"/>
    <xf numFmtId="0" fontId="9" fillId="0" borderId="209" applyNumberFormat="0" applyFont="0" applyFill="0" applyAlignment="0" applyProtection="0"/>
    <xf numFmtId="263" fontId="160" fillId="0" borderId="234">
      <alignment wrapText="1"/>
    </xf>
    <xf numFmtId="263" fontId="167" fillId="0" borderId="234"/>
    <xf numFmtId="263" fontId="160" fillId="0" borderId="216">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247" fontId="287"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88" fillId="119" borderId="0"/>
    <xf numFmtId="0" fontId="9" fillId="74" borderId="0"/>
    <xf numFmtId="344" fontId="202" fillId="0" borderId="0" applyFill="0" applyBorder="0" applyAlignment="0" applyProtection="0"/>
    <xf numFmtId="345" fontId="9" fillId="0" borderId="0" applyFont="0" applyFill="0" applyBorder="0" applyAlignment="0" applyProtection="0"/>
    <xf numFmtId="345" fontId="9" fillId="0" borderId="0" applyFont="0" applyFill="0" applyBorder="0" applyAlignment="0" applyProtection="0"/>
    <xf numFmtId="344" fontId="9" fillId="0" borderId="0" applyFill="0" applyBorder="0" applyAlignment="0" applyProtection="0"/>
    <xf numFmtId="345" fontId="9" fillId="0" borderId="0" applyFont="0" applyFill="0" applyBorder="0" applyAlignment="0" applyProtection="0"/>
    <xf numFmtId="344" fontId="107" fillId="0" borderId="0" applyFont="0" applyFill="0" applyBorder="0" applyAlignment="0" applyProtection="0"/>
    <xf numFmtId="346" fontId="112" fillId="0" borderId="0"/>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0" fontId="289" fillId="0" borderId="0" applyNumberFormat="0" applyFill="0" applyBorder="0" applyProtection="0">
      <alignment horizontal="left" vertical="center"/>
    </xf>
    <xf numFmtId="0" fontId="12" fillId="0" borderId="0"/>
    <xf numFmtId="0" fontId="9" fillId="0" borderId="0"/>
    <xf numFmtId="348" fontId="39" fillId="0" borderId="0" applyBorder="0">
      <alignment horizontal="right" vertical="center"/>
    </xf>
    <xf numFmtId="0" fontId="263" fillId="82" borderId="0">
      <alignment horizontal="center"/>
    </xf>
    <xf numFmtId="38" fontId="290" fillId="0" borderId="0" applyNumberFormat="0" applyFill="0" applyBorder="0">
      <alignment horizontal="left" vertical="center"/>
    </xf>
    <xf numFmtId="227" fontId="133" fillId="0" borderId="0">
      <alignment horizontal="center"/>
    </xf>
    <xf numFmtId="0" fontId="291" fillId="0" borderId="0">
      <alignment horizontal="center" vertical="center"/>
    </xf>
    <xf numFmtId="174" fontId="9" fillId="0" borderId="0" applyFont="0" applyFill="0" applyBorder="0" applyAlignment="0" applyProtection="0"/>
    <xf numFmtId="0" fontId="39" fillId="0" borderId="0" applyFont="0" applyFill="0" applyBorder="0" applyAlignment="0" applyProtection="0"/>
    <xf numFmtId="38" fontId="132" fillId="0" borderId="0" applyFont="0" applyFill="0" applyBorder="0" applyAlignment="0" applyProtection="0"/>
    <xf numFmtId="40" fontId="13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166" fontId="292" fillId="0" borderId="0" applyFill="0" applyBorder="0">
      <alignment vertical="center"/>
    </xf>
    <xf numFmtId="37" fontId="9" fillId="0" borderId="0" applyFont="0" applyFill="0" applyBorder="0" applyAlignment="0" applyProtection="0"/>
    <xf numFmtId="349" fontId="39" fillId="0" borderId="0" applyFont="0" applyFill="0" applyBorder="0"/>
    <xf numFmtId="185" fontId="39" fillId="0" borderId="0" applyFont="0" applyFill="0" applyBorder="0"/>
    <xf numFmtId="0" fontId="109" fillId="0" borderId="0" applyFont="0" applyFill="0" applyBorder="0" applyAlignment="0" applyProtection="0"/>
    <xf numFmtId="0" fontId="109"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293" fillId="0" borderId="0" applyFont="0" applyFill="0" applyBorder="0" applyAlignment="0" applyProtection="0"/>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37" fontId="132" fillId="0" borderId="0" applyFont="0" applyFill="0" applyBorder="0" applyAlignment="0" applyProtection="0"/>
    <xf numFmtId="191"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 fontId="225" fillId="0" borderId="0" applyFont="0" applyFill="0" applyBorder="0">
      <alignment horizontal="right"/>
    </xf>
    <xf numFmtId="188" fontId="107" fillId="0" borderId="0" applyNumberFormat="0" applyFill="0" applyBorder="0" applyAlignment="0" applyProtection="0"/>
    <xf numFmtId="0" fontId="294" fillId="0" borderId="0" applyNumberFormat="0">
      <alignment horizontal="right"/>
    </xf>
    <xf numFmtId="0" fontId="199" fillId="0" borderId="0" applyFont="0" applyFill="0" applyBorder="0" applyAlignment="0" applyProtection="0">
      <alignment horizontal="right"/>
    </xf>
    <xf numFmtId="350" fontId="266" fillId="49" borderId="0"/>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1" fontId="108" fillId="0" borderId="0" applyFont="0" applyFill="0" applyBorder="0" applyAlignment="0" applyProtection="0"/>
    <xf numFmtId="258" fontId="9" fillId="0" borderId="0" applyFont="0" applyFill="0" applyBorder="0" applyAlignment="0" applyProtection="0"/>
    <xf numFmtId="0" fontId="136" fillId="0" borderId="0" applyFont="0">
      <protection locked="0"/>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245" fontId="295" fillId="0" borderId="0" applyFill="0" applyBorder="0" applyProtection="0"/>
    <xf numFmtId="0" fontId="296" fillId="0" borderId="0" applyNumberFormat="0" applyFill="0" applyBorder="0" applyProtection="0">
      <alignment horizontal="left"/>
    </xf>
    <xf numFmtId="338" fontId="297" fillId="0" borderId="0">
      <alignment horizontal="left" vertical="center"/>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37" fontId="298" fillId="0" borderId="0"/>
    <xf numFmtId="0" fontId="9" fillId="0" borderId="0" applyNumberFormat="0" applyFont="0" applyBorder="0" applyAlignment="0" applyProtection="0"/>
    <xf numFmtId="0" fontId="9" fillId="0" borderId="0" applyNumberFormat="0" applyFont="0" applyFill="0" applyAlignment="0" applyProtection="0"/>
    <xf numFmtId="244" fontId="299" fillId="0" borderId="0"/>
    <xf numFmtId="0" fontId="203"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108" fillId="0" borderId="0"/>
    <xf numFmtId="0" fontId="5"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39" fillId="0" borderId="0"/>
    <xf numFmtId="40" fontId="39" fillId="0" borderId="0"/>
    <xf numFmtId="0" fontId="39" fillId="0" borderId="0"/>
    <xf numFmtId="0" fontId="133" fillId="0" borderId="0"/>
    <xf numFmtId="0" fontId="9" fillId="0" borderId="0"/>
    <xf numFmtId="1" fontId="300" fillId="0" borderId="0" applyFill="0" applyBorder="0">
      <alignment horizontal="center"/>
    </xf>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64" fillId="55" borderId="262" applyNumberForma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5" fillId="21" borderId="9" applyNumberFormat="0" applyFont="0" applyAlignment="0" applyProtection="0"/>
    <xf numFmtId="0" fontId="5" fillId="21" borderId="9" applyNumberFormat="0" applyFont="0" applyAlignment="0" applyProtection="0"/>
    <xf numFmtId="38" fontId="108" fillId="0" borderId="189" applyFont="0" applyFill="0" applyBorder="0" applyAlignment="0" applyProtection="0"/>
    <xf numFmtId="231" fontId="202" fillId="0" borderId="0" applyFill="0" applyBorder="0" applyProtection="0"/>
    <xf numFmtId="37" fontId="9" fillId="0" borderId="0" applyFont="0" applyFill="0" applyBorder="0" applyAlignment="0" applyProtection="0"/>
    <xf numFmtId="40" fontId="301" fillId="0" borderId="0" applyFont="0" applyFill="0" applyBorder="0" applyAlignment="0" applyProtection="0"/>
    <xf numFmtId="38" fontId="301" fillId="0" borderId="0" applyFont="0" applyFill="0" applyBorder="0" applyAlignment="0" applyProtection="0"/>
    <xf numFmtId="0" fontId="159" fillId="120" borderId="0" applyNumberFormat="0" applyFont="0" applyBorder="0" applyAlignment="0"/>
    <xf numFmtId="0" fontId="12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02" fillId="0" borderId="0"/>
    <xf numFmtId="38" fontId="206" fillId="49" borderId="0">
      <alignment horizontal="right"/>
    </xf>
    <xf numFmtId="49" fontId="303" fillId="73" borderId="0">
      <alignment horizontal="center"/>
    </xf>
    <xf numFmtId="0" fontId="145" fillId="113" borderId="189"/>
    <xf numFmtId="0" fontId="9" fillId="49" borderId="0" applyBorder="0">
      <alignment horizontal="center"/>
    </xf>
    <xf numFmtId="0" fontId="304" fillId="113" borderId="0" applyBorder="0">
      <alignment horizontal="center"/>
    </xf>
    <xf numFmtId="166" fontId="305" fillId="0" borderId="0" applyFont="0" applyFill="0" applyBorder="0" applyAlignment="0" applyProtection="0"/>
    <xf numFmtId="1" fontId="306" fillId="0" borderId="0" applyProtection="0">
      <alignment horizontal="right" vertical="center"/>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352" fontId="133" fillId="0" borderId="0">
      <alignment horizontal="center"/>
    </xf>
    <xf numFmtId="0" fontId="164" fillId="0" borderId="251" applyNumberFormat="0" applyAlignment="0" applyProtection="0"/>
    <xf numFmtId="0" fontId="108" fillId="10" borderId="0" applyNumberFormat="0" applyFont="0" applyBorder="0" applyAlignment="0" applyProtection="0"/>
    <xf numFmtId="0" fontId="39" fillId="11" borderId="15" applyNumberFormat="0" applyFont="0" applyBorder="0" applyAlignment="0" applyProtection="0">
      <alignment horizontal="center"/>
    </xf>
    <xf numFmtId="0" fontId="39" fillId="75" borderId="15" applyNumberFormat="0" applyFont="0" applyBorder="0" applyAlignment="0" applyProtection="0">
      <alignment horizontal="center"/>
    </xf>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3" applyNumberFormat="0" applyAlignment="0" applyProtection="0"/>
    <xf numFmtId="0" fontId="164" fillId="0" borderId="254" applyNumberFormat="0" applyAlignment="0" applyProtection="0"/>
    <xf numFmtId="49" fontId="307" fillId="0" borderId="190" applyFill="0" applyProtection="0">
      <alignment vertical="center"/>
    </xf>
    <xf numFmtId="14" fontId="137" fillId="0" borderId="0">
      <alignment horizontal="center" wrapText="1"/>
      <protection locked="0"/>
    </xf>
    <xf numFmtId="0" fontId="203" fillId="0" borderId="0"/>
    <xf numFmtId="0" fontId="201" fillId="0" borderId="0" applyFont="0" applyFill="0" applyBorder="0" applyAlignment="0" applyProtection="0"/>
    <xf numFmtId="0" fontId="20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08" fillId="0" borderId="0" applyFont="0" applyFill="0" applyBorder="0" applyAlignment="0" applyProtection="0"/>
    <xf numFmtId="10" fontId="9" fillId="0" borderId="0" applyFont="0" applyFill="0" applyBorder="0" applyAlignment="0" applyProtection="0"/>
    <xf numFmtId="9" fontId="108" fillId="0" borderId="0"/>
    <xf numFmtId="0" fontId="201" fillId="0" borderId="0" applyFont="0" applyFill="0" applyBorder="0" applyAlignment="0" applyProtection="0"/>
    <xf numFmtId="0" fontId="200" fillId="0" borderId="0" applyFont="0" applyFill="0" applyBorder="0" applyAlignment="0" applyProtection="0"/>
    <xf numFmtId="10" fontId="108" fillId="0" borderId="0"/>
    <xf numFmtId="0" fontId="201" fillId="0" borderId="0" applyFont="0" applyFill="0" applyBorder="0" applyAlignment="0" applyProtection="0"/>
    <xf numFmtId="0" fontId="200" fillId="0" borderId="0" applyFont="0" applyFill="0" applyBorder="0" applyAlignment="0" applyProtection="0"/>
    <xf numFmtId="0" fontId="201" fillId="0" borderId="0" applyFont="0" applyFill="0" applyBorder="0" applyAlignment="0" applyProtection="0"/>
    <xf numFmtId="0" fontId="200" fillId="0" borderId="0" applyFont="0" applyFill="0" applyBorder="0" applyAlignment="0" applyProtection="0"/>
    <xf numFmtId="0" fontId="101" fillId="0" borderId="0" applyFont="0" applyFill="0" applyBorder="0" applyAlignment="0" applyProtection="0">
      <protection locked="0"/>
    </xf>
    <xf numFmtId="0" fontId="200" fillId="0" borderId="0" applyFont="0" applyFill="0" applyBorder="0" applyAlignment="0" applyProtection="0"/>
    <xf numFmtId="9" fontId="108" fillId="0" borderId="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9" fillId="0" borderId="0" applyFont="0" applyFill="0" applyBorder="0" applyAlignment="0" applyProtection="0"/>
    <xf numFmtId="0" fontId="109" fillId="0" borderId="0" applyFont="0" applyFill="0" applyBorder="0" applyAlignment="0" applyProtection="0"/>
    <xf numFmtId="0" fontId="9" fillId="0" borderId="0" applyFont="0" applyFill="0" applyBorder="0" applyAlignment="0" applyProtection="0"/>
    <xf numFmtId="166" fontId="160" fillId="0" borderId="0" applyFill="0" applyBorder="0" applyAlignment="0" applyProtection="0"/>
    <xf numFmtId="166" fontId="167" fillId="0" borderId="0" applyFill="0" applyBorder="0" applyAlignment="0" applyProtection="0"/>
    <xf numFmtId="166" fontId="9" fillId="10" borderId="255" applyBorder="0" applyProtection="0">
      <alignment horizontal="center" vertical="center"/>
    </xf>
    <xf numFmtId="0" fontId="158" fillId="0" borderId="0" applyFont="0" applyFill="0" applyBorder="0" applyAlignment="0" applyProtection="0">
      <protection locked="0"/>
    </xf>
    <xf numFmtId="0" fontId="74"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10" fillId="0" borderId="0"/>
    <xf numFmtId="353" fontId="9" fillId="0" borderId="0" applyFont="0" applyFill="0" applyBorder="0" applyAlignment="0" applyProtection="0"/>
    <xf numFmtId="0" fontId="311"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 fontId="246" fillId="0" borderId="0"/>
    <xf numFmtId="177" fontId="312" fillId="0" borderId="0"/>
    <xf numFmtId="9" fontId="9" fillId="0" borderId="0" applyFont="0" applyFill="0" applyBorder="0" applyAlignment="0" applyProtection="0"/>
    <xf numFmtId="9" fontId="280"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85" fillId="14" borderId="9" applyNumberFormat="0">
      <alignment horizontal="center" vertical="center"/>
    </xf>
    <xf numFmtId="0" fontId="132" fillId="0" borderId="0" applyNumberFormat="0" applyFont="0" applyFill="0" applyBorder="0" applyAlignment="0" applyProtection="0">
      <alignment horizontal="left"/>
    </xf>
    <xf numFmtId="15" fontId="132" fillId="0" borderId="0" applyFont="0" applyFill="0" applyBorder="0" applyAlignment="0" applyProtection="0"/>
    <xf numFmtId="4" fontId="132" fillId="0" borderId="0" applyFont="0" applyFill="0" applyBorder="0" applyAlignment="0" applyProtection="0"/>
    <xf numFmtId="0" fontId="117" fillId="0" borderId="25">
      <alignment horizontal="center"/>
    </xf>
    <xf numFmtId="3" fontId="132" fillId="0" borderId="0" applyFont="0" applyFill="0" applyBorder="0" applyAlignment="0" applyProtection="0"/>
    <xf numFmtId="0" fontId="132" fillId="121" borderId="0" applyNumberFormat="0" applyFont="0" applyBorder="0" applyAlignment="0" applyProtection="0"/>
    <xf numFmtId="250" fontId="9" fillId="0" borderId="0"/>
    <xf numFmtId="354" fontId="102" fillId="0" borderId="0" applyFont="0" applyFill="0" applyBorder="0" applyAlignment="0" applyProtection="0">
      <alignment horizontal="right"/>
    </xf>
    <xf numFmtId="39" fontId="313" fillId="0" borderId="0" applyNumberFormat="0">
      <alignment horizontal="right"/>
    </xf>
    <xf numFmtId="0" fontId="314" fillId="122" borderId="0" applyNumberFormat="0" applyFont="0" applyBorder="0" applyAlignment="0">
      <alignment horizontal="center"/>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274" fontId="224" fillId="0" borderId="0">
      <alignment horizontal="right"/>
    </xf>
    <xf numFmtId="0" fontId="315" fillId="0" borderId="0" applyNumberFormat="0" applyFill="0" applyBorder="0" applyAlignment="0" applyProtection="0">
      <alignment horizontal="left"/>
    </xf>
    <xf numFmtId="188" fontId="316" fillId="0" borderId="0">
      <alignment horizontal="right"/>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355" fontId="180" fillId="0" borderId="0">
      <alignment horizontal="left" vertical="center"/>
    </xf>
    <xf numFmtId="338" fontId="317" fillId="0" borderId="0">
      <alignment horizontal="left" vertical="center" indent="1"/>
    </xf>
    <xf numFmtId="0" fontId="318" fillId="0" borderId="0">
      <alignment horizontal="right"/>
      <protection locked="0"/>
    </xf>
    <xf numFmtId="0" fontId="319" fillId="0" borderId="0">
      <alignment horizontal="right"/>
      <protection locked="0"/>
    </xf>
    <xf numFmtId="0" fontId="318" fillId="11" borderId="0">
      <alignment horizontal="center"/>
      <protection locked="0"/>
    </xf>
    <xf numFmtId="0" fontId="320" fillId="0" borderId="0">
      <protection locked="0"/>
    </xf>
    <xf numFmtId="0" fontId="320" fillId="0" borderId="0">
      <alignment horizontal="right"/>
      <protection locked="0"/>
    </xf>
    <xf numFmtId="0" fontId="319" fillId="11" borderId="0">
      <alignment horizontal="center"/>
      <protection locked="0"/>
    </xf>
    <xf numFmtId="0" fontId="316" fillId="0" borderId="0">
      <protection locked="0"/>
    </xf>
    <xf numFmtId="166" fontId="321" fillId="0" borderId="0">
      <alignment horizontal="right"/>
    </xf>
    <xf numFmtId="0" fontId="322" fillId="0" borderId="257">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236" fillId="129" borderId="0"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324" fillId="0" borderId="0"/>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7" fillId="3" borderId="0" applyNumberFormat="0" applyBorder="0" applyAlignment="0" applyProtection="0"/>
    <xf numFmtId="0" fontId="325" fillId="0" borderId="0"/>
    <xf numFmtId="356" fontId="9" fillId="0" borderId="0" applyFill="0" applyBorder="0">
      <alignment horizontal="right"/>
      <protection hidden="1"/>
    </xf>
    <xf numFmtId="1" fontId="9" fillId="0" borderId="259">
      <protection locked="0"/>
    </xf>
    <xf numFmtId="1" fontId="10" fillId="110" borderId="259"/>
    <xf numFmtId="1" fontId="9" fillId="0" borderId="259"/>
    <xf numFmtId="1" fontId="9" fillId="0" borderId="259"/>
    <xf numFmtId="3" fontId="9" fillId="0" borderId="217">
      <protection locked="0"/>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7" fillId="0" borderId="0" applyNumberFormat="0" applyFill="0" applyBorder="0" applyProtection="0">
      <alignment horizontal="left" vertical="center"/>
    </xf>
    <xf numFmtId="274" fontId="328" fillId="130" borderId="0">
      <alignment horizontal="center" vertical="center"/>
    </xf>
    <xf numFmtId="3" fontId="9" fillId="11" borderId="217">
      <protection locked="0"/>
    </xf>
    <xf numFmtId="3" fontId="10" fillId="49" borderId="217"/>
    <xf numFmtId="3" fontId="329" fillId="49" borderId="217"/>
    <xf numFmtId="4" fontId="330" fillId="0" borderId="217"/>
    <xf numFmtId="3" fontId="9" fillId="0" borderId="217">
      <protection locked="0"/>
    </xf>
    <xf numFmtId="40" fontId="9" fillId="0" borderId="0"/>
    <xf numFmtId="164" fontId="331" fillId="0" borderId="0">
      <alignment horizontal="right"/>
    </xf>
    <xf numFmtId="357" fontId="321" fillId="0" borderId="0">
      <alignment horizontal="right"/>
    </xf>
    <xf numFmtId="0" fontId="132" fillId="131" borderId="260"/>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32" fillId="74" borderId="0" applyNumberFormat="0" applyFont="0" applyBorder="0" applyAlignment="0" applyProtection="0">
      <alignment horizontal="left" vertical="center"/>
    </xf>
    <xf numFmtId="358" fontId="155" fillId="13" borderId="201">
      <alignment horizontal="center"/>
    </xf>
    <xf numFmtId="49" fontId="333" fillId="0" borderId="0">
      <alignment horizontal="left" vertical="center"/>
    </xf>
    <xf numFmtId="166" fontId="334" fillId="0" borderId="0">
      <alignment horizontal="right"/>
    </xf>
    <xf numFmtId="1" fontId="9" fillId="0" borderId="0" applyNumberFormat="0" applyFill="0" applyBorder="0" applyAlignment="0" applyProtection="0">
      <alignment horizontal="center"/>
    </xf>
    <xf numFmtId="1" fontId="102" fillId="0" borderId="0" applyNumberFormat="0" applyFill="0" applyBorder="0" applyAlignment="0" applyProtection="0">
      <alignment horizontal="center"/>
    </xf>
    <xf numFmtId="0" fontId="39" fillId="74" borderId="0" applyNumberFormat="0" applyFill="0" applyBorder="0" applyAlignment="0" applyProtection="0">
      <alignment horizontal="left"/>
    </xf>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0" fontId="9" fillId="88" borderId="0" applyFill="0" applyBorder="0">
      <alignment horizontal="center"/>
    </xf>
    <xf numFmtId="40" fontId="108" fillId="0" borderId="0" applyFont="0" applyFill="0" applyBorder="0" applyAlignment="0" applyProtection="0"/>
    <xf numFmtId="0" fontId="9" fillId="0" borderId="0" applyFont="0" applyFill="0" applyBorder="0" applyAlignment="0" applyProtection="0"/>
    <xf numFmtId="360" fontId="335" fillId="0" borderId="0" applyNumberFormat="0" applyFill="0" applyBorder="0" applyAlignment="0" applyProtection="0"/>
    <xf numFmtId="360" fontId="336" fillId="0" borderId="261" applyNumberFormat="0" applyFill="0" applyAlignment="0" applyProtection="0"/>
    <xf numFmtId="0" fontId="331" fillId="0" borderId="0"/>
    <xf numFmtId="0" fontId="337" fillId="0" borderId="0">
      <alignment vertical="center"/>
    </xf>
    <xf numFmtId="43" fontId="2" fillId="0" borderId="0" applyFont="0" applyFill="0" applyBorder="0" applyAlignment="0" applyProtection="0"/>
    <xf numFmtId="9" fontId="9" fillId="0" borderId="0" applyFont="0" applyFill="0" applyBorder="0" applyAlignment="0" applyProtection="0"/>
    <xf numFmtId="171" fontId="2" fillId="0" borderId="0" applyFont="0" applyFill="0" applyBorder="0" applyAlignment="0" applyProtection="0"/>
    <xf numFmtId="0" fontId="28" fillId="0" borderId="0" applyNumberFormat="0" applyFill="0" applyBorder="0" applyAlignment="0" applyProtection="0"/>
    <xf numFmtId="0" fontId="87" fillId="0" borderId="10" applyNumberFormat="0" applyFill="0" applyAlignment="0" applyProtection="0"/>
    <xf numFmtId="0" fontId="88" fillId="0" borderId="11" applyNumberFormat="0" applyFill="0" applyAlignment="0" applyProtection="0"/>
    <xf numFmtId="0" fontId="89" fillId="0" borderId="12" applyNumberFormat="0" applyFill="0" applyAlignment="0" applyProtection="0"/>
    <xf numFmtId="0" fontId="89"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0" fillId="18" borderId="5" applyNumberFormat="0" applyAlignment="0" applyProtection="0"/>
    <xf numFmtId="0" fontId="91" fillId="19" borderId="6" applyNumberFormat="0" applyAlignment="0" applyProtection="0"/>
    <xf numFmtId="0" fontId="92" fillId="19" borderId="5" applyNumberFormat="0" applyAlignment="0" applyProtection="0"/>
    <xf numFmtId="0" fontId="93" fillId="0" borderId="7" applyNumberFormat="0" applyFill="0" applyAlignment="0" applyProtection="0"/>
    <xf numFmtId="0" fontId="94" fillId="20"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3" applyNumberFormat="0" applyFill="0" applyAlignment="0" applyProtection="0"/>
    <xf numFmtId="0" fontId="9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98" fillId="34" borderId="0" applyNumberFormat="0" applyBorder="0" applyAlignment="0" applyProtection="0"/>
    <xf numFmtId="0" fontId="9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98" fillId="42" borderId="0" applyNumberFormat="0" applyBorder="0" applyAlignment="0" applyProtection="0"/>
    <xf numFmtId="0" fontId="98"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98" fillId="46" borderId="0" applyNumberFormat="0" applyBorder="0" applyAlignment="0" applyProtection="0"/>
    <xf numFmtId="0" fontId="9" fillId="0" borderId="0"/>
    <xf numFmtId="165" fontId="9" fillId="0" borderId="0" applyFont="0" applyFill="0" applyBorder="0" applyAlignment="0" applyProtection="0"/>
    <xf numFmtId="0" fontId="9" fillId="0" borderId="0"/>
    <xf numFmtId="0" fontId="25" fillId="0" borderId="0" applyNumberFormat="0" applyFill="0" applyBorder="0" applyAlignment="0" applyProtection="0"/>
    <xf numFmtId="164" fontId="9" fillId="8" borderId="0"/>
    <xf numFmtId="0" fontId="1" fillId="0" borderId="0"/>
    <xf numFmtId="0" fontId="37" fillId="0" borderId="0"/>
  </cellStyleXfs>
  <cellXfs count="252">
    <xf numFmtId="0" fontId="0" fillId="0" borderId="0" xfId="0">
      <alignment vertical="top"/>
    </xf>
    <xf numFmtId="0" fontId="10" fillId="0" borderId="0" xfId="4" applyFont="1">
      <alignment vertical="top"/>
    </xf>
    <xf numFmtId="0" fontId="9" fillId="0" borderId="0" xfId="4">
      <alignment vertical="top"/>
    </xf>
    <xf numFmtId="0" fontId="11" fillId="0" borderId="0" xfId="4" applyFont="1">
      <alignment vertical="top"/>
    </xf>
    <xf numFmtId="0" fontId="13" fillId="6" borderId="1" xfId="4" applyFont="1" applyFill="1" applyBorder="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22" borderId="1" xfId="6">
      <alignment vertical="top"/>
    </xf>
    <xf numFmtId="0" fontId="9" fillId="0" borderId="0" xfId="4" applyFill="1">
      <alignment vertical="top"/>
    </xf>
    <xf numFmtId="0" fontId="11" fillId="0" borderId="2" xfId="4" applyFont="1" applyBorder="1" applyAlignment="1">
      <alignment horizontal="left" vertical="top" wrapText="1"/>
    </xf>
    <xf numFmtId="0" fontId="9" fillId="0" borderId="2" xfId="4" applyBorder="1" applyAlignment="1">
      <alignment horizontal="left" vertical="top" wrapText="1"/>
    </xf>
    <xf numFmtId="0" fontId="12" fillId="6" borderId="1" xfId="4" applyFont="1" applyFill="1" applyBorder="1">
      <alignment vertical="top"/>
    </xf>
    <xf numFmtId="0" fontId="15" fillId="0" borderId="0" xfId="4" applyFont="1" applyFill="1">
      <alignment vertical="top"/>
    </xf>
    <xf numFmtId="0" fontId="9" fillId="8" borderId="0" xfId="4" applyFill="1">
      <alignment vertical="top"/>
    </xf>
    <xf numFmtId="2" fontId="9" fillId="13" borderId="0" xfId="4" applyNumberFormat="1" applyFill="1">
      <alignment vertical="top"/>
    </xf>
    <xf numFmtId="1" fontId="9" fillId="0" borderId="0" xfId="4" applyNumberFormat="1" applyFill="1">
      <alignment vertical="top"/>
    </xf>
    <xf numFmtId="1" fontId="14" fillId="0" borderId="0" xfId="4" applyNumberFormat="1" applyFont="1" applyFill="1">
      <alignment vertical="top"/>
    </xf>
    <xf numFmtId="0" fontId="17" fillId="0" borderId="0" xfId="4" applyFont="1" applyFill="1">
      <alignment vertical="top"/>
    </xf>
    <xf numFmtId="0" fontId="18" fillId="6" borderId="1" xfId="4" applyFont="1" applyFill="1" applyBorder="1">
      <alignment vertical="top"/>
    </xf>
    <xf numFmtId="49" fontId="11" fillId="22" borderId="2" xfId="6" applyFont="1" applyBorder="1">
      <alignment vertical="top"/>
    </xf>
    <xf numFmtId="0" fontId="13" fillId="5" borderId="1" xfId="5" applyNumberFormat="1">
      <alignment vertical="top"/>
    </xf>
    <xf numFmtId="0" fontId="19" fillId="0" borderId="0" xfId="4" applyFont="1">
      <alignment vertical="top"/>
    </xf>
    <xf numFmtId="0" fontId="11" fillId="10" borderId="0" xfId="4" applyFont="1" applyFill="1">
      <alignment vertical="top"/>
    </xf>
    <xf numFmtId="0" fontId="11" fillId="11" borderId="0" xfId="4" applyFont="1" applyFill="1">
      <alignment vertical="top"/>
    </xf>
    <xf numFmtId="0" fontId="9" fillId="17" borderId="0" xfId="4" applyFill="1">
      <alignment vertical="top"/>
    </xf>
    <xf numFmtId="49" fontId="11" fillId="22" borderId="0" xfId="6" applyFont="1" applyBorder="1">
      <alignment vertical="top"/>
    </xf>
    <xf numFmtId="0" fontId="9" fillId="0" borderId="0" xfId="4" applyFont="1">
      <alignment vertical="top"/>
    </xf>
    <xf numFmtId="49" fontId="9" fillId="22" borderId="2" xfId="6" applyFont="1" applyBorder="1">
      <alignment vertical="top"/>
    </xf>
    <xf numFmtId="0" fontId="9" fillId="0" borderId="2" xfId="4" applyFont="1" applyBorder="1">
      <alignment vertical="top"/>
    </xf>
    <xf numFmtId="49" fontId="15" fillId="0" borderId="0" xfId="14">
      <alignment vertical="top"/>
    </xf>
    <xf numFmtId="49" fontId="10" fillId="0" borderId="0" xfId="7">
      <alignment vertical="top"/>
    </xf>
    <xf numFmtId="49" fontId="14" fillId="0" borderId="0" xfId="15">
      <alignment vertical="top"/>
    </xf>
    <xf numFmtId="0" fontId="9" fillId="0" borderId="2" xfId="4" applyFont="1" applyBorder="1" applyAlignment="1">
      <alignment horizontal="left" vertical="top" wrapText="1"/>
    </xf>
    <xf numFmtId="43" fontId="9" fillId="15" borderId="0" xfId="8">
      <alignment vertical="top"/>
    </xf>
    <xf numFmtId="0" fontId="11" fillId="14" borderId="0" xfId="4" applyFont="1" applyFill="1">
      <alignment vertical="top"/>
    </xf>
    <xf numFmtId="9" fontId="9" fillId="0" borderId="0" xfId="4" applyNumberFormat="1">
      <alignment vertical="top"/>
    </xf>
    <xf numFmtId="43" fontId="9" fillId="14" borderId="0" xfId="63" applyFill="1">
      <alignment vertical="top"/>
    </xf>
    <xf numFmtId="43" fontId="9" fillId="7" borderId="0" xfId="63" applyFill="1">
      <alignment vertical="top"/>
    </xf>
    <xf numFmtId="43" fontId="9" fillId="16" borderId="0" xfId="63" applyFill="1">
      <alignment vertical="top"/>
    </xf>
    <xf numFmtId="43" fontId="9" fillId="12" borderId="0" xfId="10">
      <alignment vertical="top"/>
    </xf>
    <xf numFmtId="43" fontId="9" fillId="9" borderId="0" xfId="12">
      <alignment vertical="top"/>
    </xf>
    <xf numFmtId="43" fontId="11" fillId="0" borderId="0" xfId="63" applyFont="1" applyFill="1" applyBorder="1">
      <alignment vertical="top"/>
    </xf>
    <xf numFmtId="43" fontId="9" fillId="7" borderId="0" xfId="11">
      <alignment vertical="top"/>
    </xf>
    <xf numFmtId="43" fontId="9" fillId="7" borderId="2" xfId="11" applyBorder="1">
      <alignment vertical="top"/>
    </xf>
    <xf numFmtId="43" fontId="17" fillId="0" borderId="0" xfId="63" applyFont="1" applyFill="1">
      <alignment vertical="top"/>
    </xf>
    <xf numFmtId="10" fontId="9" fillId="0" borderId="0" xfId="64">
      <alignment vertical="top"/>
    </xf>
    <xf numFmtId="0" fontId="5" fillId="0" borderId="0" xfId="0" applyFont="1" applyAlignment="1"/>
    <xf numFmtId="164" fontId="5" fillId="0" borderId="14" xfId="63" applyNumberFormat="1" applyFont="1" applyFill="1" applyBorder="1" applyAlignment="1"/>
    <xf numFmtId="164" fontId="5" fillId="0" borderId="0" xfId="63" applyNumberFormat="1" applyFont="1" applyFill="1" applyAlignment="1"/>
    <xf numFmtId="43" fontId="9" fillId="14" borderId="0" xfId="9">
      <alignment vertical="top"/>
    </xf>
    <xf numFmtId="43" fontId="9" fillId="0" borderId="0" xfId="11" applyFill="1">
      <alignment vertical="top"/>
    </xf>
    <xf numFmtId="0" fontId="9" fillId="0" borderId="0" xfId="65" applyFont="1" applyFill="1" applyBorder="1" applyAlignment="1">
      <alignment vertical="center"/>
    </xf>
    <xf numFmtId="0" fontId="9" fillId="48" borderId="0" xfId="65" applyFont="1" applyFill="1" applyBorder="1" applyAlignment="1">
      <alignment horizontal="right" vertical="center"/>
    </xf>
    <xf numFmtId="0" fontId="9" fillId="48" borderId="0" xfId="65" applyFont="1" applyFill="1" applyBorder="1" applyAlignment="1">
      <alignment vertical="center"/>
    </xf>
    <xf numFmtId="0" fontId="9" fillId="48" borderId="0" xfId="65" applyNumberFormat="1" applyFont="1" applyFill="1" applyBorder="1" applyAlignment="1">
      <alignment vertical="center"/>
    </xf>
    <xf numFmtId="0" fontId="9" fillId="0" borderId="0" xfId="65" applyFont="1" applyFill="1" applyBorder="1" applyAlignment="1">
      <alignment horizontal="right" vertical="center"/>
    </xf>
    <xf numFmtId="164" fontId="9" fillId="48" borderId="0" xfId="63" applyNumberFormat="1" applyFont="1" applyFill="1" applyBorder="1" applyAlignment="1">
      <alignment vertical="center"/>
    </xf>
    <xf numFmtId="0" fontId="9" fillId="0" borderId="0" xfId="65" applyNumberFormat="1" applyFont="1" applyFill="1" applyBorder="1" applyAlignment="1">
      <alignment horizontal="right" vertical="center"/>
    </xf>
    <xf numFmtId="164" fontId="9" fillId="0" borderId="0" xfId="63" applyNumberFormat="1" applyFont="1" applyFill="1" applyAlignment="1"/>
    <xf numFmtId="164" fontId="9" fillId="0" borderId="0" xfId="66" applyNumberFormat="1" applyFont="1" applyFill="1" applyBorder="1" applyAlignment="1">
      <alignment vertical="center"/>
    </xf>
    <xf numFmtId="39" fontId="36" fillId="48" borderId="0" xfId="65" applyNumberFormat="1" applyFont="1" applyFill="1" applyBorder="1" applyAlignment="1">
      <alignment horizontal="center" vertical="center"/>
    </xf>
    <xf numFmtId="0" fontId="9" fillId="0" borderId="0" xfId="4" applyBorder="1">
      <alignment vertical="top"/>
    </xf>
    <xf numFmtId="0" fontId="5" fillId="0" borderId="0" xfId="0" applyFont="1" applyBorder="1" applyAlignment="1"/>
    <xf numFmtId="166" fontId="9" fillId="0" borderId="2" xfId="64" applyNumberFormat="1" applyFont="1" applyFill="1" applyBorder="1" applyAlignment="1">
      <alignment vertical="center"/>
    </xf>
    <xf numFmtId="164" fontId="9" fillId="14" borderId="0" xfId="9" applyNumberFormat="1">
      <alignment vertical="top"/>
    </xf>
    <xf numFmtId="43" fontId="9" fillId="0" borderId="2" xfId="4" applyNumberFormat="1" applyBorder="1">
      <alignment vertical="top"/>
    </xf>
    <xf numFmtId="10" fontId="9" fillId="0" borderId="0" xfId="64" applyAlignment="1">
      <alignment horizontal="left" vertical="top"/>
    </xf>
    <xf numFmtId="43" fontId="9" fillId="0" borderId="0" xfId="4" applyNumberFormat="1">
      <alignment vertical="top"/>
    </xf>
    <xf numFmtId="43" fontId="9" fillId="0" borderId="0" xfId="64" applyNumberFormat="1">
      <alignment vertical="top"/>
    </xf>
    <xf numFmtId="164" fontId="9" fillId="0" borderId="0" xfId="9" applyNumberFormat="1" applyFill="1">
      <alignment vertical="top"/>
    </xf>
    <xf numFmtId="0" fontId="9" fillId="49" borderId="0" xfId="65" applyFont="1" applyFill="1" applyBorder="1"/>
    <xf numFmtId="0" fontId="9" fillId="0" borderId="0" xfId="65" applyFont="1" applyFill="1" applyBorder="1" applyAlignment="1">
      <alignment wrapText="1"/>
    </xf>
    <xf numFmtId="0" fontId="9" fillId="0" borderId="0" xfId="65"/>
    <xf numFmtId="0" fontId="5" fillId="0" borderId="0" xfId="72" applyFont="1"/>
    <xf numFmtId="0" fontId="10" fillId="8" borderId="0" xfId="72" applyFont="1" applyFill="1"/>
    <xf numFmtId="0" fontId="10" fillId="0" borderId="0" xfId="72" applyFont="1"/>
    <xf numFmtId="39" fontId="10" fillId="0" borderId="0" xfId="73" applyNumberFormat="1" applyFont="1" applyBorder="1" applyAlignment="1" applyProtection="1"/>
    <xf numFmtId="0" fontId="9" fillId="0" borderId="0" xfId="72" applyFont="1"/>
    <xf numFmtId="49" fontId="9" fillId="0" borderId="0" xfId="7" applyFont="1">
      <alignment vertical="top"/>
    </xf>
    <xf numFmtId="164" fontId="5" fillId="0" borderId="0" xfId="63" applyNumberFormat="1" applyFont="1" applyFill="1" applyBorder="1" applyAlignment="1"/>
    <xf numFmtId="0" fontId="9" fillId="0" borderId="14" xfId="4" applyBorder="1">
      <alignment vertical="top"/>
    </xf>
    <xf numFmtId="0" fontId="9" fillId="0" borderId="0" xfId="65"/>
    <xf numFmtId="0" fontId="5" fillId="0" borderId="0" xfId="72" applyFont="1"/>
    <xf numFmtId="43" fontId="9" fillId="0" borderId="0" xfId="4" applyNumberFormat="1" applyBorder="1">
      <alignment vertical="top"/>
    </xf>
    <xf numFmtId="49" fontId="10" fillId="0" borderId="0" xfId="7" applyFont="1">
      <alignment vertical="top"/>
    </xf>
    <xf numFmtId="0" fontId="81" fillId="0" borderId="0" xfId="65" applyFont="1" applyAlignment="1">
      <alignment wrapText="1"/>
    </xf>
    <xf numFmtId="0" fontId="9" fillId="49" borderId="0" xfId="65" applyFont="1" applyFill="1" applyBorder="1" applyAlignment="1">
      <alignment horizontal="center" vertical="top"/>
    </xf>
    <xf numFmtId="0" fontId="9" fillId="49" borderId="0" xfId="65" applyFont="1" applyFill="1" applyAlignment="1">
      <alignment horizontal="left" vertical="top"/>
    </xf>
    <xf numFmtId="0" fontId="9" fillId="49" borderId="0" xfId="65" applyFont="1" applyFill="1" applyAlignment="1">
      <alignment horizontal="left" vertical="top" wrapText="1"/>
    </xf>
    <xf numFmtId="0" fontId="9" fillId="49" borderId="19" xfId="65" applyFont="1" applyFill="1" applyBorder="1" applyAlignment="1">
      <alignment horizontal="center" vertical="top"/>
    </xf>
    <xf numFmtId="0" fontId="9" fillId="49" borderId="21" xfId="65" applyFont="1" applyFill="1" applyBorder="1" applyAlignment="1">
      <alignment horizontal="center" vertical="top"/>
    </xf>
    <xf numFmtId="0" fontId="9" fillId="49" borderId="23" xfId="65" applyFont="1" applyFill="1" applyBorder="1" applyAlignment="1">
      <alignment horizontal="center" vertical="top"/>
    </xf>
    <xf numFmtId="0" fontId="9" fillId="49" borderId="0" xfId="65" applyFont="1" applyFill="1" applyAlignment="1">
      <alignment horizontal="center" vertical="top"/>
    </xf>
    <xf numFmtId="0" fontId="41" fillId="49" borderId="25" xfId="65" applyNumberFormat="1" applyFont="1" applyFill="1" applyBorder="1" applyAlignment="1">
      <alignment horizontal="left" vertical="top" wrapText="1"/>
    </xf>
    <xf numFmtId="0" fontId="9" fillId="49" borderId="17" xfId="65" applyFont="1" applyFill="1" applyBorder="1" applyAlignment="1">
      <alignment horizontal="center" vertical="top"/>
    </xf>
    <xf numFmtId="0" fontId="9" fillId="49" borderId="18" xfId="65" applyFont="1" applyFill="1" applyBorder="1" applyAlignment="1">
      <alignment wrapText="1"/>
    </xf>
    <xf numFmtId="0" fontId="9" fillId="49" borderId="0" xfId="65" applyFont="1" applyFill="1" applyBorder="1"/>
    <xf numFmtId="0" fontId="9" fillId="0" borderId="0" xfId="65" applyFont="1" applyFill="1" applyAlignment="1">
      <alignment horizontal="left" vertical="top" wrapText="1"/>
    </xf>
    <xf numFmtId="0" fontId="9" fillId="0" borderId="0" xfId="65" applyFont="1" applyFill="1" applyBorder="1" applyAlignment="1">
      <alignment horizontal="left" vertical="top" wrapText="1"/>
    </xf>
    <xf numFmtId="0" fontId="9" fillId="0" borderId="0" xfId="65" applyFont="1" applyFill="1" applyBorder="1" applyAlignment="1">
      <alignment wrapText="1"/>
    </xf>
    <xf numFmtId="0" fontId="9" fillId="0" borderId="0" xfId="65" quotePrefix="1" applyFont="1" applyFill="1" applyBorder="1" applyAlignment="1">
      <alignment horizontal="left" vertical="top" wrapText="1"/>
    </xf>
    <xf numFmtId="0" fontId="9" fillId="0" borderId="0" xfId="65" applyFont="1" applyAlignment="1">
      <alignment vertical="center" wrapText="1"/>
    </xf>
    <xf numFmtId="0" fontId="81" fillId="0" borderId="0" xfId="65" quotePrefix="1" applyFont="1" applyAlignment="1">
      <alignment wrapText="1"/>
    </xf>
    <xf numFmtId="0" fontId="9" fillId="0" borderId="0" xfId="65" applyAlignment="1">
      <alignment wrapText="1"/>
    </xf>
    <xf numFmtId="167" fontId="9" fillId="0" borderId="91" xfId="68" applyNumberFormat="1" applyFont="1" applyFill="1" applyBorder="1"/>
    <xf numFmtId="167" fontId="9" fillId="0" borderId="15" xfId="68" applyNumberFormat="1" applyFont="1" applyFill="1" applyBorder="1"/>
    <xf numFmtId="167" fontId="9" fillId="0" borderId="14" xfId="68" applyNumberFormat="1" applyFont="1" applyFill="1" applyBorder="1"/>
    <xf numFmtId="167" fontId="5" fillId="0" borderId="0" xfId="68" applyNumberFormat="1" applyFont="1" applyAlignment="1">
      <alignment horizontal="center"/>
    </xf>
    <xf numFmtId="167" fontId="5" fillId="0" borderId="0" xfId="68" applyNumberFormat="1" applyFont="1"/>
    <xf numFmtId="167" fontId="9" fillId="0" borderId="0" xfId="68" applyNumberFormat="1" applyFont="1" applyFill="1" applyAlignment="1">
      <alignment horizontal="center"/>
    </xf>
    <xf numFmtId="167" fontId="5" fillId="0" borderId="0" xfId="68" applyNumberFormat="1" applyFont="1" applyFill="1" applyBorder="1" applyAlignment="1">
      <alignment horizontal="center"/>
    </xf>
    <xf numFmtId="167" fontId="9" fillId="0" borderId="96" xfId="68" applyNumberFormat="1" applyFont="1" applyFill="1" applyBorder="1"/>
    <xf numFmtId="167" fontId="9" fillId="0" borderId="14" xfId="68" applyNumberFormat="1" applyFont="1" applyFill="1" applyBorder="1"/>
    <xf numFmtId="165" fontId="9" fillId="0" borderId="15" xfId="68" applyNumberFormat="1" applyFont="1" applyFill="1" applyBorder="1"/>
    <xf numFmtId="167" fontId="9" fillId="0" borderId="109" xfId="68" applyNumberFormat="1" applyFont="1" applyFill="1" applyBorder="1"/>
    <xf numFmtId="167" fontId="9" fillId="0" borderId="15" xfId="68" applyNumberFormat="1" applyFont="1" applyFill="1" applyBorder="1"/>
    <xf numFmtId="167" fontId="9" fillId="0" borderId="14" xfId="68" applyNumberFormat="1" applyFont="1" applyFill="1" applyBorder="1"/>
    <xf numFmtId="167" fontId="5" fillId="0" borderId="0" xfId="68" applyNumberFormat="1" applyFont="1"/>
    <xf numFmtId="167" fontId="9" fillId="0" borderId="2" xfId="68" applyNumberFormat="1" applyFont="1" applyFill="1" applyBorder="1"/>
    <xf numFmtId="0" fontId="9" fillId="0" borderId="15" xfId="65" applyFill="1" applyBorder="1"/>
    <xf numFmtId="167" fontId="9" fillId="0" borderId="114" xfId="68" applyNumberFormat="1" applyFont="1" applyFill="1" applyBorder="1"/>
    <xf numFmtId="167" fontId="9" fillId="0" borderId="15" xfId="68" applyNumberFormat="1" applyFont="1" applyFill="1" applyBorder="1"/>
    <xf numFmtId="167" fontId="9" fillId="0" borderId="14" xfId="68" applyNumberFormat="1" applyFont="1" applyFill="1" applyBorder="1"/>
    <xf numFmtId="167" fontId="5" fillId="0" borderId="0" xfId="68" applyNumberFormat="1" applyFont="1"/>
    <xf numFmtId="167" fontId="9" fillId="0" borderId="2" xfId="68" applyNumberFormat="1" applyFont="1" applyFill="1" applyBorder="1"/>
    <xf numFmtId="165" fontId="9" fillId="7" borderId="0" xfId="68" applyFont="1" applyFill="1"/>
    <xf numFmtId="165" fontId="5" fillId="0" borderId="0" xfId="68" applyFont="1" applyAlignment="1">
      <alignment horizontal="center"/>
    </xf>
    <xf numFmtId="165" fontId="5" fillId="0" borderId="0" xfId="68" applyFont="1"/>
    <xf numFmtId="0" fontId="9" fillId="7" borderId="0" xfId="65" applyFill="1"/>
    <xf numFmtId="0" fontId="5" fillId="0" borderId="0" xfId="72" applyFont="1" applyAlignment="1">
      <alignment horizontal="center"/>
    </xf>
    <xf numFmtId="167" fontId="9" fillId="0" borderId="0" xfId="74" applyNumberFormat="1" applyFont="1" applyFill="1" applyAlignment="1">
      <alignment horizontal="center"/>
    </xf>
    <xf numFmtId="165" fontId="9" fillId="7" borderId="0" xfId="68" applyFont="1" applyFill="1"/>
    <xf numFmtId="170" fontId="9" fillId="7" borderId="0" xfId="68" applyNumberFormat="1" applyFont="1" applyFill="1"/>
    <xf numFmtId="0" fontId="5" fillId="0" borderId="0" xfId="72" applyFont="1" applyAlignment="1">
      <alignment horizontal="center"/>
    </xf>
    <xf numFmtId="165" fontId="9" fillId="7" borderId="0" xfId="68" applyFont="1" applyFill="1"/>
    <xf numFmtId="170" fontId="9" fillId="7" borderId="0" xfId="68" applyNumberFormat="1" applyFont="1" applyFill="1"/>
    <xf numFmtId="165" fontId="9" fillId="0" borderId="14" xfId="68" applyNumberFormat="1" applyFont="1" applyFill="1" applyBorder="1"/>
    <xf numFmtId="0" fontId="9" fillId="7" borderId="0" xfId="65" applyFill="1"/>
    <xf numFmtId="10" fontId="9" fillId="15" borderId="0" xfId="64" applyFill="1" applyBorder="1">
      <alignment vertical="top"/>
    </xf>
    <xf numFmtId="0" fontId="9" fillId="7" borderId="0" xfId="65" applyFill="1"/>
    <xf numFmtId="0" fontId="9" fillId="0" borderId="0" xfId="65"/>
    <xf numFmtId="0" fontId="9" fillId="7" borderId="0" xfId="65" applyFill="1"/>
    <xf numFmtId="165" fontId="9" fillId="7" borderId="0" xfId="68" applyFont="1" applyFill="1"/>
    <xf numFmtId="170" fontId="9" fillId="7" borderId="0" xfId="68" applyNumberFormat="1" applyFont="1" applyFill="1"/>
    <xf numFmtId="0" fontId="9" fillId="0" borderId="0" xfId="65"/>
    <xf numFmtId="0" fontId="9" fillId="7" borderId="0" xfId="65" applyFill="1"/>
    <xf numFmtId="165" fontId="9" fillId="7" borderId="0" xfId="68" applyFont="1" applyFill="1"/>
    <xf numFmtId="165" fontId="5" fillId="0" borderId="0" xfId="68" applyFont="1"/>
    <xf numFmtId="0" fontId="5" fillId="0" borderId="0" xfId="72" applyFont="1"/>
    <xf numFmtId="167" fontId="9" fillId="0" borderId="2" xfId="68" applyNumberFormat="1" applyFont="1" applyFill="1" applyBorder="1"/>
    <xf numFmtId="164" fontId="9" fillId="48" borderId="2" xfId="68" applyNumberFormat="1" applyFont="1" applyFill="1" applyBorder="1" applyAlignment="1"/>
    <xf numFmtId="164" fontId="9" fillId="0" borderId="14" xfId="68" applyNumberFormat="1" applyFont="1" applyFill="1" applyBorder="1" applyAlignment="1"/>
    <xf numFmtId="167" fontId="9" fillId="0" borderId="143" xfId="68" applyNumberFormat="1" applyFont="1" applyFill="1" applyBorder="1"/>
    <xf numFmtId="0" fontId="5" fillId="0" borderId="0" xfId="72" applyFont="1"/>
    <xf numFmtId="43" fontId="9" fillId="7" borderId="0" xfId="11" applyBorder="1">
      <alignment vertical="top"/>
    </xf>
    <xf numFmtId="164" fontId="9" fillId="14" borderId="0" xfId="13" applyNumberFormat="1" applyFill="1">
      <alignment vertical="top"/>
    </xf>
    <xf numFmtId="0" fontId="9" fillId="0" borderId="267" xfId="4" applyFont="1" applyBorder="1">
      <alignment vertical="top"/>
    </xf>
    <xf numFmtId="0" fontId="9" fillId="0" borderId="267" xfId="4" applyBorder="1">
      <alignment vertical="top"/>
    </xf>
    <xf numFmtId="0" fontId="9" fillId="0" borderId="0" xfId="4" applyFont="1">
      <alignment vertical="top"/>
    </xf>
    <xf numFmtId="0" fontId="19" fillId="0" borderId="0" xfId="4" applyFont="1">
      <alignment vertical="top"/>
    </xf>
    <xf numFmtId="49" fontId="9" fillId="0" borderId="267" xfId="7" applyFont="1" applyBorder="1">
      <alignment vertical="top"/>
    </xf>
    <xf numFmtId="0" fontId="9" fillId="0" borderId="15" xfId="4" applyFont="1" applyBorder="1">
      <alignment vertical="top"/>
    </xf>
    <xf numFmtId="0" fontId="0" fillId="0" borderId="0" xfId="72" applyFont="1"/>
    <xf numFmtId="49" fontId="9" fillId="0" borderId="15" xfId="7" applyFont="1" applyBorder="1">
      <alignment vertical="top"/>
    </xf>
    <xf numFmtId="49" fontId="9" fillId="0" borderId="14" xfId="7" applyFont="1" applyBorder="1">
      <alignment vertical="top"/>
    </xf>
    <xf numFmtId="0" fontId="9" fillId="0" borderId="15" xfId="4" applyBorder="1">
      <alignment vertical="top"/>
    </xf>
    <xf numFmtId="164" fontId="9" fillId="14" borderId="0" xfId="66" applyNumberFormat="1" applyFont="1" applyFill="1" applyBorder="1" applyAlignment="1">
      <alignment vertical="center"/>
    </xf>
    <xf numFmtId="0" fontId="10" fillId="0" borderId="0" xfId="4" applyFont="1">
      <alignment vertical="top"/>
    </xf>
    <xf numFmtId="0" fontId="9" fillId="0" borderId="0" xfId="4">
      <alignment vertical="top"/>
    </xf>
    <xf numFmtId="0" fontId="9" fillId="0" borderId="0" xfId="4" applyFill="1">
      <alignment vertical="top"/>
    </xf>
    <xf numFmtId="49" fontId="10" fillId="0" borderId="0" xfId="7">
      <alignment vertical="top"/>
    </xf>
    <xf numFmtId="0" fontId="9" fillId="0" borderId="0" xfId="65" applyFont="1" applyFill="1" applyBorder="1" applyAlignment="1">
      <alignment vertical="center"/>
    </xf>
    <xf numFmtId="0" fontId="9" fillId="0" borderId="0" xfId="4" applyBorder="1">
      <alignment vertical="top"/>
    </xf>
    <xf numFmtId="49" fontId="10" fillId="22" borderId="266" xfId="3964">
      <alignment vertical="top"/>
    </xf>
    <xf numFmtId="0" fontId="13" fillId="5" borderId="266" xfId="3960" applyNumberFormat="1">
      <alignment vertical="top"/>
    </xf>
    <xf numFmtId="0" fontId="9" fillId="0" borderId="272" xfId="4" applyBorder="1">
      <alignment vertical="top"/>
    </xf>
    <xf numFmtId="0" fontId="9" fillId="0" borderId="273" xfId="4" applyBorder="1">
      <alignment vertical="top"/>
    </xf>
    <xf numFmtId="43" fontId="9" fillId="7" borderId="274" xfId="11" applyBorder="1">
      <alignment vertical="top"/>
    </xf>
    <xf numFmtId="0" fontId="9" fillId="0" borderId="187" xfId="4" applyBorder="1">
      <alignment vertical="top"/>
    </xf>
    <xf numFmtId="43" fontId="9" fillId="7" borderId="189" xfId="11" applyBorder="1">
      <alignment vertical="top"/>
    </xf>
    <xf numFmtId="0" fontId="9" fillId="0" borderId="188" xfId="4" applyBorder="1">
      <alignment vertical="top"/>
    </xf>
    <xf numFmtId="0" fontId="9" fillId="0" borderId="190" xfId="4" applyBorder="1">
      <alignment vertical="top"/>
    </xf>
    <xf numFmtId="43" fontId="9" fillId="7" borderId="275" xfId="11" applyBorder="1">
      <alignment vertical="top"/>
    </xf>
    <xf numFmtId="0" fontId="9" fillId="0" borderId="3" xfId="4" applyBorder="1">
      <alignment vertical="top"/>
    </xf>
    <xf numFmtId="0" fontId="9" fillId="0" borderId="266" xfId="4" applyBorder="1">
      <alignment vertical="top"/>
    </xf>
    <xf numFmtId="43" fontId="9" fillId="7" borderId="4" xfId="11" applyBorder="1">
      <alignment vertical="top"/>
    </xf>
    <xf numFmtId="43" fontId="9" fillId="7" borderId="267" xfId="11" applyBorder="1">
      <alignment vertical="top"/>
    </xf>
    <xf numFmtId="43" fontId="9" fillId="7" borderId="15" xfId="11" applyBorder="1">
      <alignment vertical="top"/>
    </xf>
    <xf numFmtId="43" fontId="9" fillId="7" borderId="14" xfId="11" applyBorder="1">
      <alignment vertical="top"/>
    </xf>
    <xf numFmtId="0" fontId="338" fillId="0" borderId="0" xfId="0" applyFont="1" applyFill="1" applyBorder="1" applyAlignment="1"/>
    <xf numFmtId="0" fontId="339" fillId="0" borderId="0" xfId="0" applyFont="1" applyFill="1" applyBorder="1" applyAlignment="1"/>
    <xf numFmtId="0" fontId="339" fillId="0" borderId="0" xfId="0" applyFont="1" applyAlignment="1"/>
    <xf numFmtId="0" fontId="9" fillId="0" borderId="0" xfId="4" applyFont="1" applyAlignment="1">
      <alignment vertical="top"/>
    </xf>
    <xf numFmtId="0" fontId="9" fillId="48" borderId="0" xfId="4" applyFill="1">
      <alignment vertical="top"/>
    </xf>
    <xf numFmtId="0" fontId="9" fillId="16" borderId="188" xfId="4" applyFill="1" applyBorder="1">
      <alignment vertical="top"/>
    </xf>
    <xf numFmtId="43" fontId="9" fillId="16" borderId="15" xfId="9" applyFill="1" applyBorder="1">
      <alignment vertical="top"/>
    </xf>
    <xf numFmtId="43" fontId="9" fillId="16" borderId="267" xfId="9" applyFill="1" applyBorder="1">
      <alignment vertical="top"/>
    </xf>
    <xf numFmtId="43" fontId="9" fillId="14" borderId="14" xfId="11" applyFill="1" applyBorder="1">
      <alignment vertical="top"/>
    </xf>
    <xf numFmtId="43" fontId="9" fillId="14" borderId="15" xfId="11" applyFill="1" applyBorder="1">
      <alignment vertical="top"/>
    </xf>
    <xf numFmtId="43" fontId="9" fillId="14" borderId="267" xfId="11" applyFill="1" applyBorder="1">
      <alignment vertical="top"/>
    </xf>
    <xf numFmtId="0" fontId="9" fillId="16" borderId="187" xfId="4" applyFill="1" applyBorder="1">
      <alignment vertical="top"/>
    </xf>
    <xf numFmtId="0" fontId="9" fillId="16" borderId="272" xfId="4" applyFill="1" applyBorder="1">
      <alignment vertical="top"/>
    </xf>
    <xf numFmtId="49" fontId="10" fillId="0" borderId="0" xfId="7">
      <alignment vertical="top"/>
    </xf>
    <xf numFmtId="0" fontId="9" fillId="0" borderId="2" xfId="4" applyBorder="1">
      <alignment vertical="top"/>
    </xf>
    <xf numFmtId="0" fontId="9" fillId="0" borderId="2" xfId="4" applyBorder="1">
      <alignment vertical="top"/>
    </xf>
    <xf numFmtId="0" fontId="9" fillId="0" borderId="0" xfId="4">
      <alignment vertical="top"/>
    </xf>
    <xf numFmtId="49" fontId="10" fillId="22" borderId="266" xfId="3964">
      <alignment vertical="top"/>
    </xf>
    <xf numFmtId="0" fontId="9" fillId="0" borderId="0" xfId="4" applyFill="1">
      <alignment vertical="top"/>
    </xf>
    <xf numFmtId="0" fontId="13" fillId="5" borderId="266" xfId="3960" applyNumberFormat="1">
      <alignment vertical="top"/>
    </xf>
    <xf numFmtId="0" fontId="9" fillId="48" borderId="0" xfId="65" applyFont="1" applyFill="1" applyBorder="1" applyAlignment="1">
      <alignment vertical="center"/>
    </xf>
    <xf numFmtId="165" fontId="9" fillId="0" borderId="267" xfId="74" applyNumberFormat="1" applyFont="1" applyFill="1" applyBorder="1" applyAlignment="1" applyProtection="1">
      <alignment horizontal="left"/>
      <protection locked="0"/>
    </xf>
    <xf numFmtId="165" fontId="9" fillId="0" borderId="15" xfId="74" applyNumberFormat="1" applyFont="1" applyFill="1" applyBorder="1" applyAlignment="1" applyProtection="1">
      <alignment horizontal="left"/>
      <protection locked="0"/>
    </xf>
    <xf numFmtId="0" fontId="340" fillId="132" borderId="2" xfId="0" applyFont="1" applyFill="1" applyBorder="1" applyAlignment="1"/>
    <xf numFmtId="0" fontId="340" fillId="0" borderId="0" xfId="72" applyFont="1" applyFill="1" applyBorder="1"/>
    <xf numFmtId="0" fontId="340" fillId="133" borderId="267" xfId="0" applyFont="1" applyFill="1" applyBorder="1" applyAlignment="1"/>
    <xf numFmtId="0" fontId="340" fillId="134" borderId="15" xfId="0" applyFont="1" applyFill="1" applyBorder="1" applyAlignment="1"/>
    <xf numFmtId="0" fontId="9" fillId="0" borderId="15" xfId="0" applyFont="1" applyFill="1" applyBorder="1" applyAlignment="1"/>
    <xf numFmtId="0" fontId="9" fillId="0" borderId="256" xfId="0" applyFont="1" applyFill="1" applyBorder="1" applyAlignment="1"/>
    <xf numFmtId="0" fontId="340" fillId="135" borderId="267" xfId="0" applyFont="1" applyFill="1" applyBorder="1" applyAlignment="1"/>
    <xf numFmtId="0" fontId="340" fillId="135" borderId="15" xfId="0" applyFont="1" applyFill="1" applyBorder="1" applyAlignment="1"/>
    <xf numFmtId="0" fontId="340" fillId="136" borderId="15" xfId="0" applyFont="1" applyFill="1" applyBorder="1" applyAlignment="1"/>
    <xf numFmtId="0" fontId="340" fillId="137" borderId="15" xfId="0" applyFont="1" applyFill="1" applyBorder="1" applyAlignment="1"/>
    <xf numFmtId="0" fontId="340" fillId="138" borderId="15" xfId="0" applyFont="1" applyFill="1" applyBorder="1" applyAlignment="1"/>
    <xf numFmtId="0" fontId="9" fillId="0" borderId="14" xfId="4" applyFont="1" applyBorder="1">
      <alignment vertical="top"/>
    </xf>
    <xf numFmtId="0" fontId="340" fillId="132" borderId="267" xfId="0" applyFont="1" applyFill="1" applyBorder="1" applyAlignment="1"/>
    <xf numFmtId="0" fontId="340" fillId="133" borderId="15" xfId="0" applyFont="1" applyFill="1" applyBorder="1" applyAlignment="1"/>
    <xf numFmtId="49" fontId="9" fillId="16" borderId="272" xfId="4" applyNumberFormat="1" applyFill="1" applyBorder="1">
      <alignment vertical="top"/>
    </xf>
    <xf numFmtId="0" fontId="9" fillId="16" borderId="276" xfId="4" applyFill="1" applyBorder="1">
      <alignment vertical="top"/>
    </xf>
    <xf numFmtId="43" fontId="9" fillId="16" borderId="256" xfId="9" applyFill="1" applyBorder="1">
      <alignment vertical="top"/>
    </xf>
    <xf numFmtId="43" fontId="9" fillId="7" borderId="256" xfId="11" applyBorder="1">
      <alignment vertical="top"/>
    </xf>
    <xf numFmtId="43" fontId="9" fillId="14" borderId="256" xfId="11" applyFill="1" applyBorder="1">
      <alignment vertical="top"/>
    </xf>
    <xf numFmtId="0" fontId="340" fillId="139" borderId="267" xfId="0" applyFont="1" applyFill="1" applyBorder="1" applyAlignment="1"/>
    <xf numFmtId="0" fontId="340" fillId="0" borderId="15" xfId="0" applyFont="1" applyFill="1" applyBorder="1" applyAlignment="1"/>
    <xf numFmtId="49" fontId="13" fillId="5" borderId="266" xfId="3960">
      <alignment vertical="top"/>
    </xf>
    <xf numFmtId="0" fontId="9" fillId="0" borderId="2" xfId="4" applyFill="1" applyBorder="1">
      <alignment vertical="top"/>
    </xf>
    <xf numFmtId="0" fontId="9" fillId="0" borderId="0" xfId="4" applyFill="1" applyBorder="1">
      <alignment vertical="top"/>
    </xf>
    <xf numFmtId="164" fontId="9" fillId="0" borderId="91" xfId="63" applyNumberFormat="1" applyFont="1" applyFill="1" applyBorder="1" applyAlignment="1"/>
    <xf numFmtId="0" fontId="9" fillId="7" borderId="2" xfId="4" applyFill="1" applyBorder="1" applyAlignment="1">
      <alignment horizontal="left" vertical="top" wrapText="1"/>
    </xf>
    <xf numFmtId="164" fontId="9" fillId="0" borderId="2" xfId="4" applyNumberFormat="1" applyBorder="1">
      <alignment vertical="top"/>
    </xf>
    <xf numFmtId="164" fontId="9" fillId="14" borderId="0" xfId="9" applyNumberFormat="1" applyBorder="1">
      <alignment vertical="top"/>
    </xf>
    <xf numFmtId="164" fontId="9" fillId="16" borderId="0" xfId="13" applyNumberFormat="1" applyBorder="1">
      <alignment vertical="top"/>
    </xf>
    <xf numFmtId="14" fontId="9" fillId="7" borderId="2" xfId="11" applyNumberFormat="1" applyFill="1" applyBorder="1" applyAlignment="1">
      <alignment horizontal="left" vertical="top"/>
    </xf>
    <xf numFmtId="0" fontId="0" fillId="10" borderId="16" xfId="0" applyFont="1" applyFill="1" applyBorder="1" applyAlignment="1">
      <alignment vertical="top" wrapText="1"/>
    </xf>
    <xf numFmtId="361" fontId="9" fillId="14" borderId="0" xfId="9" applyNumberFormat="1">
      <alignment vertical="top"/>
    </xf>
    <xf numFmtId="0" fontId="9" fillId="10" borderId="0" xfId="40281" applyFont="1" applyFill="1" applyAlignment="1" applyProtection="1">
      <alignment wrapText="1"/>
    </xf>
    <xf numFmtId="0" fontId="9" fillId="140" borderId="2" xfId="4" applyFill="1" applyBorder="1" applyAlignment="1">
      <alignment horizontal="left" vertical="top" wrapText="1"/>
    </xf>
    <xf numFmtId="0" fontId="26" fillId="140" borderId="277" xfId="421" applyFill="1" applyBorder="1" applyAlignment="1" applyProtection="1">
      <protection locked="0"/>
    </xf>
    <xf numFmtId="0" fontId="9" fillId="140" borderId="0" xfId="4" applyFill="1">
      <alignment vertical="top"/>
    </xf>
    <xf numFmtId="0" fontId="9" fillId="49" borderId="20" xfId="65" applyNumberFormat="1" applyFont="1" applyFill="1" applyBorder="1" applyAlignment="1">
      <alignment horizontal="left" vertical="top" wrapText="1"/>
    </xf>
    <xf numFmtId="0" fontId="9" fillId="49" borderId="22" xfId="65" applyNumberFormat="1" applyFont="1" applyFill="1" applyBorder="1" applyAlignment="1">
      <alignment horizontal="left" vertical="top" wrapText="1"/>
    </xf>
    <xf numFmtId="0" fontId="9" fillId="49" borderId="24" xfId="65" applyNumberFormat="1" applyFont="1" applyFill="1" applyBorder="1" applyAlignment="1">
      <alignment horizontal="left" vertical="top" wrapText="1"/>
    </xf>
  </cellXfs>
  <cellStyles count="40282">
    <cellStyle name=" 1" xfId="4543"/>
    <cellStyle name=" 2" xfId="4500"/>
    <cellStyle name=" 3" xfId="4553"/>
    <cellStyle name=" 4" xfId="4544"/>
    <cellStyle name=" 5" xfId="4416"/>
    <cellStyle name=" 6" xfId="4368"/>
    <cellStyle name="- Rot  + Schwarz" xfId="4367"/>
    <cellStyle name="_x000a_386grabber=M" xfId="4542"/>
    <cellStyle name="_x000d__x000a_JournalTemplate=C:\COMFO\CTALK\JOURSTD.TPL_x000d__x000a_LbStateAddress=3 3 0 251 1 89 2 311_x000d__x000a_LbStateJou" xfId="76"/>
    <cellStyle name="_x000d__x000a_JournalTemplate=C:\COMFO\CTALK\JOURSTD.TPL_x000d__x000a_LbStateAddress=3 3 0 251 1 89 2 311_x000d__x000a_LbStateJou 10" xfId="77"/>
    <cellStyle name="_x000d__x000a_JournalTemplate=C:\COMFO\CTALK\JOURSTD.TPL_x000d__x000a_LbStateAddress=3 3 0 251 1 89 2 311_x000d__x000a_LbStateJou 11" xfId="4499"/>
    <cellStyle name="_x000d__x000a_JournalTemplate=C:\COMFO\CTALK\JOURSTD.TPL_x000d__x000a_LbStateAddress=3 3 0 251 1 89 2 311_x000d__x000a_LbStateJou 12" xfId="4540"/>
    <cellStyle name="_x000d__x000a_JournalTemplate=C:\COMFO\CTALK\JOURSTD.TPL_x000d__x000a_LbStateAddress=3 3 0 251 1 89 2 311_x000d__x000a_LbStateJou 13" xfId="4541"/>
    <cellStyle name="_x000d__x000a_JournalTemplate=C:\COMFO\CTALK\JOURSTD.TPL_x000d__x000a_LbStateAddress=3 3 0 251 1 89 2 311_x000d__x000a_LbStateJou 14" xfId="4498"/>
    <cellStyle name="_x000d__x000a_JournalTemplate=C:\COMFO\CTALK\JOURSTD.TPL_x000d__x000a_LbStateAddress=3 3 0 251 1 89 2 311_x000d__x000a_LbStateJou 15" xfId="4497"/>
    <cellStyle name="_x000d__x000a_JournalTemplate=C:\COMFO\CTALK\JOURSTD.TPL_x000d__x000a_LbStateAddress=3 3 0 251 1 89 2 311_x000d__x000a_LbStateJou 16" xfId="4501"/>
    <cellStyle name="_x000d__x000a_JournalTemplate=C:\COMFO\CTALK\JOURSTD.TPL_x000d__x000a_LbStateAddress=3 3 0 251 1 89 2 311_x000d__x000a_LbStateJou 17" xfId="4494"/>
    <cellStyle name="_x000d__x000a_JournalTemplate=C:\COMFO\CTALK\JOURSTD.TPL_x000d__x000a_LbStateAddress=3 3 0 251 1 89 2 311_x000d__x000a_LbStateJou 2" xfId="75"/>
    <cellStyle name="_x000d__x000a_JournalTemplate=C:\COMFO\CTALK\JOURSTD.TPL_x000d__x000a_LbStateAddress=3 3 0 251 1 89 2 311_x000d__x000a_LbStateJou 2 2" xfId="78"/>
    <cellStyle name="_x000d__x000a_JournalTemplate=C:\COMFO\CTALK\JOURSTD.TPL_x000d__x000a_LbStateAddress=3 3 0 251 1 89 2 311_x000d__x000a_LbStateJou 2 2 2" xfId="40277"/>
    <cellStyle name="_x000d__x000a_JournalTemplate=C:\COMFO\CTALK\JOURSTD.TPL_x000d__x000a_LbStateAddress=3 3 0 251 1 89 2 311_x000d__x000a_LbStateJou 2 3" xfId="79"/>
    <cellStyle name="_x000d__x000a_JournalTemplate=C:\COMFO\CTALK\JOURSTD.TPL_x000d__x000a_LbStateAddress=3 3 0 251 1 89 2 311_x000d__x000a_LbStateJou 2 4" xfId="80"/>
    <cellStyle name="_x000d__x000a_JournalTemplate=C:\COMFO\CTALK\JOURSTD.TPL_x000d__x000a_LbStateAddress=3 3 0 251 1 89 2 311_x000d__x000a_LbStateJou 3" xfId="81"/>
    <cellStyle name="_x000d__x000a_JournalTemplate=C:\COMFO\CTALK\JOURSTD.TPL_x000d__x000a_LbStateAddress=3 3 0 251 1 89 2 311_x000d__x000a_LbStateJou 3 2" xfId="82"/>
    <cellStyle name="_x000d__x000a_JournalTemplate=C:\COMFO\CTALK\JOURSTD.TPL_x000d__x000a_LbStateAddress=3 3 0 251 1 89 2 311_x000d__x000a_LbStateJou 4" xfId="83"/>
    <cellStyle name="_x000d__x000a_JournalTemplate=C:\COMFO\CTALK\JOURSTD.TPL_x000d__x000a_LbStateAddress=3 3 0 251 1 89 2 311_x000d__x000a_LbStateJou 4 2" xfId="3980"/>
    <cellStyle name="_x000d__x000a_JournalTemplate=C:\COMFO\CTALK\JOURSTD.TPL_x000d__x000a_LbStateAddress=3 3 0 251 1 89 2 311_x000d__x000a_LbStateJou 5" xfId="4549"/>
    <cellStyle name="_x000d__x000a_JournalTemplate=C:\COMFO\CTALK\JOURSTD.TPL_x000d__x000a_LbStateAddress=3 3 0 251 1 89 2 311_x000d__x000a_LbStateJou 6" xfId="4537"/>
    <cellStyle name="_x000d__x000a_JournalTemplate=C:\COMFO\CTALK\JOURSTD.TPL_x000d__x000a_LbStateAddress=3 3 0 251 1 89 2 311_x000d__x000a_LbStateJou 7" xfId="4552"/>
    <cellStyle name="_x000d__x000a_JournalTemplate=C:\COMFO\CTALK\JOURSTD.TPL_x000d__x000a_LbStateAddress=3 3 0 251 1 89 2 311_x000d__x000a_LbStateJou 8" xfId="4539"/>
    <cellStyle name="_x000d__x000a_JournalTemplate=C:\COMFO\CTALK\JOURSTD.TPL_x000d__x000a_LbStateAddress=3 3 0 251 1 89 2 311_x000d__x000a_LbStateJou 9" xfId="4496"/>
    <cellStyle name="_x000d__x000a_JournalTemplate=C:\COMFO\CTALK\JOURSTD.TPL_x000d__x000a_LbStateAddress=3 3 0 251 1 89 2 311_x000d__x000a_LbStateJou_01. TS-TAR(i)-12-09" xfId="4551"/>
    <cellStyle name="&quot;X&quot; MEN" xfId="4495"/>
    <cellStyle name="#.##0" xfId="4550"/>
    <cellStyle name="$" xfId="4538"/>
    <cellStyle name="$ &amp; ¢" xfId="4452"/>
    <cellStyle name="$_Carnegie Valuation Summary v2" xfId="4366"/>
    <cellStyle name="$_Master Financials 6-12-01" xfId="4492"/>
    <cellStyle name="$_Model_V5" xfId="4547"/>
    <cellStyle name="$_Revised RS Financials 3-20-01" xfId="4535"/>
    <cellStyle name="$_RS Financials 3-20-01" xfId="4493"/>
    <cellStyle name="$_Valuation Template" xfId="4548"/>
    <cellStyle name="$0,000" xfId="4536"/>
    <cellStyle name="$0,000.0" xfId="4415"/>
    <cellStyle name="$0,000.00" xfId="4365"/>
    <cellStyle name="$0,000.000" xfId="4364"/>
    <cellStyle name="$0,000.0000" xfId="4414"/>
    <cellStyle name="$000s1Place" xfId="4413"/>
    <cellStyle name="$m" xfId="4412"/>
    <cellStyle name="$MM 0.0" xfId="4363"/>
    <cellStyle name="$MMs1Place" xfId="4362"/>
    <cellStyle name="$MMs2Places" xfId="4411"/>
    <cellStyle name="$q" xfId="4361"/>
    <cellStyle name="$q*" xfId="4360"/>
    <cellStyle name="$q_~1666293" xfId="4359"/>
    <cellStyle name="$qA" xfId="4358"/>
    <cellStyle name="$qRange" xfId="4357"/>
    <cellStyle name="$sign" xfId="4502"/>
    <cellStyle name="%" xfId="4490"/>
    <cellStyle name="% [2]" xfId="4534"/>
    <cellStyle name="% Input" xfId="4489"/>
    <cellStyle name="%.00" xfId="4356"/>
    <cellStyle name="%_COA structure summ." xfId="4532"/>
    <cellStyle name="%_LT ASSETS COA revised May 3a" xfId="4488"/>
    <cellStyle name="%_Stolt_Nielsen_11-23-2008_CH" xfId="4533"/>
    <cellStyle name="%_Stolt_Nielsen_11-23-2008_CH_COA structure summ." xfId="4425"/>
    <cellStyle name="%_Stolt_Nielsen_11-23-2008_CH_LT ASSETS COA revised May 3a" xfId="4420"/>
    <cellStyle name="%_Taby Tank detail for STCLL" xfId="4487"/>
    <cellStyle name="%_Taby Tank detail for STCLL - German Tanks" xfId="4423"/>
    <cellStyle name="%_Taby Tank detail for STCLL - German Tanks_COA structure summ." xfId="4410"/>
    <cellStyle name="%_Taby Tank detail for STCLL - German Tanks_LT ASSETS COA revised May 3a" xfId="4455"/>
    <cellStyle name="%_Taby Tank detail for STCLL_COA structure summ." xfId="4486"/>
    <cellStyle name="%_Taby Tank detail for STCLL_LT ASSETS COA revised May 3a" xfId="4422"/>
    <cellStyle name="%var" xfId="4485"/>
    <cellStyle name="(Euro)" xfId="4418"/>
    <cellStyle name="(z*¯_x000f_°(”,¯?À(¢,¯?Ð(°,¯?à(Â,¯?ð(Ô,¯?" xfId="4371"/>
    <cellStyle name="******************************************" xfId="4419"/>
    <cellStyle name="****************************************** 10" xfId="4484"/>
    <cellStyle name="****************************************** 10 2" xfId="4503"/>
    <cellStyle name="****************************************** 11" xfId="4483"/>
    <cellStyle name="****************************************** 12" xfId="4482"/>
    <cellStyle name="****************************************** 13" xfId="4480"/>
    <cellStyle name="****************************************** 14" xfId="4510"/>
    <cellStyle name="****************************************** 15" xfId="4530"/>
    <cellStyle name="****************************************** 16" xfId="4509"/>
    <cellStyle name="****************************************** 17" xfId="4531"/>
    <cellStyle name="****************************************** 18" xfId="4481"/>
    <cellStyle name="****************************************** 19" xfId="4355"/>
    <cellStyle name="****************************************** 2" xfId="4478"/>
    <cellStyle name="****************************************** 2 2" xfId="4513"/>
    <cellStyle name="****************************************** 2 3" xfId="4528"/>
    <cellStyle name="****************************************** 20" xfId="4479"/>
    <cellStyle name="****************************************** 21" xfId="4512"/>
    <cellStyle name="****************************************** 22" xfId="4529"/>
    <cellStyle name="****************************************** 23" xfId="4409"/>
    <cellStyle name="****************************************** 24" xfId="4354"/>
    <cellStyle name="****************************************** 25" xfId="4491"/>
    <cellStyle name="****************************************** 3" xfId="4408"/>
    <cellStyle name="****************************************** 4" xfId="4353"/>
    <cellStyle name="****************************************** 5" xfId="4407"/>
    <cellStyle name="****************************************** 6" xfId="4352"/>
    <cellStyle name="****************************************** 7" xfId="4406"/>
    <cellStyle name="****************************************** 8" xfId="4351"/>
    <cellStyle name="****************************************** 9" xfId="4405"/>
    <cellStyle name="." xfId="4350"/>
    <cellStyle name=". 2" xfId="4349"/>
    <cellStyle name=". 2 2" xfId="4404"/>
    <cellStyle name=". 2 2 2" xfId="4348"/>
    <cellStyle name=". 2 2 2 2" xfId="4347"/>
    <cellStyle name=". 2 2 2 3" xfId="4346"/>
    <cellStyle name=". 2 2 3" xfId="4403"/>
    <cellStyle name=". 2 2 4" xfId="4345"/>
    <cellStyle name=". 2 3" xfId="4476"/>
    <cellStyle name=". 2 3 2" xfId="4477"/>
    <cellStyle name=". 2 3 2 2" xfId="4453"/>
    <cellStyle name=". 2 3 2 3" xfId="4402"/>
    <cellStyle name=". 2 3 3" xfId="4344"/>
    <cellStyle name=". 2 3 4" xfId="4343"/>
    <cellStyle name=". 2 4" xfId="4401"/>
    <cellStyle name=". 2 4 2" xfId="4475"/>
    <cellStyle name=". 2 4 2 2" xfId="4454"/>
    <cellStyle name=". 2 4 2 3" xfId="4400"/>
    <cellStyle name=". 2 4 3" xfId="4399"/>
    <cellStyle name=". 2 4 4" xfId="4342"/>
    <cellStyle name=". 2 5" xfId="4473"/>
    <cellStyle name=". 2 5 2" xfId="4521"/>
    <cellStyle name=". 2 5 3" xfId="4526"/>
    <cellStyle name=". 2 6" xfId="4474"/>
    <cellStyle name=". 2 6 2" xfId="4520"/>
    <cellStyle name=". 2 6 3" xfId="4527"/>
    <cellStyle name=". 2 7" xfId="4398"/>
    <cellStyle name=". 2 8" xfId="4341"/>
    <cellStyle name=". 3" xfId="4471"/>
    <cellStyle name=". 3 2" xfId="4523"/>
    <cellStyle name=". 3 2 2" xfId="4524"/>
    <cellStyle name=". 3 2 3" xfId="4522"/>
    <cellStyle name=". 3 3" xfId="4525"/>
    <cellStyle name=". 3 4" xfId="4472"/>
    <cellStyle name=". 4" xfId="4340"/>
    <cellStyle name=". 4 2" xfId="4397"/>
    <cellStyle name=". 4 2 2" xfId="4339"/>
    <cellStyle name=". 4 2 3" xfId="4338"/>
    <cellStyle name=". 4 3" xfId="4451"/>
    <cellStyle name=". 4 4" xfId="4396"/>
    <cellStyle name=". 5" xfId="4337"/>
    <cellStyle name=". 5 2" xfId="4450"/>
    <cellStyle name=". 5 2 2" xfId="4395"/>
    <cellStyle name=". 5 2 3" xfId="4336"/>
    <cellStyle name=". 5 3" xfId="4449"/>
    <cellStyle name=". 5 4" xfId="4394"/>
    <cellStyle name=". 6" xfId="4335"/>
    <cellStyle name=". 6 2" xfId="4448"/>
    <cellStyle name=". 6 3" xfId="4393"/>
    <cellStyle name=". 7" xfId="4334"/>
    <cellStyle name=". 7 2" xfId="4447"/>
    <cellStyle name=". 7 3" xfId="4392"/>
    <cellStyle name=". 8" xfId="4333"/>
    <cellStyle name=". 9" xfId="4446"/>
    <cellStyle name=".1" xfId="4391"/>
    <cellStyle name=";;;" xfId="4332"/>
    <cellStyle name="??" xfId="4445"/>
    <cellStyle name="?? [0.00]_PERSONAL" xfId="4390"/>
    <cellStyle name="?? [0]_??" xfId="4331"/>
    <cellStyle name="???? [0.00]_PERSONAL" xfId="4444"/>
    <cellStyle name="????_PERSONAL" xfId="4389"/>
    <cellStyle name="???[0]_RESULTS" xfId="4330"/>
    <cellStyle name="???_RESULTS" xfId="4443"/>
    <cellStyle name="??_?.????" xfId="4388"/>
    <cellStyle name="?Q\?1@" xfId="4329"/>
    <cellStyle name="?Q\?1@ 10" xfId="4442"/>
    <cellStyle name="?Q\?1@ 11" xfId="4387"/>
    <cellStyle name="?Q\?1@ 12" xfId="4328"/>
    <cellStyle name="?Q\?1@ 13" xfId="4441"/>
    <cellStyle name="?Q\?1@ 14" xfId="4386"/>
    <cellStyle name="?Q\?1@ 15" xfId="4327"/>
    <cellStyle name="?Q\?1@ 16" xfId="4440"/>
    <cellStyle name="?Q\?1@ 17" xfId="4385"/>
    <cellStyle name="?Q\?1@ 18" xfId="4519"/>
    <cellStyle name="?Q\?1@ 19" xfId="4470"/>
    <cellStyle name="?Q\?1@ 2" xfId="4326"/>
    <cellStyle name="?Q\?1@ 20" xfId="4439"/>
    <cellStyle name="?Q\?1@ 21" xfId="4384"/>
    <cellStyle name="?Q\?1@ 22" xfId="4518"/>
    <cellStyle name="?Q\?1@ 3" xfId="4469"/>
    <cellStyle name="?Q\?1@ 4" xfId="4325"/>
    <cellStyle name="?Q\?1@ 5" xfId="4438"/>
    <cellStyle name="?Q\?1@ 6" xfId="4383"/>
    <cellStyle name="?Q\?1@ 7" xfId="4517"/>
    <cellStyle name="?Q\?1@ 8" xfId="4468"/>
    <cellStyle name="?Q\?1@ 9" xfId="4324"/>
    <cellStyle name="^February 1992" xfId="4437"/>
    <cellStyle name="_%(SignOnly)" xfId="4382"/>
    <cellStyle name="_%(SignOnly)_~1666293" xfId="4516"/>
    <cellStyle name="_%(SignOnly)_Nasdaq Standalone Forecast- BofA - 02 14 07" xfId="4467"/>
    <cellStyle name="_%(SignOnly)_Terra Model - May 9 2007" xfId="4323"/>
    <cellStyle name="_%(SignSpaceOnly)" xfId="4436"/>
    <cellStyle name="_~1666293" xfId="4381"/>
    <cellStyle name="_060722 Working capital analysis" xfId="4515"/>
    <cellStyle name="_x0013__111018 - Sumo - Debt - Model" xfId="4466"/>
    <cellStyle name="_2" xfId="4322"/>
    <cellStyle name="_6ald0709" xfId="4435"/>
    <cellStyle name="_AccDil" xfId="4380"/>
    <cellStyle name="_arc-mod-j" xfId="4514"/>
    <cellStyle name="_Book1" xfId="4465"/>
    <cellStyle name="_BVal Model_v10_Unlinked" xfId="4321"/>
    <cellStyle name="_CAC-FA Viewer" xfId="4434"/>
    <cellStyle name="_Cbeyond 20" xfId="4379"/>
    <cellStyle name="_Column1" xfId="4511"/>
    <cellStyle name="_Column2" xfId="4464"/>
    <cellStyle name="_Column3" xfId="4320"/>
    <cellStyle name="_Column4" xfId="4433"/>
    <cellStyle name="_Column4_Stolt_Nielsen_11-23-2008_CH" xfId="4378"/>
    <cellStyle name="_Column4_Taby Tank detail for STCLL" xfId="4508"/>
    <cellStyle name="_Column4_Taby Tank detail for STCLL - German Tanks" xfId="4463"/>
    <cellStyle name="_Column5" xfId="4319"/>
    <cellStyle name="_Column6" xfId="4432"/>
    <cellStyle name="_Column7" xfId="4377"/>
    <cellStyle name="_Column7_COA structure summ." xfId="4507"/>
    <cellStyle name="_Column7_LT ASSETS COA revised May 3a" xfId="4462"/>
    <cellStyle name="_Column7_Stolt_Nielsen_11-23-2008_CH" xfId="4318"/>
    <cellStyle name="_Column7_Stolt_Nielsen_11-23-2008_CH_COA structure summ." xfId="4431"/>
    <cellStyle name="_Column7_Stolt_Nielsen_11-23-2008_CH_LT ASSETS COA revised May 3a" xfId="4376"/>
    <cellStyle name="_Column7_Taby Tank detail for STCLL" xfId="4506"/>
    <cellStyle name="_Column7_Taby Tank detail for STCLL - German Tanks" xfId="4461"/>
    <cellStyle name="_Column7_Taby Tank detail for STCLL - German Tanks_COA structure summ." xfId="4317"/>
    <cellStyle name="_Column7_Taby Tank detail for STCLL - German Tanks_LT ASSETS COA revised May 3a" xfId="4430"/>
    <cellStyle name="_Column7_Taby Tank detail for STCLL_COA structure summ." xfId="4375"/>
    <cellStyle name="_Column7_Taby Tank detail for STCLL_LT ASSETS COA revised May 3a" xfId="4505"/>
    <cellStyle name="_Comma" xfId="4460"/>
    <cellStyle name="_Comma_02 Valuation Pack(CSCDCFAVP)-adjusted ABI #s1" xfId="4316"/>
    <cellStyle name="_Comma_109 Merger Plan" xfId="4429"/>
    <cellStyle name="_Comma_116 Template" xfId="4374"/>
    <cellStyle name="_Comma_118 Merger Plan" xfId="4504"/>
    <cellStyle name="_Comma_42 Template" xfId="4459"/>
    <cellStyle name="_Comma_87 Template" xfId="4315"/>
    <cellStyle name="_Comma_APPLE DCF 8-22-2001" xfId="4428"/>
    <cellStyle name="_Comma_AVP" xfId="4373"/>
    <cellStyle name="_Comma_Biocompatibles Financials Model - Draft for Miles 11-29-01" xfId="4424"/>
    <cellStyle name="_Comma_Biocompatibles Financials Model - Frinight" xfId="4426"/>
    <cellStyle name="_Comma_Biocompatibles Financials Model - revised version(8L) with revised client-provided financials" xfId="4372"/>
    <cellStyle name="_Comma_Book1" xfId="4427"/>
    <cellStyle name="_Comma_Book1_merger_plans_MIL_PBIO KC" xfId="4369"/>
    <cellStyle name="_Comma_Book2" xfId="4458"/>
    <cellStyle name="_Comma_Book4" xfId="4457"/>
    <cellStyle name="_Comma_Bounty capital structure" xfId="4421"/>
    <cellStyle name="_Comma_CA Capital Structure" xfId="4370"/>
    <cellStyle name="_Comma_Casema PPA Final copy" xfId="4456"/>
    <cellStyle name="_Comma_Celeborn Financial Model 21 Mar 2005" xfId="4313"/>
    <cellStyle name="_Comma_CFP Model_Sep05_v12" xfId="4554"/>
    <cellStyle name="_Comma_Comparison of Financial Projections for Aries3" xfId="4555"/>
    <cellStyle name="_Comma_consolidated valuation_20Nov2001" xfId="4556"/>
    <cellStyle name="_Comma_contribution_analysis" xfId="4557"/>
    <cellStyle name="_Comma_csc" xfId="4558"/>
    <cellStyle name="_Comma_dcf" xfId="4559"/>
    <cellStyle name="_Comma_Drilling compsv.13" xfId="4560"/>
    <cellStyle name="_Comma_Ferrari Base DCF" xfId="4561"/>
    <cellStyle name="_Comma_Financials4" xfId="4562"/>
    <cellStyle name="_Comma_HCIT CSC" xfId="4563"/>
    <cellStyle name="_Comma_Maple Sources  Uses" xfId="4564"/>
    <cellStyle name="_Comma_Maple Sources  Uses_Nasdaq Standalone Forecast- BofA - 02 14 07" xfId="4565"/>
    <cellStyle name="_Comma_Maple Sources  Uses_Terra Model - May 9 2007" xfId="4566"/>
    <cellStyle name="_Comma_Meeting 12 August 2001" xfId="4567"/>
    <cellStyle name="_Comma_Merger Plan - 1" xfId="4568"/>
    <cellStyle name="_Comma_merger_plans" xfId="4569"/>
    <cellStyle name="_Comma_merger_plans_Apple" xfId="4570"/>
    <cellStyle name="_Comma_merger_plans_dec" xfId="4571"/>
    <cellStyle name="_Comma_Model 8-24-2001_v14" xfId="4572"/>
    <cellStyle name="_Comma_Odin revenue and gross margin history_kcastro" xfId="4573"/>
    <cellStyle name="_Comma_Parts Chart" xfId="4574"/>
    <cellStyle name="_Comma_PPA Casema BEV v2" xfId="4575"/>
    <cellStyle name="_Comma_Pro Forma Capital Structure" xfId="4576"/>
    <cellStyle name="_Comma_Pro Forma Capital Structure_Nasdaq Standalone Forecast- BofA - 02 14 07" xfId="4577"/>
    <cellStyle name="_Comma_Pro Forma Capital Structure_Terra Model - May 9 2007" xfId="4578"/>
    <cellStyle name="_Comma_PROJECT BRASS" xfId="4579"/>
    <cellStyle name="_Comma_project odin - daily market update 12Oct2001" xfId="4580"/>
    <cellStyle name="_Comma_Retail  09-08-2007" xfId="4581"/>
    <cellStyle name="_Comma_sample DCF" xfId="4582"/>
    <cellStyle name="_Comma_SP 2006 - 2015 detailed" xfId="4583"/>
    <cellStyle name="_Comma_Summary Falcon Bus Case" xfId="4584"/>
    <cellStyle name="_Comma_Summary Pages" xfId="4585"/>
    <cellStyle name="_Comma_synergies" xfId="4586"/>
    <cellStyle name="_Comma_valuation" xfId="4587"/>
    <cellStyle name="_Comma_WACC Analysis - Brass" xfId="4588"/>
    <cellStyle name="_Comma_WACC_life science industry" xfId="4589"/>
    <cellStyle name="_Comma_whatman_financials" xfId="4590"/>
    <cellStyle name="_Comps" xfId="4591"/>
    <cellStyle name="_Consolidated -v20" xfId="4592"/>
    <cellStyle name="_Consolidated -v20_PINNACLE Merger Model_v104" xfId="4593"/>
    <cellStyle name="_Consolidated -v20_PINNACLE Merger Model_v104_Revenue Forecast 2010  Master style" xfId="4594"/>
    <cellStyle name="_Consolidated -v20_PINNACLE Merger Model_v104_Revenue Forecast 2010  Master style (AF amended Sep 22)" xfId="4595"/>
    <cellStyle name="_Consolidated -v20_PINNACLE Merger Model_v104_Revenue Forecast Augusti Master" xfId="4596"/>
    <cellStyle name="_Consolidated -v20_PINNACLE Merger Model_v47MT" xfId="4597"/>
    <cellStyle name="_Consolidated -v20_PINNACLE Merger Model_v47MT_Revenue Forecast 2010  Master style" xfId="4598"/>
    <cellStyle name="_Consolidated -v20_PINNACLE Merger Model_v47MT_Revenue Forecast 2010  Master style (AF amended Sep 22)" xfId="4599"/>
    <cellStyle name="_Consolidated -v20_PINNACLE Merger Model_v47MT_Revenue Forecast Augusti Master" xfId="4600"/>
    <cellStyle name="_Consolidated -v20_PINNACLE Merger Model_v61" xfId="4601"/>
    <cellStyle name="_Consolidated -v20_PINNACLE Merger Model_v61_Revenue Forecast 2010  Master style" xfId="4602"/>
    <cellStyle name="_Consolidated -v20_PINNACLE Merger Model_v61_Revenue Forecast 2010  Master style (AF amended Sep 22)" xfId="4603"/>
    <cellStyle name="_Consolidated -v20_PINNACLE Merger Model_v61_Revenue Forecast Augusti Master" xfId="4604"/>
    <cellStyle name="_Consolidated -v20_PINNACLE Merger Model_v66" xfId="4605"/>
    <cellStyle name="_Consolidated -v20_PINNACLE Merger Model_v66_Revenue Forecast 2010  Master style" xfId="4606"/>
    <cellStyle name="_Consolidated -v20_PINNACLE Merger Model_v66_Revenue Forecast 2010  Master style (AF amended Sep 22)" xfId="4607"/>
    <cellStyle name="_Consolidated -v20_PINNACLE Merger Model_v66_Revenue Forecast Augusti Master" xfId="4608"/>
    <cellStyle name="_Consolidated -v20_PINNACLE Merger Model_v97" xfId="4609"/>
    <cellStyle name="_Consolidated -v20_PINNACLE Merger Model_v97_Revenue Forecast 2010  Master style" xfId="4610"/>
    <cellStyle name="_Consolidated -v20_PINNACLE Merger Model_v97_Revenue Forecast 2010  Master style (AF amended Sep 22)" xfId="4611"/>
    <cellStyle name="_Consolidated -v20_PINNACLE Merger Model_v97_Revenue Forecast Augusti Master" xfId="4612"/>
    <cellStyle name="_Consolidated -v20_PINNACLE Merger Model_vPIN_Stdaln_Assumptions" xfId="4613"/>
    <cellStyle name="_Consolidated -v20_PINNACLE Merger Model_vPIN_Stdaln_Assumptions_Revenue Forecast 2010  Master style" xfId="4614"/>
    <cellStyle name="_Consolidated -v20_PINNACLE Merger Model_vPIN_Stdaln_Assumptions_Revenue Forecast 2010  Master style (AF amended Sep 22)" xfId="4615"/>
    <cellStyle name="_Consolidated -v20_PINNACLE Merger Model_vPIN_Stdaln_Assumptions_Revenue Forecast Augusti Master" xfId="4616"/>
    <cellStyle name="_Consolidated -v20_Revenue Forecast 2010  Master style" xfId="4617"/>
    <cellStyle name="_Consolidated -v20_Revenue Forecast 2010  Master style (AF amended Sep 22)" xfId="4618"/>
    <cellStyle name="_Consolidated -v20_Revenue Forecast Augusti Master" xfId="4619"/>
    <cellStyle name="_Converium valuation calcs 17.02.2007 v7" xfId="4620"/>
    <cellStyle name="_Converium valuation calcs 17.02.2007 v7 10" xfId="4621"/>
    <cellStyle name="_Converium valuation calcs 17.02.2007 v7 10 2" xfId="4622"/>
    <cellStyle name="_Converium valuation calcs 17.02.2007 v7 10 2 2" xfId="4623"/>
    <cellStyle name="_Converium valuation calcs 17.02.2007 v7 10 3" xfId="4624"/>
    <cellStyle name="_Converium valuation calcs 17.02.2007 v7 11" xfId="4625"/>
    <cellStyle name="_Converium valuation calcs 17.02.2007 v7 11 2" xfId="4626"/>
    <cellStyle name="_Converium valuation calcs 17.02.2007 v7 11 2 2" xfId="4627"/>
    <cellStyle name="_Converium valuation calcs 17.02.2007 v7 11 3" xfId="4628"/>
    <cellStyle name="_Converium valuation calcs 17.02.2007 v7 12" xfId="4629"/>
    <cellStyle name="_Converium valuation calcs 17.02.2007 v7 12 2" xfId="4630"/>
    <cellStyle name="_Converium valuation calcs 17.02.2007 v7 12 2 2" xfId="4631"/>
    <cellStyle name="_Converium valuation calcs 17.02.2007 v7 12 3" xfId="4632"/>
    <cellStyle name="_Converium valuation calcs 17.02.2007 v7 13" xfId="4633"/>
    <cellStyle name="_Converium valuation calcs 17.02.2007 v7 13 2" xfId="4634"/>
    <cellStyle name="_Converium valuation calcs 17.02.2007 v7 13 2 2" xfId="4635"/>
    <cellStyle name="_Converium valuation calcs 17.02.2007 v7 13 3" xfId="4636"/>
    <cellStyle name="_Converium valuation calcs 17.02.2007 v7 14" xfId="4637"/>
    <cellStyle name="_Converium valuation calcs 17.02.2007 v7 14 2" xfId="4638"/>
    <cellStyle name="_Converium valuation calcs 17.02.2007 v7 14 2 2" xfId="4639"/>
    <cellStyle name="_Converium valuation calcs 17.02.2007 v7 14 3" xfId="4640"/>
    <cellStyle name="_Converium valuation calcs 17.02.2007 v7 15" xfId="4641"/>
    <cellStyle name="_Converium valuation calcs 17.02.2007 v7 15 2" xfId="4642"/>
    <cellStyle name="_Converium valuation calcs 17.02.2007 v7 15 2 2" xfId="4643"/>
    <cellStyle name="_Converium valuation calcs 17.02.2007 v7 15 3" xfId="4644"/>
    <cellStyle name="_Converium valuation calcs 17.02.2007 v7 16" xfId="4645"/>
    <cellStyle name="_Converium valuation calcs 17.02.2007 v7 16 2" xfId="4646"/>
    <cellStyle name="_Converium valuation calcs 17.02.2007 v7 16 2 2" xfId="4647"/>
    <cellStyle name="_Converium valuation calcs 17.02.2007 v7 16 3" xfId="4648"/>
    <cellStyle name="_Converium valuation calcs 17.02.2007 v7 17" xfId="4649"/>
    <cellStyle name="_Converium valuation calcs 17.02.2007 v7 17 2" xfId="4650"/>
    <cellStyle name="_Converium valuation calcs 17.02.2007 v7 17 2 2" xfId="4651"/>
    <cellStyle name="_Converium valuation calcs 17.02.2007 v7 17 3" xfId="4652"/>
    <cellStyle name="_Converium valuation calcs 17.02.2007 v7 18" xfId="4653"/>
    <cellStyle name="_Converium valuation calcs 17.02.2007 v7 2" xfId="4654"/>
    <cellStyle name="_Converium valuation calcs 17.02.2007 v7 2 10" xfId="4655"/>
    <cellStyle name="_Converium valuation calcs 17.02.2007 v7 2 10 2" xfId="4656"/>
    <cellStyle name="_Converium valuation calcs 17.02.2007 v7 2 10 2 2" xfId="4657"/>
    <cellStyle name="_Converium valuation calcs 17.02.2007 v7 2 10 3" xfId="4658"/>
    <cellStyle name="_Converium valuation calcs 17.02.2007 v7 2 11" xfId="4659"/>
    <cellStyle name="_Converium valuation calcs 17.02.2007 v7 2 11 2" xfId="4660"/>
    <cellStyle name="_Converium valuation calcs 17.02.2007 v7 2 11 2 2" xfId="4661"/>
    <cellStyle name="_Converium valuation calcs 17.02.2007 v7 2 11 3" xfId="4662"/>
    <cellStyle name="_Converium valuation calcs 17.02.2007 v7 2 12" xfId="4663"/>
    <cellStyle name="_Converium valuation calcs 17.02.2007 v7 2 12 2" xfId="4664"/>
    <cellStyle name="_Converium valuation calcs 17.02.2007 v7 2 12 2 2" xfId="4665"/>
    <cellStyle name="_Converium valuation calcs 17.02.2007 v7 2 12 3" xfId="4666"/>
    <cellStyle name="_Converium valuation calcs 17.02.2007 v7 2 13" xfId="4667"/>
    <cellStyle name="_Converium valuation calcs 17.02.2007 v7 2 13 2" xfId="4668"/>
    <cellStyle name="_Converium valuation calcs 17.02.2007 v7 2 13 2 2" xfId="4669"/>
    <cellStyle name="_Converium valuation calcs 17.02.2007 v7 2 13 3" xfId="4670"/>
    <cellStyle name="_Converium valuation calcs 17.02.2007 v7 2 14" xfId="4671"/>
    <cellStyle name="_Converium valuation calcs 17.02.2007 v7 2 2" xfId="4672"/>
    <cellStyle name="_Converium valuation calcs 17.02.2007 v7 2 2 10" xfId="4673"/>
    <cellStyle name="_Converium valuation calcs 17.02.2007 v7 2 2 10 2" xfId="4674"/>
    <cellStyle name="_Converium valuation calcs 17.02.2007 v7 2 2 10 2 2" xfId="4675"/>
    <cellStyle name="_Converium valuation calcs 17.02.2007 v7 2 2 10 3" xfId="4676"/>
    <cellStyle name="_Converium valuation calcs 17.02.2007 v7 2 2 11" xfId="4677"/>
    <cellStyle name="_Converium valuation calcs 17.02.2007 v7 2 2 11 2" xfId="4678"/>
    <cellStyle name="_Converium valuation calcs 17.02.2007 v7 2 2 11 2 2" xfId="4679"/>
    <cellStyle name="_Converium valuation calcs 17.02.2007 v7 2 2 11 3" xfId="4680"/>
    <cellStyle name="_Converium valuation calcs 17.02.2007 v7 2 2 12" xfId="4681"/>
    <cellStyle name="_Converium valuation calcs 17.02.2007 v7 2 2 12 2" xfId="4682"/>
    <cellStyle name="_Converium valuation calcs 17.02.2007 v7 2 2 12 2 2" xfId="4683"/>
    <cellStyle name="_Converium valuation calcs 17.02.2007 v7 2 2 12 3" xfId="4684"/>
    <cellStyle name="_Converium valuation calcs 17.02.2007 v7 2 2 13" xfId="4685"/>
    <cellStyle name="_Converium valuation calcs 17.02.2007 v7 2 2 2" xfId="4686"/>
    <cellStyle name="_Converium valuation calcs 17.02.2007 v7 2 2 2 10" xfId="4687"/>
    <cellStyle name="_Converium valuation calcs 17.02.2007 v7 2 2 2 10 2" xfId="4688"/>
    <cellStyle name="_Converium valuation calcs 17.02.2007 v7 2 2 2 10 2 2" xfId="4689"/>
    <cellStyle name="_Converium valuation calcs 17.02.2007 v7 2 2 2 10 3" xfId="4690"/>
    <cellStyle name="_Converium valuation calcs 17.02.2007 v7 2 2 2 11" xfId="4691"/>
    <cellStyle name="_Converium valuation calcs 17.02.2007 v7 2 2 2 11 2" xfId="4692"/>
    <cellStyle name="_Converium valuation calcs 17.02.2007 v7 2 2 2 11 2 2" xfId="4693"/>
    <cellStyle name="_Converium valuation calcs 17.02.2007 v7 2 2 2 11 3" xfId="4694"/>
    <cellStyle name="_Converium valuation calcs 17.02.2007 v7 2 2 2 12" xfId="4695"/>
    <cellStyle name="_Converium valuation calcs 17.02.2007 v7 2 2 2 12 2" xfId="4696"/>
    <cellStyle name="_Converium valuation calcs 17.02.2007 v7 2 2 2 12 2 2" xfId="4697"/>
    <cellStyle name="_Converium valuation calcs 17.02.2007 v7 2 2 2 12 3" xfId="4698"/>
    <cellStyle name="_Converium valuation calcs 17.02.2007 v7 2 2 2 13" xfId="4699"/>
    <cellStyle name="_Converium valuation calcs 17.02.2007 v7 2 2 2 13 2" xfId="4700"/>
    <cellStyle name="_Converium valuation calcs 17.02.2007 v7 2 2 2 13 2 2" xfId="4701"/>
    <cellStyle name="_Converium valuation calcs 17.02.2007 v7 2 2 2 13 3" xfId="4702"/>
    <cellStyle name="_Converium valuation calcs 17.02.2007 v7 2 2 2 14" xfId="4703"/>
    <cellStyle name="_Converium valuation calcs 17.02.2007 v7 2 2 2 2" xfId="4704"/>
    <cellStyle name="_Converium valuation calcs 17.02.2007 v7 2 2 2 2 2" xfId="4705"/>
    <cellStyle name="_Converium valuation calcs 17.02.2007 v7 2 2 2 2 2 2" xfId="4706"/>
    <cellStyle name="_Converium valuation calcs 17.02.2007 v7 2 2 2 2 3" xfId="4707"/>
    <cellStyle name="_Converium valuation calcs 17.02.2007 v7 2 2 2 3" xfId="4708"/>
    <cellStyle name="_Converium valuation calcs 17.02.2007 v7 2 2 2 3 2" xfId="4709"/>
    <cellStyle name="_Converium valuation calcs 17.02.2007 v7 2 2 2 3 2 2" xfId="4710"/>
    <cellStyle name="_Converium valuation calcs 17.02.2007 v7 2 2 2 3 3" xfId="4711"/>
    <cellStyle name="_Converium valuation calcs 17.02.2007 v7 2 2 2 4" xfId="4712"/>
    <cellStyle name="_Converium valuation calcs 17.02.2007 v7 2 2 2 4 2" xfId="4713"/>
    <cellStyle name="_Converium valuation calcs 17.02.2007 v7 2 2 2 4 2 2" xfId="4714"/>
    <cellStyle name="_Converium valuation calcs 17.02.2007 v7 2 2 2 4 3" xfId="4715"/>
    <cellStyle name="_Converium valuation calcs 17.02.2007 v7 2 2 2 5" xfId="4716"/>
    <cellStyle name="_Converium valuation calcs 17.02.2007 v7 2 2 2 5 2" xfId="4717"/>
    <cellStyle name="_Converium valuation calcs 17.02.2007 v7 2 2 2 5 2 2" xfId="4718"/>
    <cellStyle name="_Converium valuation calcs 17.02.2007 v7 2 2 2 5 3" xfId="4719"/>
    <cellStyle name="_Converium valuation calcs 17.02.2007 v7 2 2 2 6" xfId="4720"/>
    <cellStyle name="_Converium valuation calcs 17.02.2007 v7 2 2 2 6 2" xfId="4721"/>
    <cellStyle name="_Converium valuation calcs 17.02.2007 v7 2 2 2 6 2 2" xfId="4722"/>
    <cellStyle name="_Converium valuation calcs 17.02.2007 v7 2 2 2 6 3" xfId="4723"/>
    <cellStyle name="_Converium valuation calcs 17.02.2007 v7 2 2 2 7" xfId="4724"/>
    <cellStyle name="_Converium valuation calcs 17.02.2007 v7 2 2 2 7 2" xfId="4725"/>
    <cellStyle name="_Converium valuation calcs 17.02.2007 v7 2 2 2 7 2 2" xfId="4726"/>
    <cellStyle name="_Converium valuation calcs 17.02.2007 v7 2 2 2 7 3" xfId="4727"/>
    <cellStyle name="_Converium valuation calcs 17.02.2007 v7 2 2 2 8" xfId="4728"/>
    <cellStyle name="_Converium valuation calcs 17.02.2007 v7 2 2 2 8 2" xfId="4729"/>
    <cellStyle name="_Converium valuation calcs 17.02.2007 v7 2 2 2 8 2 2" xfId="4730"/>
    <cellStyle name="_Converium valuation calcs 17.02.2007 v7 2 2 2 8 3" xfId="4731"/>
    <cellStyle name="_Converium valuation calcs 17.02.2007 v7 2 2 2 9" xfId="4732"/>
    <cellStyle name="_Converium valuation calcs 17.02.2007 v7 2 2 2 9 2" xfId="4733"/>
    <cellStyle name="_Converium valuation calcs 17.02.2007 v7 2 2 2 9 2 2" xfId="4734"/>
    <cellStyle name="_Converium valuation calcs 17.02.2007 v7 2 2 2 9 3" xfId="4735"/>
    <cellStyle name="_Converium valuation calcs 17.02.2007 v7 2 2 3" xfId="4736"/>
    <cellStyle name="_Converium valuation calcs 17.02.2007 v7 2 2 3 2" xfId="4737"/>
    <cellStyle name="_Converium valuation calcs 17.02.2007 v7 2 2 3 2 2" xfId="4738"/>
    <cellStyle name="_Converium valuation calcs 17.02.2007 v7 2 2 3 3" xfId="4739"/>
    <cellStyle name="_Converium valuation calcs 17.02.2007 v7 2 2 4" xfId="4740"/>
    <cellStyle name="_Converium valuation calcs 17.02.2007 v7 2 2 4 2" xfId="4741"/>
    <cellStyle name="_Converium valuation calcs 17.02.2007 v7 2 2 4 2 2" xfId="4742"/>
    <cellStyle name="_Converium valuation calcs 17.02.2007 v7 2 2 4 3" xfId="4743"/>
    <cellStyle name="_Converium valuation calcs 17.02.2007 v7 2 2 5" xfId="4744"/>
    <cellStyle name="_Converium valuation calcs 17.02.2007 v7 2 2 5 2" xfId="4745"/>
    <cellStyle name="_Converium valuation calcs 17.02.2007 v7 2 2 5 2 2" xfId="4746"/>
    <cellStyle name="_Converium valuation calcs 17.02.2007 v7 2 2 5 3" xfId="4747"/>
    <cellStyle name="_Converium valuation calcs 17.02.2007 v7 2 2 6" xfId="4748"/>
    <cellStyle name="_Converium valuation calcs 17.02.2007 v7 2 2 6 2" xfId="4749"/>
    <cellStyle name="_Converium valuation calcs 17.02.2007 v7 2 2 6 2 2" xfId="4750"/>
    <cellStyle name="_Converium valuation calcs 17.02.2007 v7 2 2 6 3" xfId="4751"/>
    <cellStyle name="_Converium valuation calcs 17.02.2007 v7 2 2 7" xfId="4752"/>
    <cellStyle name="_Converium valuation calcs 17.02.2007 v7 2 2 7 2" xfId="4753"/>
    <cellStyle name="_Converium valuation calcs 17.02.2007 v7 2 2 7 2 2" xfId="4754"/>
    <cellStyle name="_Converium valuation calcs 17.02.2007 v7 2 2 7 3" xfId="4755"/>
    <cellStyle name="_Converium valuation calcs 17.02.2007 v7 2 2 8" xfId="4756"/>
    <cellStyle name="_Converium valuation calcs 17.02.2007 v7 2 2 8 2" xfId="4757"/>
    <cellStyle name="_Converium valuation calcs 17.02.2007 v7 2 2 8 2 2" xfId="4758"/>
    <cellStyle name="_Converium valuation calcs 17.02.2007 v7 2 2 8 3" xfId="4759"/>
    <cellStyle name="_Converium valuation calcs 17.02.2007 v7 2 2 9" xfId="4760"/>
    <cellStyle name="_Converium valuation calcs 17.02.2007 v7 2 2 9 2" xfId="4761"/>
    <cellStyle name="_Converium valuation calcs 17.02.2007 v7 2 2 9 2 2" xfId="4762"/>
    <cellStyle name="_Converium valuation calcs 17.02.2007 v7 2 2 9 3" xfId="4763"/>
    <cellStyle name="_Converium valuation calcs 17.02.2007 v7 2 3" xfId="4764"/>
    <cellStyle name="_Converium valuation calcs 17.02.2007 v7 2 3 10" xfId="4765"/>
    <cellStyle name="_Converium valuation calcs 17.02.2007 v7 2 3 10 2" xfId="4766"/>
    <cellStyle name="_Converium valuation calcs 17.02.2007 v7 2 3 10 2 2" xfId="4767"/>
    <cellStyle name="_Converium valuation calcs 17.02.2007 v7 2 3 10 3" xfId="4768"/>
    <cellStyle name="_Converium valuation calcs 17.02.2007 v7 2 3 11" xfId="4769"/>
    <cellStyle name="_Converium valuation calcs 17.02.2007 v7 2 3 11 2" xfId="4770"/>
    <cellStyle name="_Converium valuation calcs 17.02.2007 v7 2 3 11 2 2" xfId="4771"/>
    <cellStyle name="_Converium valuation calcs 17.02.2007 v7 2 3 11 3" xfId="4772"/>
    <cellStyle name="_Converium valuation calcs 17.02.2007 v7 2 3 12" xfId="4773"/>
    <cellStyle name="_Converium valuation calcs 17.02.2007 v7 2 3 12 2" xfId="4774"/>
    <cellStyle name="_Converium valuation calcs 17.02.2007 v7 2 3 12 2 2" xfId="4775"/>
    <cellStyle name="_Converium valuation calcs 17.02.2007 v7 2 3 12 3" xfId="4776"/>
    <cellStyle name="_Converium valuation calcs 17.02.2007 v7 2 3 13" xfId="4777"/>
    <cellStyle name="_Converium valuation calcs 17.02.2007 v7 2 3 13 2" xfId="4778"/>
    <cellStyle name="_Converium valuation calcs 17.02.2007 v7 2 3 13 2 2" xfId="4779"/>
    <cellStyle name="_Converium valuation calcs 17.02.2007 v7 2 3 13 3" xfId="4780"/>
    <cellStyle name="_Converium valuation calcs 17.02.2007 v7 2 3 14" xfId="4781"/>
    <cellStyle name="_Converium valuation calcs 17.02.2007 v7 2 3 2" xfId="4782"/>
    <cellStyle name="_Converium valuation calcs 17.02.2007 v7 2 3 2 2" xfId="4783"/>
    <cellStyle name="_Converium valuation calcs 17.02.2007 v7 2 3 2 2 2" xfId="4784"/>
    <cellStyle name="_Converium valuation calcs 17.02.2007 v7 2 3 2 3" xfId="4785"/>
    <cellStyle name="_Converium valuation calcs 17.02.2007 v7 2 3 3" xfId="4786"/>
    <cellStyle name="_Converium valuation calcs 17.02.2007 v7 2 3 3 2" xfId="4787"/>
    <cellStyle name="_Converium valuation calcs 17.02.2007 v7 2 3 3 2 2" xfId="4788"/>
    <cellStyle name="_Converium valuation calcs 17.02.2007 v7 2 3 3 3" xfId="4789"/>
    <cellStyle name="_Converium valuation calcs 17.02.2007 v7 2 3 4" xfId="4790"/>
    <cellStyle name="_Converium valuation calcs 17.02.2007 v7 2 3 4 2" xfId="4791"/>
    <cellStyle name="_Converium valuation calcs 17.02.2007 v7 2 3 4 2 2" xfId="4792"/>
    <cellStyle name="_Converium valuation calcs 17.02.2007 v7 2 3 4 3" xfId="4793"/>
    <cellStyle name="_Converium valuation calcs 17.02.2007 v7 2 3 5" xfId="4794"/>
    <cellStyle name="_Converium valuation calcs 17.02.2007 v7 2 3 5 2" xfId="4795"/>
    <cellStyle name="_Converium valuation calcs 17.02.2007 v7 2 3 5 2 2" xfId="4796"/>
    <cellStyle name="_Converium valuation calcs 17.02.2007 v7 2 3 5 3" xfId="4797"/>
    <cellStyle name="_Converium valuation calcs 17.02.2007 v7 2 3 6" xfId="4798"/>
    <cellStyle name="_Converium valuation calcs 17.02.2007 v7 2 3 6 2" xfId="4799"/>
    <cellStyle name="_Converium valuation calcs 17.02.2007 v7 2 3 6 2 2" xfId="4800"/>
    <cellStyle name="_Converium valuation calcs 17.02.2007 v7 2 3 6 3" xfId="4801"/>
    <cellStyle name="_Converium valuation calcs 17.02.2007 v7 2 3 7" xfId="4802"/>
    <cellStyle name="_Converium valuation calcs 17.02.2007 v7 2 3 7 2" xfId="4803"/>
    <cellStyle name="_Converium valuation calcs 17.02.2007 v7 2 3 7 2 2" xfId="4804"/>
    <cellStyle name="_Converium valuation calcs 17.02.2007 v7 2 3 7 3" xfId="4805"/>
    <cellStyle name="_Converium valuation calcs 17.02.2007 v7 2 3 8" xfId="4806"/>
    <cellStyle name="_Converium valuation calcs 17.02.2007 v7 2 3 8 2" xfId="4807"/>
    <cellStyle name="_Converium valuation calcs 17.02.2007 v7 2 3 8 2 2" xfId="4808"/>
    <cellStyle name="_Converium valuation calcs 17.02.2007 v7 2 3 8 3" xfId="4809"/>
    <cellStyle name="_Converium valuation calcs 17.02.2007 v7 2 3 9" xfId="4810"/>
    <cellStyle name="_Converium valuation calcs 17.02.2007 v7 2 3 9 2" xfId="4811"/>
    <cellStyle name="_Converium valuation calcs 17.02.2007 v7 2 3 9 2 2" xfId="4812"/>
    <cellStyle name="_Converium valuation calcs 17.02.2007 v7 2 3 9 3" xfId="4813"/>
    <cellStyle name="_Converium valuation calcs 17.02.2007 v7 2 4" xfId="4814"/>
    <cellStyle name="_Converium valuation calcs 17.02.2007 v7 2 4 2" xfId="4815"/>
    <cellStyle name="_Converium valuation calcs 17.02.2007 v7 2 4 2 2" xfId="4816"/>
    <cellStyle name="_Converium valuation calcs 17.02.2007 v7 2 4 3" xfId="4817"/>
    <cellStyle name="_Converium valuation calcs 17.02.2007 v7 2 5" xfId="4818"/>
    <cellStyle name="_Converium valuation calcs 17.02.2007 v7 2 5 2" xfId="4819"/>
    <cellStyle name="_Converium valuation calcs 17.02.2007 v7 2 5 2 2" xfId="4820"/>
    <cellStyle name="_Converium valuation calcs 17.02.2007 v7 2 5 3" xfId="4821"/>
    <cellStyle name="_Converium valuation calcs 17.02.2007 v7 2 6" xfId="4822"/>
    <cellStyle name="_Converium valuation calcs 17.02.2007 v7 2 6 2" xfId="4823"/>
    <cellStyle name="_Converium valuation calcs 17.02.2007 v7 2 6 2 2" xfId="4824"/>
    <cellStyle name="_Converium valuation calcs 17.02.2007 v7 2 6 3" xfId="4825"/>
    <cellStyle name="_Converium valuation calcs 17.02.2007 v7 2 7" xfId="4826"/>
    <cellStyle name="_Converium valuation calcs 17.02.2007 v7 2 7 2" xfId="4827"/>
    <cellStyle name="_Converium valuation calcs 17.02.2007 v7 2 7 2 2" xfId="4828"/>
    <cellStyle name="_Converium valuation calcs 17.02.2007 v7 2 7 3" xfId="4829"/>
    <cellStyle name="_Converium valuation calcs 17.02.2007 v7 2 8" xfId="4830"/>
    <cellStyle name="_Converium valuation calcs 17.02.2007 v7 2 8 2" xfId="4831"/>
    <cellStyle name="_Converium valuation calcs 17.02.2007 v7 2 8 2 2" xfId="4832"/>
    <cellStyle name="_Converium valuation calcs 17.02.2007 v7 2 8 3" xfId="4833"/>
    <cellStyle name="_Converium valuation calcs 17.02.2007 v7 2 9" xfId="4834"/>
    <cellStyle name="_Converium valuation calcs 17.02.2007 v7 2 9 2" xfId="4835"/>
    <cellStyle name="_Converium valuation calcs 17.02.2007 v7 2 9 2 2" xfId="4836"/>
    <cellStyle name="_Converium valuation calcs 17.02.2007 v7 2 9 3" xfId="4837"/>
    <cellStyle name="_Converium valuation calcs 17.02.2007 v7 3" xfId="4838"/>
    <cellStyle name="_Converium valuation calcs 17.02.2007 v7 3 10" xfId="4839"/>
    <cellStyle name="_Converium valuation calcs 17.02.2007 v7 3 10 2" xfId="4840"/>
    <cellStyle name="_Converium valuation calcs 17.02.2007 v7 3 10 2 2" xfId="4841"/>
    <cellStyle name="_Converium valuation calcs 17.02.2007 v7 3 10 3" xfId="4842"/>
    <cellStyle name="_Converium valuation calcs 17.02.2007 v7 3 11" xfId="4843"/>
    <cellStyle name="_Converium valuation calcs 17.02.2007 v7 3 11 2" xfId="4844"/>
    <cellStyle name="_Converium valuation calcs 17.02.2007 v7 3 11 2 2" xfId="4845"/>
    <cellStyle name="_Converium valuation calcs 17.02.2007 v7 3 11 3" xfId="4846"/>
    <cellStyle name="_Converium valuation calcs 17.02.2007 v7 3 12" xfId="4847"/>
    <cellStyle name="_Converium valuation calcs 17.02.2007 v7 3 12 2" xfId="4848"/>
    <cellStyle name="_Converium valuation calcs 17.02.2007 v7 3 12 2 2" xfId="4849"/>
    <cellStyle name="_Converium valuation calcs 17.02.2007 v7 3 12 3" xfId="4850"/>
    <cellStyle name="_Converium valuation calcs 17.02.2007 v7 3 13" xfId="4851"/>
    <cellStyle name="_Converium valuation calcs 17.02.2007 v7 3 13 2" xfId="4852"/>
    <cellStyle name="_Converium valuation calcs 17.02.2007 v7 3 13 2 2" xfId="4853"/>
    <cellStyle name="_Converium valuation calcs 17.02.2007 v7 3 13 3" xfId="4854"/>
    <cellStyle name="_Converium valuation calcs 17.02.2007 v7 3 14" xfId="4855"/>
    <cellStyle name="_Converium valuation calcs 17.02.2007 v7 3 2" xfId="4856"/>
    <cellStyle name="_Converium valuation calcs 17.02.2007 v7 3 2 10" xfId="4857"/>
    <cellStyle name="_Converium valuation calcs 17.02.2007 v7 3 2 10 2" xfId="4858"/>
    <cellStyle name="_Converium valuation calcs 17.02.2007 v7 3 2 10 2 2" xfId="4859"/>
    <cellStyle name="_Converium valuation calcs 17.02.2007 v7 3 2 10 3" xfId="4860"/>
    <cellStyle name="_Converium valuation calcs 17.02.2007 v7 3 2 11" xfId="4861"/>
    <cellStyle name="_Converium valuation calcs 17.02.2007 v7 3 2 11 2" xfId="4862"/>
    <cellStyle name="_Converium valuation calcs 17.02.2007 v7 3 2 11 2 2" xfId="4863"/>
    <cellStyle name="_Converium valuation calcs 17.02.2007 v7 3 2 11 3" xfId="4864"/>
    <cellStyle name="_Converium valuation calcs 17.02.2007 v7 3 2 12" xfId="4865"/>
    <cellStyle name="_Converium valuation calcs 17.02.2007 v7 3 2 12 2" xfId="4866"/>
    <cellStyle name="_Converium valuation calcs 17.02.2007 v7 3 2 12 2 2" xfId="4867"/>
    <cellStyle name="_Converium valuation calcs 17.02.2007 v7 3 2 12 3" xfId="4868"/>
    <cellStyle name="_Converium valuation calcs 17.02.2007 v7 3 2 13" xfId="4869"/>
    <cellStyle name="_Converium valuation calcs 17.02.2007 v7 3 2 2" xfId="4870"/>
    <cellStyle name="_Converium valuation calcs 17.02.2007 v7 3 2 2 10" xfId="4871"/>
    <cellStyle name="_Converium valuation calcs 17.02.2007 v7 3 2 2 10 2" xfId="4872"/>
    <cellStyle name="_Converium valuation calcs 17.02.2007 v7 3 2 2 10 2 2" xfId="4873"/>
    <cellStyle name="_Converium valuation calcs 17.02.2007 v7 3 2 2 10 3" xfId="4874"/>
    <cellStyle name="_Converium valuation calcs 17.02.2007 v7 3 2 2 11" xfId="4875"/>
    <cellStyle name="_Converium valuation calcs 17.02.2007 v7 3 2 2 11 2" xfId="4876"/>
    <cellStyle name="_Converium valuation calcs 17.02.2007 v7 3 2 2 11 2 2" xfId="4877"/>
    <cellStyle name="_Converium valuation calcs 17.02.2007 v7 3 2 2 11 3" xfId="4878"/>
    <cellStyle name="_Converium valuation calcs 17.02.2007 v7 3 2 2 12" xfId="4879"/>
    <cellStyle name="_Converium valuation calcs 17.02.2007 v7 3 2 2 12 2" xfId="4880"/>
    <cellStyle name="_Converium valuation calcs 17.02.2007 v7 3 2 2 12 2 2" xfId="4881"/>
    <cellStyle name="_Converium valuation calcs 17.02.2007 v7 3 2 2 12 3" xfId="4882"/>
    <cellStyle name="_Converium valuation calcs 17.02.2007 v7 3 2 2 13" xfId="4883"/>
    <cellStyle name="_Converium valuation calcs 17.02.2007 v7 3 2 2 13 2" xfId="4884"/>
    <cellStyle name="_Converium valuation calcs 17.02.2007 v7 3 2 2 13 2 2" xfId="4885"/>
    <cellStyle name="_Converium valuation calcs 17.02.2007 v7 3 2 2 13 3" xfId="4886"/>
    <cellStyle name="_Converium valuation calcs 17.02.2007 v7 3 2 2 14" xfId="4887"/>
    <cellStyle name="_Converium valuation calcs 17.02.2007 v7 3 2 2 2" xfId="4888"/>
    <cellStyle name="_Converium valuation calcs 17.02.2007 v7 3 2 2 2 2" xfId="4889"/>
    <cellStyle name="_Converium valuation calcs 17.02.2007 v7 3 2 2 2 2 2" xfId="4890"/>
    <cellStyle name="_Converium valuation calcs 17.02.2007 v7 3 2 2 2 3" xfId="4891"/>
    <cellStyle name="_Converium valuation calcs 17.02.2007 v7 3 2 2 3" xfId="4892"/>
    <cellStyle name="_Converium valuation calcs 17.02.2007 v7 3 2 2 3 2" xfId="4893"/>
    <cellStyle name="_Converium valuation calcs 17.02.2007 v7 3 2 2 3 2 2" xfId="4894"/>
    <cellStyle name="_Converium valuation calcs 17.02.2007 v7 3 2 2 3 3" xfId="4895"/>
    <cellStyle name="_Converium valuation calcs 17.02.2007 v7 3 2 2 4" xfId="4896"/>
    <cellStyle name="_Converium valuation calcs 17.02.2007 v7 3 2 2 4 2" xfId="4897"/>
    <cellStyle name="_Converium valuation calcs 17.02.2007 v7 3 2 2 4 2 2" xfId="4898"/>
    <cellStyle name="_Converium valuation calcs 17.02.2007 v7 3 2 2 4 3" xfId="4899"/>
    <cellStyle name="_Converium valuation calcs 17.02.2007 v7 3 2 2 5" xfId="4900"/>
    <cellStyle name="_Converium valuation calcs 17.02.2007 v7 3 2 2 5 2" xfId="4901"/>
    <cellStyle name="_Converium valuation calcs 17.02.2007 v7 3 2 2 5 2 2" xfId="4902"/>
    <cellStyle name="_Converium valuation calcs 17.02.2007 v7 3 2 2 5 3" xfId="4903"/>
    <cellStyle name="_Converium valuation calcs 17.02.2007 v7 3 2 2 6" xfId="4904"/>
    <cellStyle name="_Converium valuation calcs 17.02.2007 v7 3 2 2 6 2" xfId="4905"/>
    <cellStyle name="_Converium valuation calcs 17.02.2007 v7 3 2 2 6 2 2" xfId="4906"/>
    <cellStyle name="_Converium valuation calcs 17.02.2007 v7 3 2 2 6 3" xfId="4907"/>
    <cellStyle name="_Converium valuation calcs 17.02.2007 v7 3 2 2 7" xfId="4908"/>
    <cellStyle name="_Converium valuation calcs 17.02.2007 v7 3 2 2 7 2" xfId="4909"/>
    <cellStyle name="_Converium valuation calcs 17.02.2007 v7 3 2 2 7 2 2" xfId="4910"/>
    <cellStyle name="_Converium valuation calcs 17.02.2007 v7 3 2 2 7 3" xfId="4911"/>
    <cellStyle name="_Converium valuation calcs 17.02.2007 v7 3 2 2 8" xfId="4912"/>
    <cellStyle name="_Converium valuation calcs 17.02.2007 v7 3 2 2 8 2" xfId="4913"/>
    <cellStyle name="_Converium valuation calcs 17.02.2007 v7 3 2 2 8 2 2" xfId="4914"/>
    <cellStyle name="_Converium valuation calcs 17.02.2007 v7 3 2 2 8 3" xfId="4915"/>
    <cellStyle name="_Converium valuation calcs 17.02.2007 v7 3 2 2 9" xfId="4916"/>
    <cellStyle name="_Converium valuation calcs 17.02.2007 v7 3 2 2 9 2" xfId="4917"/>
    <cellStyle name="_Converium valuation calcs 17.02.2007 v7 3 2 2 9 2 2" xfId="4918"/>
    <cellStyle name="_Converium valuation calcs 17.02.2007 v7 3 2 2 9 3" xfId="4919"/>
    <cellStyle name="_Converium valuation calcs 17.02.2007 v7 3 2 3" xfId="4920"/>
    <cellStyle name="_Converium valuation calcs 17.02.2007 v7 3 2 3 2" xfId="4921"/>
    <cellStyle name="_Converium valuation calcs 17.02.2007 v7 3 2 3 2 2" xfId="4922"/>
    <cellStyle name="_Converium valuation calcs 17.02.2007 v7 3 2 3 3" xfId="4923"/>
    <cellStyle name="_Converium valuation calcs 17.02.2007 v7 3 2 4" xfId="4924"/>
    <cellStyle name="_Converium valuation calcs 17.02.2007 v7 3 2 4 2" xfId="4925"/>
    <cellStyle name="_Converium valuation calcs 17.02.2007 v7 3 2 4 2 2" xfId="4926"/>
    <cellStyle name="_Converium valuation calcs 17.02.2007 v7 3 2 4 3" xfId="4927"/>
    <cellStyle name="_Converium valuation calcs 17.02.2007 v7 3 2 5" xfId="4928"/>
    <cellStyle name="_Converium valuation calcs 17.02.2007 v7 3 2 5 2" xfId="4929"/>
    <cellStyle name="_Converium valuation calcs 17.02.2007 v7 3 2 5 2 2" xfId="4930"/>
    <cellStyle name="_Converium valuation calcs 17.02.2007 v7 3 2 5 3" xfId="4931"/>
    <cellStyle name="_Converium valuation calcs 17.02.2007 v7 3 2 6" xfId="4932"/>
    <cellStyle name="_Converium valuation calcs 17.02.2007 v7 3 2 6 2" xfId="4933"/>
    <cellStyle name="_Converium valuation calcs 17.02.2007 v7 3 2 6 2 2" xfId="4934"/>
    <cellStyle name="_Converium valuation calcs 17.02.2007 v7 3 2 6 3" xfId="4935"/>
    <cellStyle name="_Converium valuation calcs 17.02.2007 v7 3 2 7" xfId="4936"/>
    <cellStyle name="_Converium valuation calcs 17.02.2007 v7 3 2 7 2" xfId="4937"/>
    <cellStyle name="_Converium valuation calcs 17.02.2007 v7 3 2 7 2 2" xfId="4938"/>
    <cellStyle name="_Converium valuation calcs 17.02.2007 v7 3 2 7 3" xfId="4939"/>
    <cellStyle name="_Converium valuation calcs 17.02.2007 v7 3 2 8" xfId="4940"/>
    <cellStyle name="_Converium valuation calcs 17.02.2007 v7 3 2 8 2" xfId="4941"/>
    <cellStyle name="_Converium valuation calcs 17.02.2007 v7 3 2 8 2 2" xfId="4942"/>
    <cellStyle name="_Converium valuation calcs 17.02.2007 v7 3 2 8 3" xfId="4943"/>
    <cellStyle name="_Converium valuation calcs 17.02.2007 v7 3 2 9" xfId="4944"/>
    <cellStyle name="_Converium valuation calcs 17.02.2007 v7 3 2 9 2" xfId="4945"/>
    <cellStyle name="_Converium valuation calcs 17.02.2007 v7 3 2 9 2 2" xfId="4946"/>
    <cellStyle name="_Converium valuation calcs 17.02.2007 v7 3 2 9 3" xfId="4947"/>
    <cellStyle name="_Converium valuation calcs 17.02.2007 v7 3 3" xfId="4948"/>
    <cellStyle name="_Converium valuation calcs 17.02.2007 v7 3 3 10" xfId="4949"/>
    <cellStyle name="_Converium valuation calcs 17.02.2007 v7 3 3 10 2" xfId="4950"/>
    <cellStyle name="_Converium valuation calcs 17.02.2007 v7 3 3 10 2 2" xfId="4951"/>
    <cellStyle name="_Converium valuation calcs 17.02.2007 v7 3 3 10 3" xfId="4952"/>
    <cellStyle name="_Converium valuation calcs 17.02.2007 v7 3 3 11" xfId="4953"/>
    <cellStyle name="_Converium valuation calcs 17.02.2007 v7 3 3 11 2" xfId="4954"/>
    <cellStyle name="_Converium valuation calcs 17.02.2007 v7 3 3 11 2 2" xfId="4955"/>
    <cellStyle name="_Converium valuation calcs 17.02.2007 v7 3 3 11 3" xfId="4956"/>
    <cellStyle name="_Converium valuation calcs 17.02.2007 v7 3 3 12" xfId="4957"/>
    <cellStyle name="_Converium valuation calcs 17.02.2007 v7 3 3 12 2" xfId="4958"/>
    <cellStyle name="_Converium valuation calcs 17.02.2007 v7 3 3 12 2 2" xfId="4959"/>
    <cellStyle name="_Converium valuation calcs 17.02.2007 v7 3 3 12 3" xfId="4960"/>
    <cellStyle name="_Converium valuation calcs 17.02.2007 v7 3 3 13" xfId="4961"/>
    <cellStyle name="_Converium valuation calcs 17.02.2007 v7 3 3 13 2" xfId="4962"/>
    <cellStyle name="_Converium valuation calcs 17.02.2007 v7 3 3 13 2 2" xfId="4963"/>
    <cellStyle name="_Converium valuation calcs 17.02.2007 v7 3 3 13 3" xfId="4964"/>
    <cellStyle name="_Converium valuation calcs 17.02.2007 v7 3 3 14" xfId="4965"/>
    <cellStyle name="_Converium valuation calcs 17.02.2007 v7 3 3 2" xfId="4966"/>
    <cellStyle name="_Converium valuation calcs 17.02.2007 v7 3 3 2 2" xfId="4967"/>
    <cellStyle name="_Converium valuation calcs 17.02.2007 v7 3 3 2 2 2" xfId="4968"/>
    <cellStyle name="_Converium valuation calcs 17.02.2007 v7 3 3 2 3" xfId="4969"/>
    <cellStyle name="_Converium valuation calcs 17.02.2007 v7 3 3 3" xfId="4970"/>
    <cellStyle name="_Converium valuation calcs 17.02.2007 v7 3 3 3 2" xfId="4971"/>
    <cellStyle name="_Converium valuation calcs 17.02.2007 v7 3 3 3 2 2" xfId="4972"/>
    <cellStyle name="_Converium valuation calcs 17.02.2007 v7 3 3 3 3" xfId="4973"/>
    <cellStyle name="_Converium valuation calcs 17.02.2007 v7 3 3 4" xfId="4974"/>
    <cellStyle name="_Converium valuation calcs 17.02.2007 v7 3 3 4 2" xfId="4975"/>
    <cellStyle name="_Converium valuation calcs 17.02.2007 v7 3 3 4 2 2" xfId="4976"/>
    <cellStyle name="_Converium valuation calcs 17.02.2007 v7 3 3 4 3" xfId="4977"/>
    <cellStyle name="_Converium valuation calcs 17.02.2007 v7 3 3 5" xfId="4978"/>
    <cellStyle name="_Converium valuation calcs 17.02.2007 v7 3 3 5 2" xfId="4979"/>
    <cellStyle name="_Converium valuation calcs 17.02.2007 v7 3 3 5 2 2" xfId="4980"/>
    <cellStyle name="_Converium valuation calcs 17.02.2007 v7 3 3 5 3" xfId="4981"/>
    <cellStyle name="_Converium valuation calcs 17.02.2007 v7 3 3 6" xfId="4982"/>
    <cellStyle name="_Converium valuation calcs 17.02.2007 v7 3 3 6 2" xfId="4983"/>
    <cellStyle name="_Converium valuation calcs 17.02.2007 v7 3 3 6 2 2" xfId="4984"/>
    <cellStyle name="_Converium valuation calcs 17.02.2007 v7 3 3 6 3" xfId="4985"/>
    <cellStyle name="_Converium valuation calcs 17.02.2007 v7 3 3 7" xfId="4986"/>
    <cellStyle name="_Converium valuation calcs 17.02.2007 v7 3 3 7 2" xfId="4987"/>
    <cellStyle name="_Converium valuation calcs 17.02.2007 v7 3 3 7 2 2" xfId="4988"/>
    <cellStyle name="_Converium valuation calcs 17.02.2007 v7 3 3 7 3" xfId="4989"/>
    <cellStyle name="_Converium valuation calcs 17.02.2007 v7 3 3 8" xfId="4990"/>
    <cellStyle name="_Converium valuation calcs 17.02.2007 v7 3 3 8 2" xfId="4991"/>
    <cellStyle name="_Converium valuation calcs 17.02.2007 v7 3 3 8 2 2" xfId="4992"/>
    <cellStyle name="_Converium valuation calcs 17.02.2007 v7 3 3 8 3" xfId="4993"/>
    <cellStyle name="_Converium valuation calcs 17.02.2007 v7 3 3 9" xfId="4994"/>
    <cellStyle name="_Converium valuation calcs 17.02.2007 v7 3 3 9 2" xfId="4995"/>
    <cellStyle name="_Converium valuation calcs 17.02.2007 v7 3 3 9 2 2" xfId="4996"/>
    <cellStyle name="_Converium valuation calcs 17.02.2007 v7 3 3 9 3" xfId="4997"/>
    <cellStyle name="_Converium valuation calcs 17.02.2007 v7 3 4" xfId="4998"/>
    <cellStyle name="_Converium valuation calcs 17.02.2007 v7 3 4 2" xfId="4999"/>
    <cellStyle name="_Converium valuation calcs 17.02.2007 v7 3 4 2 2" xfId="5000"/>
    <cellStyle name="_Converium valuation calcs 17.02.2007 v7 3 4 3" xfId="5001"/>
    <cellStyle name="_Converium valuation calcs 17.02.2007 v7 3 5" xfId="5002"/>
    <cellStyle name="_Converium valuation calcs 17.02.2007 v7 3 5 2" xfId="5003"/>
    <cellStyle name="_Converium valuation calcs 17.02.2007 v7 3 5 2 2" xfId="5004"/>
    <cellStyle name="_Converium valuation calcs 17.02.2007 v7 3 5 3" xfId="5005"/>
    <cellStyle name="_Converium valuation calcs 17.02.2007 v7 3 6" xfId="5006"/>
    <cellStyle name="_Converium valuation calcs 17.02.2007 v7 3 6 2" xfId="5007"/>
    <cellStyle name="_Converium valuation calcs 17.02.2007 v7 3 6 2 2" xfId="5008"/>
    <cellStyle name="_Converium valuation calcs 17.02.2007 v7 3 6 3" xfId="5009"/>
    <cellStyle name="_Converium valuation calcs 17.02.2007 v7 3 7" xfId="5010"/>
    <cellStyle name="_Converium valuation calcs 17.02.2007 v7 3 7 2" xfId="5011"/>
    <cellStyle name="_Converium valuation calcs 17.02.2007 v7 3 7 2 2" xfId="5012"/>
    <cellStyle name="_Converium valuation calcs 17.02.2007 v7 3 7 3" xfId="5013"/>
    <cellStyle name="_Converium valuation calcs 17.02.2007 v7 3 8" xfId="5014"/>
    <cellStyle name="_Converium valuation calcs 17.02.2007 v7 3 8 2" xfId="5015"/>
    <cellStyle name="_Converium valuation calcs 17.02.2007 v7 3 8 2 2" xfId="5016"/>
    <cellStyle name="_Converium valuation calcs 17.02.2007 v7 3 8 3" xfId="5017"/>
    <cellStyle name="_Converium valuation calcs 17.02.2007 v7 3 9" xfId="5018"/>
    <cellStyle name="_Converium valuation calcs 17.02.2007 v7 3 9 2" xfId="5019"/>
    <cellStyle name="_Converium valuation calcs 17.02.2007 v7 3 9 2 2" xfId="5020"/>
    <cellStyle name="_Converium valuation calcs 17.02.2007 v7 3 9 3" xfId="5021"/>
    <cellStyle name="_Converium valuation calcs 17.02.2007 v7 4" xfId="5022"/>
    <cellStyle name="_Converium valuation calcs 17.02.2007 v7 4 10" xfId="5023"/>
    <cellStyle name="_Converium valuation calcs 17.02.2007 v7 4 10 2" xfId="5024"/>
    <cellStyle name="_Converium valuation calcs 17.02.2007 v7 4 10 2 2" xfId="5025"/>
    <cellStyle name="_Converium valuation calcs 17.02.2007 v7 4 10 3" xfId="5026"/>
    <cellStyle name="_Converium valuation calcs 17.02.2007 v7 4 11" xfId="5027"/>
    <cellStyle name="_Converium valuation calcs 17.02.2007 v7 4 11 2" xfId="5028"/>
    <cellStyle name="_Converium valuation calcs 17.02.2007 v7 4 11 2 2" xfId="5029"/>
    <cellStyle name="_Converium valuation calcs 17.02.2007 v7 4 11 3" xfId="5030"/>
    <cellStyle name="_Converium valuation calcs 17.02.2007 v7 4 12" xfId="5031"/>
    <cellStyle name="_Converium valuation calcs 17.02.2007 v7 4 12 2" xfId="5032"/>
    <cellStyle name="_Converium valuation calcs 17.02.2007 v7 4 12 2 2" xfId="5033"/>
    <cellStyle name="_Converium valuation calcs 17.02.2007 v7 4 12 3" xfId="5034"/>
    <cellStyle name="_Converium valuation calcs 17.02.2007 v7 4 13" xfId="5035"/>
    <cellStyle name="_Converium valuation calcs 17.02.2007 v7 4 13 2" xfId="5036"/>
    <cellStyle name="_Converium valuation calcs 17.02.2007 v7 4 13 2 2" xfId="5037"/>
    <cellStyle name="_Converium valuation calcs 17.02.2007 v7 4 13 3" xfId="5038"/>
    <cellStyle name="_Converium valuation calcs 17.02.2007 v7 4 14" xfId="5039"/>
    <cellStyle name="_Converium valuation calcs 17.02.2007 v7 4 2" xfId="5040"/>
    <cellStyle name="_Converium valuation calcs 17.02.2007 v7 4 2 10" xfId="5041"/>
    <cellStyle name="_Converium valuation calcs 17.02.2007 v7 4 2 10 2" xfId="5042"/>
    <cellStyle name="_Converium valuation calcs 17.02.2007 v7 4 2 10 2 2" xfId="5043"/>
    <cellStyle name="_Converium valuation calcs 17.02.2007 v7 4 2 10 3" xfId="5044"/>
    <cellStyle name="_Converium valuation calcs 17.02.2007 v7 4 2 11" xfId="5045"/>
    <cellStyle name="_Converium valuation calcs 17.02.2007 v7 4 2 11 2" xfId="5046"/>
    <cellStyle name="_Converium valuation calcs 17.02.2007 v7 4 2 11 2 2" xfId="5047"/>
    <cellStyle name="_Converium valuation calcs 17.02.2007 v7 4 2 11 3" xfId="5048"/>
    <cellStyle name="_Converium valuation calcs 17.02.2007 v7 4 2 12" xfId="5049"/>
    <cellStyle name="_Converium valuation calcs 17.02.2007 v7 4 2 12 2" xfId="5050"/>
    <cellStyle name="_Converium valuation calcs 17.02.2007 v7 4 2 12 2 2" xfId="5051"/>
    <cellStyle name="_Converium valuation calcs 17.02.2007 v7 4 2 12 3" xfId="5052"/>
    <cellStyle name="_Converium valuation calcs 17.02.2007 v7 4 2 13" xfId="5053"/>
    <cellStyle name="_Converium valuation calcs 17.02.2007 v7 4 2 2" xfId="5054"/>
    <cellStyle name="_Converium valuation calcs 17.02.2007 v7 4 2 2 10" xfId="5055"/>
    <cellStyle name="_Converium valuation calcs 17.02.2007 v7 4 2 2 10 2" xfId="5056"/>
    <cellStyle name="_Converium valuation calcs 17.02.2007 v7 4 2 2 10 2 2" xfId="5057"/>
    <cellStyle name="_Converium valuation calcs 17.02.2007 v7 4 2 2 10 3" xfId="5058"/>
    <cellStyle name="_Converium valuation calcs 17.02.2007 v7 4 2 2 11" xfId="5059"/>
    <cellStyle name="_Converium valuation calcs 17.02.2007 v7 4 2 2 11 2" xfId="5060"/>
    <cellStyle name="_Converium valuation calcs 17.02.2007 v7 4 2 2 11 2 2" xfId="5061"/>
    <cellStyle name="_Converium valuation calcs 17.02.2007 v7 4 2 2 11 3" xfId="5062"/>
    <cellStyle name="_Converium valuation calcs 17.02.2007 v7 4 2 2 12" xfId="5063"/>
    <cellStyle name="_Converium valuation calcs 17.02.2007 v7 4 2 2 12 2" xfId="5064"/>
    <cellStyle name="_Converium valuation calcs 17.02.2007 v7 4 2 2 12 2 2" xfId="5065"/>
    <cellStyle name="_Converium valuation calcs 17.02.2007 v7 4 2 2 12 3" xfId="5066"/>
    <cellStyle name="_Converium valuation calcs 17.02.2007 v7 4 2 2 13" xfId="5067"/>
    <cellStyle name="_Converium valuation calcs 17.02.2007 v7 4 2 2 13 2" xfId="5068"/>
    <cellStyle name="_Converium valuation calcs 17.02.2007 v7 4 2 2 13 2 2" xfId="5069"/>
    <cellStyle name="_Converium valuation calcs 17.02.2007 v7 4 2 2 13 3" xfId="5070"/>
    <cellStyle name="_Converium valuation calcs 17.02.2007 v7 4 2 2 14" xfId="5071"/>
    <cellStyle name="_Converium valuation calcs 17.02.2007 v7 4 2 2 2" xfId="5072"/>
    <cellStyle name="_Converium valuation calcs 17.02.2007 v7 4 2 2 2 2" xfId="5073"/>
    <cellStyle name="_Converium valuation calcs 17.02.2007 v7 4 2 2 2 2 2" xfId="5074"/>
    <cellStyle name="_Converium valuation calcs 17.02.2007 v7 4 2 2 2 3" xfId="5075"/>
    <cellStyle name="_Converium valuation calcs 17.02.2007 v7 4 2 2 3" xfId="5076"/>
    <cellStyle name="_Converium valuation calcs 17.02.2007 v7 4 2 2 3 2" xfId="5077"/>
    <cellStyle name="_Converium valuation calcs 17.02.2007 v7 4 2 2 3 2 2" xfId="5078"/>
    <cellStyle name="_Converium valuation calcs 17.02.2007 v7 4 2 2 3 3" xfId="5079"/>
    <cellStyle name="_Converium valuation calcs 17.02.2007 v7 4 2 2 4" xfId="5080"/>
    <cellStyle name="_Converium valuation calcs 17.02.2007 v7 4 2 2 4 2" xfId="5081"/>
    <cellStyle name="_Converium valuation calcs 17.02.2007 v7 4 2 2 4 2 2" xfId="5082"/>
    <cellStyle name="_Converium valuation calcs 17.02.2007 v7 4 2 2 4 3" xfId="5083"/>
    <cellStyle name="_Converium valuation calcs 17.02.2007 v7 4 2 2 5" xfId="5084"/>
    <cellStyle name="_Converium valuation calcs 17.02.2007 v7 4 2 2 5 2" xfId="5085"/>
    <cellStyle name="_Converium valuation calcs 17.02.2007 v7 4 2 2 5 2 2" xfId="5086"/>
    <cellStyle name="_Converium valuation calcs 17.02.2007 v7 4 2 2 5 3" xfId="5087"/>
    <cellStyle name="_Converium valuation calcs 17.02.2007 v7 4 2 2 6" xfId="5088"/>
    <cellStyle name="_Converium valuation calcs 17.02.2007 v7 4 2 2 6 2" xfId="5089"/>
    <cellStyle name="_Converium valuation calcs 17.02.2007 v7 4 2 2 6 2 2" xfId="5090"/>
    <cellStyle name="_Converium valuation calcs 17.02.2007 v7 4 2 2 6 3" xfId="5091"/>
    <cellStyle name="_Converium valuation calcs 17.02.2007 v7 4 2 2 7" xfId="5092"/>
    <cellStyle name="_Converium valuation calcs 17.02.2007 v7 4 2 2 7 2" xfId="5093"/>
    <cellStyle name="_Converium valuation calcs 17.02.2007 v7 4 2 2 7 2 2" xfId="5094"/>
    <cellStyle name="_Converium valuation calcs 17.02.2007 v7 4 2 2 7 3" xfId="5095"/>
    <cellStyle name="_Converium valuation calcs 17.02.2007 v7 4 2 2 8" xfId="5096"/>
    <cellStyle name="_Converium valuation calcs 17.02.2007 v7 4 2 2 8 2" xfId="5097"/>
    <cellStyle name="_Converium valuation calcs 17.02.2007 v7 4 2 2 8 2 2" xfId="5098"/>
    <cellStyle name="_Converium valuation calcs 17.02.2007 v7 4 2 2 8 3" xfId="5099"/>
    <cellStyle name="_Converium valuation calcs 17.02.2007 v7 4 2 2 9" xfId="5100"/>
    <cellStyle name="_Converium valuation calcs 17.02.2007 v7 4 2 2 9 2" xfId="5101"/>
    <cellStyle name="_Converium valuation calcs 17.02.2007 v7 4 2 2 9 2 2" xfId="5102"/>
    <cellStyle name="_Converium valuation calcs 17.02.2007 v7 4 2 2 9 3" xfId="5103"/>
    <cellStyle name="_Converium valuation calcs 17.02.2007 v7 4 2 3" xfId="5104"/>
    <cellStyle name="_Converium valuation calcs 17.02.2007 v7 4 2 3 2" xfId="5105"/>
    <cellStyle name="_Converium valuation calcs 17.02.2007 v7 4 2 3 2 2" xfId="5106"/>
    <cellStyle name="_Converium valuation calcs 17.02.2007 v7 4 2 3 3" xfId="5107"/>
    <cellStyle name="_Converium valuation calcs 17.02.2007 v7 4 2 4" xfId="5108"/>
    <cellStyle name="_Converium valuation calcs 17.02.2007 v7 4 2 4 2" xfId="5109"/>
    <cellStyle name="_Converium valuation calcs 17.02.2007 v7 4 2 4 2 2" xfId="5110"/>
    <cellStyle name="_Converium valuation calcs 17.02.2007 v7 4 2 4 3" xfId="5111"/>
    <cellStyle name="_Converium valuation calcs 17.02.2007 v7 4 2 5" xfId="5112"/>
    <cellStyle name="_Converium valuation calcs 17.02.2007 v7 4 2 5 2" xfId="5113"/>
    <cellStyle name="_Converium valuation calcs 17.02.2007 v7 4 2 5 2 2" xfId="5114"/>
    <cellStyle name="_Converium valuation calcs 17.02.2007 v7 4 2 5 3" xfId="5115"/>
    <cellStyle name="_Converium valuation calcs 17.02.2007 v7 4 2 6" xfId="5116"/>
    <cellStyle name="_Converium valuation calcs 17.02.2007 v7 4 2 6 2" xfId="5117"/>
    <cellStyle name="_Converium valuation calcs 17.02.2007 v7 4 2 6 2 2" xfId="5118"/>
    <cellStyle name="_Converium valuation calcs 17.02.2007 v7 4 2 6 3" xfId="5119"/>
    <cellStyle name="_Converium valuation calcs 17.02.2007 v7 4 2 7" xfId="5120"/>
    <cellStyle name="_Converium valuation calcs 17.02.2007 v7 4 2 7 2" xfId="5121"/>
    <cellStyle name="_Converium valuation calcs 17.02.2007 v7 4 2 7 2 2" xfId="5122"/>
    <cellStyle name="_Converium valuation calcs 17.02.2007 v7 4 2 7 3" xfId="5123"/>
    <cellStyle name="_Converium valuation calcs 17.02.2007 v7 4 2 8" xfId="5124"/>
    <cellStyle name="_Converium valuation calcs 17.02.2007 v7 4 2 8 2" xfId="5125"/>
    <cellStyle name="_Converium valuation calcs 17.02.2007 v7 4 2 8 2 2" xfId="5126"/>
    <cellStyle name="_Converium valuation calcs 17.02.2007 v7 4 2 8 3" xfId="5127"/>
    <cellStyle name="_Converium valuation calcs 17.02.2007 v7 4 2 9" xfId="5128"/>
    <cellStyle name="_Converium valuation calcs 17.02.2007 v7 4 2 9 2" xfId="5129"/>
    <cellStyle name="_Converium valuation calcs 17.02.2007 v7 4 2 9 2 2" xfId="5130"/>
    <cellStyle name="_Converium valuation calcs 17.02.2007 v7 4 2 9 3" xfId="5131"/>
    <cellStyle name="_Converium valuation calcs 17.02.2007 v7 4 3" xfId="5132"/>
    <cellStyle name="_Converium valuation calcs 17.02.2007 v7 4 3 10" xfId="5133"/>
    <cellStyle name="_Converium valuation calcs 17.02.2007 v7 4 3 10 2" xfId="5134"/>
    <cellStyle name="_Converium valuation calcs 17.02.2007 v7 4 3 10 2 2" xfId="5135"/>
    <cellStyle name="_Converium valuation calcs 17.02.2007 v7 4 3 10 3" xfId="5136"/>
    <cellStyle name="_Converium valuation calcs 17.02.2007 v7 4 3 11" xfId="5137"/>
    <cellStyle name="_Converium valuation calcs 17.02.2007 v7 4 3 11 2" xfId="5138"/>
    <cellStyle name="_Converium valuation calcs 17.02.2007 v7 4 3 11 2 2" xfId="5139"/>
    <cellStyle name="_Converium valuation calcs 17.02.2007 v7 4 3 11 3" xfId="5140"/>
    <cellStyle name="_Converium valuation calcs 17.02.2007 v7 4 3 12" xfId="5141"/>
    <cellStyle name="_Converium valuation calcs 17.02.2007 v7 4 3 12 2" xfId="5142"/>
    <cellStyle name="_Converium valuation calcs 17.02.2007 v7 4 3 12 2 2" xfId="5143"/>
    <cellStyle name="_Converium valuation calcs 17.02.2007 v7 4 3 12 3" xfId="5144"/>
    <cellStyle name="_Converium valuation calcs 17.02.2007 v7 4 3 13" xfId="5145"/>
    <cellStyle name="_Converium valuation calcs 17.02.2007 v7 4 3 13 2" xfId="5146"/>
    <cellStyle name="_Converium valuation calcs 17.02.2007 v7 4 3 13 2 2" xfId="5147"/>
    <cellStyle name="_Converium valuation calcs 17.02.2007 v7 4 3 13 3" xfId="5148"/>
    <cellStyle name="_Converium valuation calcs 17.02.2007 v7 4 3 14" xfId="5149"/>
    <cellStyle name="_Converium valuation calcs 17.02.2007 v7 4 3 2" xfId="5150"/>
    <cellStyle name="_Converium valuation calcs 17.02.2007 v7 4 3 2 2" xfId="5151"/>
    <cellStyle name="_Converium valuation calcs 17.02.2007 v7 4 3 2 2 2" xfId="5152"/>
    <cellStyle name="_Converium valuation calcs 17.02.2007 v7 4 3 2 3" xfId="5153"/>
    <cellStyle name="_Converium valuation calcs 17.02.2007 v7 4 3 3" xfId="5154"/>
    <cellStyle name="_Converium valuation calcs 17.02.2007 v7 4 3 3 2" xfId="5155"/>
    <cellStyle name="_Converium valuation calcs 17.02.2007 v7 4 3 3 2 2" xfId="5156"/>
    <cellStyle name="_Converium valuation calcs 17.02.2007 v7 4 3 3 3" xfId="5157"/>
    <cellStyle name="_Converium valuation calcs 17.02.2007 v7 4 3 4" xfId="5158"/>
    <cellStyle name="_Converium valuation calcs 17.02.2007 v7 4 3 4 2" xfId="5159"/>
    <cellStyle name="_Converium valuation calcs 17.02.2007 v7 4 3 4 2 2" xfId="5160"/>
    <cellStyle name="_Converium valuation calcs 17.02.2007 v7 4 3 4 3" xfId="5161"/>
    <cellStyle name="_Converium valuation calcs 17.02.2007 v7 4 3 5" xfId="5162"/>
    <cellStyle name="_Converium valuation calcs 17.02.2007 v7 4 3 5 2" xfId="5163"/>
    <cellStyle name="_Converium valuation calcs 17.02.2007 v7 4 3 5 2 2" xfId="5164"/>
    <cellStyle name="_Converium valuation calcs 17.02.2007 v7 4 3 5 3" xfId="5165"/>
    <cellStyle name="_Converium valuation calcs 17.02.2007 v7 4 3 6" xfId="5166"/>
    <cellStyle name="_Converium valuation calcs 17.02.2007 v7 4 3 6 2" xfId="5167"/>
    <cellStyle name="_Converium valuation calcs 17.02.2007 v7 4 3 6 2 2" xfId="5168"/>
    <cellStyle name="_Converium valuation calcs 17.02.2007 v7 4 3 6 3" xfId="5169"/>
    <cellStyle name="_Converium valuation calcs 17.02.2007 v7 4 3 7" xfId="5170"/>
    <cellStyle name="_Converium valuation calcs 17.02.2007 v7 4 3 7 2" xfId="5171"/>
    <cellStyle name="_Converium valuation calcs 17.02.2007 v7 4 3 7 2 2" xfId="5172"/>
    <cellStyle name="_Converium valuation calcs 17.02.2007 v7 4 3 7 3" xfId="5173"/>
    <cellStyle name="_Converium valuation calcs 17.02.2007 v7 4 3 8" xfId="5174"/>
    <cellStyle name="_Converium valuation calcs 17.02.2007 v7 4 3 8 2" xfId="5175"/>
    <cellStyle name="_Converium valuation calcs 17.02.2007 v7 4 3 8 2 2" xfId="5176"/>
    <cellStyle name="_Converium valuation calcs 17.02.2007 v7 4 3 8 3" xfId="5177"/>
    <cellStyle name="_Converium valuation calcs 17.02.2007 v7 4 3 9" xfId="5178"/>
    <cellStyle name="_Converium valuation calcs 17.02.2007 v7 4 3 9 2" xfId="5179"/>
    <cellStyle name="_Converium valuation calcs 17.02.2007 v7 4 3 9 2 2" xfId="5180"/>
    <cellStyle name="_Converium valuation calcs 17.02.2007 v7 4 3 9 3" xfId="5181"/>
    <cellStyle name="_Converium valuation calcs 17.02.2007 v7 4 4" xfId="5182"/>
    <cellStyle name="_Converium valuation calcs 17.02.2007 v7 4 4 2" xfId="5183"/>
    <cellStyle name="_Converium valuation calcs 17.02.2007 v7 4 4 2 2" xfId="5184"/>
    <cellStyle name="_Converium valuation calcs 17.02.2007 v7 4 4 3" xfId="5185"/>
    <cellStyle name="_Converium valuation calcs 17.02.2007 v7 4 5" xfId="5186"/>
    <cellStyle name="_Converium valuation calcs 17.02.2007 v7 4 5 2" xfId="5187"/>
    <cellStyle name="_Converium valuation calcs 17.02.2007 v7 4 5 2 2" xfId="5188"/>
    <cellStyle name="_Converium valuation calcs 17.02.2007 v7 4 5 3" xfId="5189"/>
    <cellStyle name="_Converium valuation calcs 17.02.2007 v7 4 6" xfId="5190"/>
    <cellStyle name="_Converium valuation calcs 17.02.2007 v7 4 6 2" xfId="5191"/>
    <cellStyle name="_Converium valuation calcs 17.02.2007 v7 4 6 2 2" xfId="5192"/>
    <cellStyle name="_Converium valuation calcs 17.02.2007 v7 4 6 3" xfId="5193"/>
    <cellStyle name="_Converium valuation calcs 17.02.2007 v7 4 7" xfId="5194"/>
    <cellStyle name="_Converium valuation calcs 17.02.2007 v7 4 7 2" xfId="5195"/>
    <cellStyle name="_Converium valuation calcs 17.02.2007 v7 4 7 2 2" xfId="5196"/>
    <cellStyle name="_Converium valuation calcs 17.02.2007 v7 4 7 3" xfId="5197"/>
    <cellStyle name="_Converium valuation calcs 17.02.2007 v7 4 8" xfId="5198"/>
    <cellStyle name="_Converium valuation calcs 17.02.2007 v7 4 8 2" xfId="5199"/>
    <cellStyle name="_Converium valuation calcs 17.02.2007 v7 4 8 2 2" xfId="5200"/>
    <cellStyle name="_Converium valuation calcs 17.02.2007 v7 4 8 3" xfId="5201"/>
    <cellStyle name="_Converium valuation calcs 17.02.2007 v7 4 9" xfId="5202"/>
    <cellStyle name="_Converium valuation calcs 17.02.2007 v7 4 9 2" xfId="5203"/>
    <cellStyle name="_Converium valuation calcs 17.02.2007 v7 4 9 2 2" xfId="5204"/>
    <cellStyle name="_Converium valuation calcs 17.02.2007 v7 4 9 3" xfId="5205"/>
    <cellStyle name="_Converium valuation calcs 17.02.2007 v7 5" xfId="5206"/>
    <cellStyle name="_Converium valuation calcs 17.02.2007 v7 5 10" xfId="5207"/>
    <cellStyle name="_Converium valuation calcs 17.02.2007 v7 5 10 2" xfId="5208"/>
    <cellStyle name="_Converium valuation calcs 17.02.2007 v7 5 10 2 2" xfId="5209"/>
    <cellStyle name="_Converium valuation calcs 17.02.2007 v7 5 10 3" xfId="5210"/>
    <cellStyle name="_Converium valuation calcs 17.02.2007 v7 5 11" xfId="5211"/>
    <cellStyle name="_Converium valuation calcs 17.02.2007 v7 5 11 2" xfId="5212"/>
    <cellStyle name="_Converium valuation calcs 17.02.2007 v7 5 11 2 2" xfId="5213"/>
    <cellStyle name="_Converium valuation calcs 17.02.2007 v7 5 11 3" xfId="5214"/>
    <cellStyle name="_Converium valuation calcs 17.02.2007 v7 5 12" xfId="5215"/>
    <cellStyle name="_Converium valuation calcs 17.02.2007 v7 5 12 2" xfId="5216"/>
    <cellStyle name="_Converium valuation calcs 17.02.2007 v7 5 12 2 2" xfId="5217"/>
    <cellStyle name="_Converium valuation calcs 17.02.2007 v7 5 12 3" xfId="5218"/>
    <cellStyle name="_Converium valuation calcs 17.02.2007 v7 5 13" xfId="5219"/>
    <cellStyle name="_Converium valuation calcs 17.02.2007 v7 5 13 2" xfId="5220"/>
    <cellStyle name="_Converium valuation calcs 17.02.2007 v7 5 13 2 2" xfId="5221"/>
    <cellStyle name="_Converium valuation calcs 17.02.2007 v7 5 13 3" xfId="5222"/>
    <cellStyle name="_Converium valuation calcs 17.02.2007 v7 5 14" xfId="5223"/>
    <cellStyle name="_Converium valuation calcs 17.02.2007 v7 5 2" xfId="5224"/>
    <cellStyle name="_Converium valuation calcs 17.02.2007 v7 5 2 10" xfId="5225"/>
    <cellStyle name="_Converium valuation calcs 17.02.2007 v7 5 2 10 2" xfId="5226"/>
    <cellStyle name="_Converium valuation calcs 17.02.2007 v7 5 2 10 2 2" xfId="5227"/>
    <cellStyle name="_Converium valuation calcs 17.02.2007 v7 5 2 10 3" xfId="5228"/>
    <cellStyle name="_Converium valuation calcs 17.02.2007 v7 5 2 11" xfId="5229"/>
    <cellStyle name="_Converium valuation calcs 17.02.2007 v7 5 2 11 2" xfId="5230"/>
    <cellStyle name="_Converium valuation calcs 17.02.2007 v7 5 2 11 2 2" xfId="5231"/>
    <cellStyle name="_Converium valuation calcs 17.02.2007 v7 5 2 11 3" xfId="5232"/>
    <cellStyle name="_Converium valuation calcs 17.02.2007 v7 5 2 12" xfId="5233"/>
    <cellStyle name="_Converium valuation calcs 17.02.2007 v7 5 2 12 2" xfId="5234"/>
    <cellStyle name="_Converium valuation calcs 17.02.2007 v7 5 2 12 2 2" xfId="5235"/>
    <cellStyle name="_Converium valuation calcs 17.02.2007 v7 5 2 12 3" xfId="5236"/>
    <cellStyle name="_Converium valuation calcs 17.02.2007 v7 5 2 13" xfId="5237"/>
    <cellStyle name="_Converium valuation calcs 17.02.2007 v7 5 2 2" xfId="5238"/>
    <cellStyle name="_Converium valuation calcs 17.02.2007 v7 5 2 2 10" xfId="5239"/>
    <cellStyle name="_Converium valuation calcs 17.02.2007 v7 5 2 2 10 2" xfId="5240"/>
    <cellStyle name="_Converium valuation calcs 17.02.2007 v7 5 2 2 10 2 2" xfId="5241"/>
    <cellStyle name="_Converium valuation calcs 17.02.2007 v7 5 2 2 10 3" xfId="5242"/>
    <cellStyle name="_Converium valuation calcs 17.02.2007 v7 5 2 2 11" xfId="5243"/>
    <cellStyle name="_Converium valuation calcs 17.02.2007 v7 5 2 2 11 2" xfId="5244"/>
    <cellStyle name="_Converium valuation calcs 17.02.2007 v7 5 2 2 11 2 2" xfId="5245"/>
    <cellStyle name="_Converium valuation calcs 17.02.2007 v7 5 2 2 11 3" xfId="5246"/>
    <cellStyle name="_Converium valuation calcs 17.02.2007 v7 5 2 2 12" xfId="5247"/>
    <cellStyle name="_Converium valuation calcs 17.02.2007 v7 5 2 2 12 2" xfId="5248"/>
    <cellStyle name="_Converium valuation calcs 17.02.2007 v7 5 2 2 12 2 2" xfId="5249"/>
    <cellStyle name="_Converium valuation calcs 17.02.2007 v7 5 2 2 12 3" xfId="5250"/>
    <cellStyle name="_Converium valuation calcs 17.02.2007 v7 5 2 2 13" xfId="5251"/>
    <cellStyle name="_Converium valuation calcs 17.02.2007 v7 5 2 2 13 2" xfId="5252"/>
    <cellStyle name="_Converium valuation calcs 17.02.2007 v7 5 2 2 13 2 2" xfId="5253"/>
    <cellStyle name="_Converium valuation calcs 17.02.2007 v7 5 2 2 13 3" xfId="5254"/>
    <cellStyle name="_Converium valuation calcs 17.02.2007 v7 5 2 2 14" xfId="5255"/>
    <cellStyle name="_Converium valuation calcs 17.02.2007 v7 5 2 2 2" xfId="5256"/>
    <cellStyle name="_Converium valuation calcs 17.02.2007 v7 5 2 2 2 2" xfId="5257"/>
    <cellStyle name="_Converium valuation calcs 17.02.2007 v7 5 2 2 2 2 2" xfId="5258"/>
    <cellStyle name="_Converium valuation calcs 17.02.2007 v7 5 2 2 2 3" xfId="5259"/>
    <cellStyle name="_Converium valuation calcs 17.02.2007 v7 5 2 2 3" xfId="5260"/>
    <cellStyle name="_Converium valuation calcs 17.02.2007 v7 5 2 2 3 2" xfId="5261"/>
    <cellStyle name="_Converium valuation calcs 17.02.2007 v7 5 2 2 3 2 2" xfId="5262"/>
    <cellStyle name="_Converium valuation calcs 17.02.2007 v7 5 2 2 3 3" xfId="5263"/>
    <cellStyle name="_Converium valuation calcs 17.02.2007 v7 5 2 2 4" xfId="5264"/>
    <cellStyle name="_Converium valuation calcs 17.02.2007 v7 5 2 2 4 2" xfId="5265"/>
    <cellStyle name="_Converium valuation calcs 17.02.2007 v7 5 2 2 4 2 2" xfId="5266"/>
    <cellStyle name="_Converium valuation calcs 17.02.2007 v7 5 2 2 4 3" xfId="5267"/>
    <cellStyle name="_Converium valuation calcs 17.02.2007 v7 5 2 2 5" xfId="5268"/>
    <cellStyle name="_Converium valuation calcs 17.02.2007 v7 5 2 2 5 2" xfId="5269"/>
    <cellStyle name="_Converium valuation calcs 17.02.2007 v7 5 2 2 5 2 2" xfId="5270"/>
    <cellStyle name="_Converium valuation calcs 17.02.2007 v7 5 2 2 5 3" xfId="5271"/>
    <cellStyle name="_Converium valuation calcs 17.02.2007 v7 5 2 2 6" xfId="5272"/>
    <cellStyle name="_Converium valuation calcs 17.02.2007 v7 5 2 2 6 2" xfId="5273"/>
    <cellStyle name="_Converium valuation calcs 17.02.2007 v7 5 2 2 6 2 2" xfId="5274"/>
    <cellStyle name="_Converium valuation calcs 17.02.2007 v7 5 2 2 6 3" xfId="5275"/>
    <cellStyle name="_Converium valuation calcs 17.02.2007 v7 5 2 2 7" xfId="5276"/>
    <cellStyle name="_Converium valuation calcs 17.02.2007 v7 5 2 2 7 2" xfId="5277"/>
    <cellStyle name="_Converium valuation calcs 17.02.2007 v7 5 2 2 7 2 2" xfId="5278"/>
    <cellStyle name="_Converium valuation calcs 17.02.2007 v7 5 2 2 7 3" xfId="5279"/>
    <cellStyle name="_Converium valuation calcs 17.02.2007 v7 5 2 2 8" xfId="5280"/>
    <cellStyle name="_Converium valuation calcs 17.02.2007 v7 5 2 2 8 2" xfId="5281"/>
    <cellStyle name="_Converium valuation calcs 17.02.2007 v7 5 2 2 8 2 2" xfId="5282"/>
    <cellStyle name="_Converium valuation calcs 17.02.2007 v7 5 2 2 8 3" xfId="5283"/>
    <cellStyle name="_Converium valuation calcs 17.02.2007 v7 5 2 2 9" xfId="5284"/>
    <cellStyle name="_Converium valuation calcs 17.02.2007 v7 5 2 2 9 2" xfId="5285"/>
    <cellStyle name="_Converium valuation calcs 17.02.2007 v7 5 2 2 9 2 2" xfId="5286"/>
    <cellStyle name="_Converium valuation calcs 17.02.2007 v7 5 2 2 9 3" xfId="5287"/>
    <cellStyle name="_Converium valuation calcs 17.02.2007 v7 5 2 3" xfId="5288"/>
    <cellStyle name="_Converium valuation calcs 17.02.2007 v7 5 2 3 2" xfId="5289"/>
    <cellStyle name="_Converium valuation calcs 17.02.2007 v7 5 2 3 2 2" xfId="5290"/>
    <cellStyle name="_Converium valuation calcs 17.02.2007 v7 5 2 3 3" xfId="5291"/>
    <cellStyle name="_Converium valuation calcs 17.02.2007 v7 5 2 4" xfId="5292"/>
    <cellStyle name="_Converium valuation calcs 17.02.2007 v7 5 2 4 2" xfId="5293"/>
    <cellStyle name="_Converium valuation calcs 17.02.2007 v7 5 2 4 2 2" xfId="5294"/>
    <cellStyle name="_Converium valuation calcs 17.02.2007 v7 5 2 4 3" xfId="5295"/>
    <cellStyle name="_Converium valuation calcs 17.02.2007 v7 5 2 5" xfId="5296"/>
    <cellStyle name="_Converium valuation calcs 17.02.2007 v7 5 2 5 2" xfId="5297"/>
    <cellStyle name="_Converium valuation calcs 17.02.2007 v7 5 2 5 2 2" xfId="5298"/>
    <cellStyle name="_Converium valuation calcs 17.02.2007 v7 5 2 5 3" xfId="5299"/>
    <cellStyle name="_Converium valuation calcs 17.02.2007 v7 5 2 6" xfId="5300"/>
    <cellStyle name="_Converium valuation calcs 17.02.2007 v7 5 2 6 2" xfId="5301"/>
    <cellStyle name="_Converium valuation calcs 17.02.2007 v7 5 2 6 2 2" xfId="5302"/>
    <cellStyle name="_Converium valuation calcs 17.02.2007 v7 5 2 6 3" xfId="5303"/>
    <cellStyle name="_Converium valuation calcs 17.02.2007 v7 5 2 7" xfId="5304"/>
    <cellStyle name="_Converium valuation calcs 17.02.2007 v7 5 2 7 2" xfId="5305"/>
    <cellStyle name="_Converium valuation calcs 17.02.2007 v7 5 2 7 2 2" xfId="5306"/>
    <cellStyle name="_Converium valuation calcs 17.02.2007 v7 5 2 7 3" xfId="5307"/>
    <cellStyle name="_Converium valuation calcs 17.02.2007 v7 5 2 8" xfId="5308"/>
    <cellStyle name="_Converium valuation calcs 17.02.2007 v7 5 2 8 2" xfId="5309"/>
    <cellStyle name="_Converium valuation calcs 17.02.2007 v7 5 2 8 2 2" xfId="5310"/>
    <cellStyle name="_Converium valuation calcs 17.02.2007 v7 5 2 8 3" xfId="5311"/>
    <cellStyle name="_Converium valuation calcs 17.02.2007 v7 5 2 9" xfId="5312"/>
    <cellStyle name="_Converium valuation calcs 17.02.2007 v7 5 2 9 2" xfId="5313"/>
    <cellStyle name="_Converium valuation calcs 17.02.2007 v7 5 2 9 2 2" xfId="5314"/>
    <cellStyle name="_Converium valuation calcs 17.02.2007 v7 5 2 9 3" xfId="5315"/>
    <cellStyle name="_Converium valuation calcs 17.02.2007 v7 5 3" xfId="5316"/>
    <cellStyle name="_Converium valuation calcs 17.02.2007 v7 5 3 10" xfId="5317"/>
    <cellStyle name="_Converium valuation calcs 17.02.2007 v7 5 3 10 2" xfId="5318"/>
    <cellStyle name="_Converium valuation calcs 17.02.2007 v7 5 3 10 2 2" xfId="5319"/>
    <cellStyle name="_Converium valuation calcs 17.02.2007 v7 5 3 10 3" xfId="5320"/>
    <cellStyle name="_Converium valuation calcs 17.02.2007 v7 5 3 11" xfId="5321"/>
    <cellStyle name="_Converium valuation calcs 17.02.2007 v7 5 3 11 2" xfId="5322"/>
    <cellStyle name="_Converium valuation calcs 17.02.2007 v7 5 3 11 2 2" xfId="5323"/>
    <cellStyle name="_Converium valuation calcs 17.02.2007 v7 5 3 11 3" xfId="5324"/>
    <cellStyle name="_Converium valuation calcs 17.02.2007 v7 5 3 12" xfId="5325"/>
    <cellStyle name="_Converium valuation calcs 17.02.2007 v7 5 3 12 2" xfId="5326"/>
    <cellStyle name="_Converium valuation calcs 17.02.2007 v7 5 3 12 2 2" xfId="5327"/>
    <cellStyle name="_Converium valuation calcs 17.02.2007 v7 5 3 12 3" xfId="5328"/>
    <cellStyle name="_Converium valuation calcs 17.02.2007 v7 5 3 13" xfId="5329"/>
    <cellStyle name="_Converium valuation calcs 17.02.2007 v7 5 3 13 2" xfId="5330"/>
    <cellStyle name="_Converium valuation calcs 17.02.2007 v7 5 3 13 2 2" xfId="5331"/>
    <cellStyle name="_Converium valuation calcs 17.02.2007 v7 5 3 13 3" xfId="5332"/>
    <cellStyle name="_Converium valuation calcs 17.02.2007 v7 5 3 14" xfId="5333"/>
    <cellStyle name="_Converium valuation calcs 17.02.2007 v7 5 3 2" xfId="5334"/>
    <cellStyle name="_Converium valuation calcs 17.02.2007 v7 5 3 2 2" xfId="5335"/>
    <cellStyle name="_Converium valuation calcs 17.02.2007 v7 5 3 2 2 2" xfId="5336"/>
    <cellStyle name="_Converium valuation calcs 17.02.2007 v7 5 3 2 3" xfId="5337"/>
    <cellStyle name="_Converium valuation calcs 17.02.2007 v7 5 3 3" xfId="5338"/>
    <cellStyle name="_Converium valuation calcs 17.02.2007 v7 5 3 3 2" xfId="5339"/>
    <cellStyle name="_Converium valuation calcs 17.02.2007 v7 5 3 3 2 2" xfId="5340"/>
    <cellStyle name="_Converium valuation calcs 17.02.2007 v7 5 3 3 3" xfId="5341"/>
    <cellStyle name="_Converium valuation calcs 17.02.2007 v7 5 3 4" xfId="5342"/>
    <cellStyle name="_Converium valuation calcs 17.02.2007 v7 5 3 4 2" xfId="5343"/>
    <cellStyle name="_Converium valuation calcs 17.02.2007 v7 5 3 4 2 2" xfId="5344"/>
    <cellStyle name="_Converium valuation calcs 17.02.2007 v7 5 3 4 3" xfId="5345"/>
    <cellStyle name="_Converium valuation calcs 17.02.2007 v7 5 3 5" xfId="5346"/>
    <cellStyle name="_Converium valuation calcs 17.02.2007 v7 5 3 5 2" xfId="5347"/>
    <cellStyle name="_Converium valuation calcs 17.02.2007 v7 5 3 5 2 2" xfId="5348"/>
    <cellStyle name="_Converium valuation calcs 17.02.2007 v7 5 3 5 3" xfId="5349"/>
    <cellStyle name="_Converium valuation calcs 17.02.2007 v7 5 3 6" xfId="5350"/>
    <cellStyle name="_Converium valuation calcs 17.02.2007 v7 5 3 6 2" xfId="5351"/>
    <cellStyle name="_Converium valuation calcs 17.02.2007 v7 5 3 6 2 2" xfId="5352"/>
    <cellStyle name="_Converium valuation calcs 17.02.2007 v7 5 3 6 3" xfId="5353"/>
    <cellStyle name="_Converium valuation calcs 17.02.2007 v7 5 3 7" xfId="5354"/>
    <cellStyle name="_Converium valuation calcs 17.02.2007 v7 5 3 7 2" xfId="5355"/>
    <cellStyle name="_Converium valuation calcs 17.02.2007 v7 5 3 7 2 2" xfId="5356"/>
    <cellStyle name="_Converium valuation calcs 17.02.2007 v7 5 3 7 3" xfId="5357"/>
    <cellStyle name="_Converium valuation calcs 17.02.2007 v7 5 3 8" xfId="5358"/>
    <cellStyle name="_Converium valuation calcs 17.02.2007 v7 5 3 8 2" xfId="5359"/>
    <cellStyle name="_Converium valuation calcs 17.02.2007 v7 5 3 8 2 2" xfId="5360"/>
    <cellStyle name="_Converium valuation calcs 17.02.2007 v7 5 3 8 3" xfId="5361"/>
    <cellStyle name="_Converium valuation calcs 17.02.2007 v7 5 3 9" xfId="5362"/>
    <cellStyle name="_Converium valuation calcs 17.02.2007 v7 5 3 9 2" xfId="5363"/>
    <cellStyle name="_Converium valuation calcs 17.02.2007 v7 5 3 9 2 2" xfId="5364"/>
    <cellStyle name="_Converium valuation calcs 17.02.2007 v7 5 3 9 3" xfId="5365"/>
    <cellStyle name="_Converium valuation calcs 17.02.2007 v7 5 4" xfId="5366"/>
    <cellStyle name="_Converium valuation calcs 17.02.2007 v7 5 4 2" xfId="5367"/>
    <cellStyle name="_Converium valuation calcs 17.02.2007 v7 5 4 2 2" xfId="5368"/>
    <cellStyle name="_Converium valuation calcs 17.02.2007 v7 5 4 3" xfId="5369"/>
    <cellStyle name="_Converium valuation calcs 17.02.2007 v7 5 5" xfId="5370"/>
    <cellStyle name="_Converium valuation calcs 17.02.2007 v7 5 5 2" xfId="5371"/>
    <cellStyle name="_Converium valuation calcs 17.02.2007 v7 5 5 2 2" xfId="5372"/>
    <cellStyle name="_Converium valuation calcs 17.02.2007 v7 5 5 3" xfId="5373"/>
    <cellStyle name="_Converium valuation calcs 17.02.2007 v7 5 6" xfId="5374"/>
    <cellStyle name="_Converium valuation calcs 17.02.2007 v7 5 6 2" xfId="5375"/>
    <cellStyle name="_Converium valuation calcs 17.02.2007 v7 5 6 2 2" xfId="5376"/>
    <cellStyle name="_Converium valuation calcs 17.02.2007 v7 5 6 3" xfId="5377"/>
    <cellStyle name="_Converium valuation calcs 17.02.2007 v7 5 7" xfId="5378"/>
    <cellStyle name="_Converium valuation calcs 17.02.2007 v7 5 7 2" xfId="5379"/>
    <cellStyle name="_Converium valuation calcs 17.02.2007 v7 5 7 2 2" xfId="5380"/>
    <cellStyle name="_Converium valuation calcs 17.02.2007 v7 5 7 3" xfId="5381"/>
    <cellStyle name="_Converium valuation calcs 17.02.2007 v7 5 8" xfId="5382"/>
    <cellStyle name="_Converium valuation calcs 17.02.2007 v7 5 8 2" xfId="5383"/>
    <cellStyle name="_Converium valuation calcs 17.02.2007 v7 5 8 2 2" xfId="5384"/>
    <cellStyle name="_Converium valuation calcs 17.02.2007 v7 5 8 3" xfId="5385"/>
    <cellStyle name="_Converium valuation calcs 17.02.2007 v7 5 9" xfId="5386"/>
    <cellStyle name="_Converium valuation calcs 17.02.2007 v7 5 9 2" xfId="5387"/>
    <cellStyle name="_Converium valuation calcs 17.02.2007 v7 5 9 2 2" xfId="5388"/>
    <cellStyle name="_Converium valuation calcs 17.02.2007 v7 5 9 3" xfId="5389"/>
    <cellStyle name="_Converium valuation calcs 17.02.2007 v7 6" xfId="5390"/>
    <cellStyle name="_Converium valuation calcs 17.02.2007 v7 6 10" xfId="5391"/>
    <cellStyle name="_Converium valuation calcs 17.02.2007 v7 6 10 2" xfId="5392"/>
    <cellStyle name="_Converium valuation calcs 17.02.2007 v7 6 10 2 2" xfId="5393"/>
    <cellStyle name="_Converium valuation calcs 17.02.2007 v7 6 10 3" xfId="5394"/>
    <cellStyle name="_Converium valuation calcs 17.02.2007 v7 6 11" xfId="5395"/>
    <cellStyle name="_Converium valuation calcs 17.02.2007 v7 6 11 2" xfId="5396"/>
    <cellStyle name="_Converium valuation calcs 17.02.2007 v7 6 11 2 2" xfId="5397"/>
    <cellStyle name="_Converium valuation calcs 17.02.2007 v7 6 11 3" xfId="5398"/>
    <cellStyle name="_Converium valuation calcs 17.02.2007 v7 6 12" xfId="5399"/>
    <cellStyle name="_Converium valuation calcs 17.02.2007 v7 6 12 2" xfId="5400"/>
    <cellStyle name="_Converium valuation calcs 17.02.2007 v7 6 12 2 2" xfId="5401"/>
    <cellStyle name="_Converium valuation calcs 17.02.2007 v7 6 12 3" xfId="5402"/>
    <cellStyle name="_Converium valuation calcs 17.02.2007 v7 6 13" xfId="5403"/>
    <cellStyle name="_Converium valuation calcs 17.02.2007 v7 6 2" xfId="5404"/>
    <cellStyle name="_Converium valuation calcs 17.02.2007 v7 6 2 10" xfId="5405"/>
    <cellStyle name="_Converium valuation calcs 17.02.2007 v7 6 2 10 2" xfId="5406"/>
    <cellStyle name="_Converium valuation calcs 17.02.2007 v7 6 2 10 2 2" xfId="5407"/>
    <cellStyle name="_Converium valuation calcs 17.02.2007 v7 6 2 10 3" xfId="5408"/>
    <cellStyle name="_Converium valuation calcs 17.02.2007 v7 6 2 11" xfId="5409"/>
    <cellStyle name="_Converium valuation calcs 17.02.2007 v7 6 2 11 2" xfId="5410"/>
    <cellStyle name="_Converium valuation calcs 17.02.2007 v7 6 2 11 2 2" xfId="5411"/>
    <cellStyle name="_Converium valuation calcs 17.02.2007 v7 6 2 11 3" xfId="5412"/>
    <cellStyle name="_Converium valuation calcs 17.02.2007 v7 6 2 12" xfId="5413"/>
    <cellStyle name="_Converium valuation calcs 17.02.2007 v7 6 2 12 2" xfId="5414"/>
    <cellStyle name="_Converium valuation calcs 17.02.2007 v7 6 2 12 2 2" xfId="5415"/>
    <cellStyle name="_Converium valuation calcs 17.02.2007 v7 6 2 12 3" xfId="5416"/>
    <cellStyle name="_Converium valuation calcs 17.02.2007 v7 6 2 13" xfId="5417"/>
    <cellStyle name="_Converium valuation calcs 17.02.2007 v7 6 2 13 2" xfId="5418"/>
    <cellStyle name="_Converium valuation calcs 17.02.2007 v7 6 2 13 2 2" xfId="5419"/>
    <cellStyle name="_Converium valuation calcs 17.02.2007 v7 6 2 13 3" xfId="5420"/>
    <cellStyle name="_Converium valuation calcs 17.02.2007 v7 6 2 14" xfId="5421"/>
    <cellStyle name="_Converium valuation calcs 17.02.2007 v7 6 2 2" xfId="5422"/>
    <cellStyle name="_Converium valuation calcs 17.02.2007 v7 6 2 2 2" xfId="5423"/>
    <cellStyle name="_Converium valuation calcs 17.02.2007 v7 6 2 2 2 2" xfId="5424"/>
    <cellStyle name="_Converium valuation calcs 17.02.2007 v7 6 2 2 3" xfId="5425"/>
    <cellStyle name="_Converium valuation calcs 17.02.2007 v7 6 2 3" xfId="5426"/>
    <cellStyle name="_Converium valuation calcs 17.02.2007 v7 6 2 3 2" xfId="5427"/>
    <cellStyle name="_Converium valuation calcs 17.02.2007 v7 6 2 3 2 2" xfId="5428"/>
    <cellStyle name="_Converium valuation calcs 17.02.2007 v7 6 2 3 3" xfId="5429"/>
    <cellStyle name="_Converium valuation calcs 17.02.2007 v7 6 2 4" xfId="5430"/>
    <cellStyle name="_Converium valuation calcs 17.02.2007 v7 6 2 4 2" xfId="5431"/>
    <cellStyle name="_Converium valuation calcs 17.02.2007 v7 6 2 4 2 2" xfId="5432"/>
    <cellStyle name="_Converium valuation calcs 17.02.2007 v7 6 2 4 3" xfId="5433"/>
    <cellStyle name="_Converium valuation calcs 17.02.2007 v7 6 2 5" xfId="5434"/>
    <cellStyle name="_Converium valuation calcs 17.02.2007 v7 6 2 5 2" xfId="5435"/>
    <cellStyle name="_Converium valuation calcs 17.02.2007 v7 6 2 5 2 2" xfId="5436"/>
    <cellStyle name="_Converium valuation calcs 17.02.2007 v7 6 2 5 3" xfId="5437"/>
    <cellStyle name="_Converium valuation calcs 17.02.2007 v7 6 2 6" xfId="5438"/>
    <cellStyle name="_Converium valuation calcs 17.02.2007 v7 6 2 6 2" xfId="5439"/>
    <cellStyle name="_Converium valuation calcs 17.02.2007 v7 6 2 6 2 2" xfId="5440"/>
    <cellStyle name="_Converium valuation calcs 17.02.2007 v7 6 2 6 3" xfId="5441"/>
    <cellStyle name="_Converium valuation calcs 17.02.2007 v7 6 2 7" xfId="5442"/>
    <cellStyle name="_Converium valuation calcs 17.02.2007 v7 6 2 7 2" xfId="5443"/>
    <cellStyle name="_Converium valuation calcs 17.02.2007 v7 6 2 7 2 2" xfId="5444"/>
    <cellStyle name="_Converium valuation calcs 17.02.2007 v7 6 2 7 3" xfId="5445"/>
    <cellStyle name="_Converium valuation calcs 17.02.2007 v7 6 2 8" xfId="5446"/>
    <cellStyle name="_Converium valuation calcs 17.02.2007 v7 6 2 8 2" xfId="5447"/>
    <cellStyle name="_Converium valuation calcs 17.02.2007 v7 6 2 8 2 2" xfId="5448"/>
    <cellStyle name="_Converium valuation calcs 17.02.2007 v7 6 2 8 3" xfId="5449"/>
    <cellStyle name="_Converium valuation calcs 17.02.2007 v7 6 2 9" xfId="5450"/>
    <cellStyle name="_Converium valuation calcs 17.02.2007 v7 6 2 9 2" xfId="5451"/>
    <cellStyle name="_Converium valuation calcs 17.02.2007 v7 6 2 9 2 2" xfId="5452"/>
    <cellStyle name="_Converium valuation calcs 17.02.2007 v7 6 2 9 3" xfId="5453"/>
    <cellStyle name="_Converium valuation calcs 17.02.2007 v7 6 3" xfId="5454"/>
    <cellStyle name="_Converium valuation calcs 17.02.2007 v7 6 3 2" xfId="5455"/>
    <cellStyle name="_Converium valuation calcs 17.02.2007 v7 6 3 2 2" xfId="5456"/>
    <cellStyle name="_Converium valuation calcs 17.02.2007 v7 6 3 3" xfId="5457"/>
    <cellStyle name="_Converium valuation calcs 17.02.2007 v7 6 4" xfId="5458"/>
    <cellStyle name="_Converium valuation calcs 17.02.2007 v7 6 4 2" xfId="5459"/>
    <cellStyle name="_Converium valuation calcs 17.02.2007 v7 6 4 2 2" xfId="5460"/>
    <cellStyle name="_Converium valuation calcs 17.02.2007 v7 6 4 3" xfId="5461"/>
    <cellStyle name="_Converium valuation calcs 17.02.2007 v7 6 5" xfId="5462"/>
    <cellStyle name="_Converium valuation calcs 17.02.2007 v7 6 5 2" xfId="5463"/>
    <cellStyle name="_Converium valuation calcs 17.02.2007 v7 6 5 2 2" xfId="5464"/>
    <cellStyle name="_Converium valuation calcs 17.02.2007 v7 6 5 3" xfId="5465"/>
    <cellStyle name="_Converium valuation calcs 17.02.2007 v7 6 6" xfId="5466"/>
    <cellStyle name="_Converium valuation calcs 17.02.2007 v7 6 6 2" xfId="5467"/>
    <cellStyle name="_Converium valuation calcs 17.02.2007 v7 6 6 2 2" xfId="5468"/>
    <cellStyle name="_Converium valuation calcs 17.02.2007 v7 6 6 3" xfId="5469"/>
    <cellStyle name="_Converium valuation calcs 17.02.2007 v7 6 7" xfId="5470"/>
    <cellStyle name="_Converium valuation calcs 17.02.2007 v7 6 7 2" xfId="5471"/>
    <cellStyle name="_Converium valuation calcs 17.02.2007 v7 6 7 2 2" xfId="5472"/>
    <cellStyle name="_Converium valuation calcs 17.02.2007 v7 6 7 3" xfId="5473"/>
    <cellStyle name="_Converium valuation calcs 17.02.2007 v7 6 8" xfId="5474"/>
    <cellStyle name="_Converium valuation calcs 17.02.2007 v7 6 8 2" xfId="5475"/>
    <cellStyle name="_Converium valuation calcs 17.02.2007 v7 6 8 2 2" xfId="5476"/>
    <cellStyle name="_Converium valuation calcs 17.02.2007 v7 6 8 3" xfId="5477"/>
    <cellStyle name="_Converium valuation calcs 17.02.2007 v7 6 9" xfId="5478"/>
    <cellStyle name="_Converium valuation calcs 17.02.2007 v7 6 9 2" xfId="5479"/>
    <cellStyle name="_Converium valuation calcs 17.02.2007 v7 6 9 2 2" xfId="5480"/>
    <cellStyle name="_Converium valuation calcs 17.02.2007 v7 6 9 3" xfId="5481"/>
    <cellStyle name="_Converium valuation calcs 17.02.2007 v7 7" xfId="5482"/>
    <cellStyle name="_Converium valuation calcs 17.02.2007 v7 7 10" xfId="5483"/>
    <cellStyle name="_Converium valuation calcs 17.02.2007 v7 7 10 2" xfId="5484"/>
    <cellStyle name="_Converium valuation calcs 17.02.2007 v7 7 10 2 2" xfId="5485"/>
    <cellStyle name="_Converium valuation calcs 17.02.2007 v7 7 10 3" xfId="5486"/>
    <cellStyle name="_Converium valuation calcs 17.02.2007 v7 7 11" xfId="5487"/>
    <cellStyle name="_Converium valuation calcs 17.02.2007 v7 7 11 2" xfId="5488"/>
    <cellStyle name="_Converium valuation calcs 17.02.2007 v7 7 11 2 2" xfId="5489"/>
    <cellStyle name="_Converium valuation calcs 17.02.2007 v7 7 11 3" xfId="5490"/>
    <cellStyle name="_Converium valuation calcs 17.02.2007 v7 7 12" xfId="5491"/>
    <cellStyle name="_Converium valuation calcs 17.02.2007 v7 7 12 2" xfId="5492"/>
    <cellStyle name="_Converium valuation calcs 17.02.2007 v7 7 12 2 2" xfId="5493"/>
    <cellStyle name="_Converium valuation calcs 17.02.2007 v7 7 12 3" xfId="5494"/>
    <cellStyle name="_Converium valuation calcs 17.02.2007 v7 7 13" xfId="5495"/>
    <cellStyle name="_Converium valuation calcs 17.02.2007 v7 7 13 2" xfId="5496"/>
    <cellStyle name="_Converium valuation calcs 17.02.2007 v7 7 13 2 2" xfId="5497"/>
    <cellStyle name="_Converium valuation calcs 17.02.2007 v7 7 13 3" xfId="5498"/>
    <cellStyle name="_Converium valuation calcs 17.02.2007 v7 7 14" xfId="5499"/>
    <cellStyle name="_Converium valuation calcs 17.02.2007 v7 7 2" xfId="5500"/>
    <cellStyle name="_Converium valuation calcs 17.02.2007 v7 7 2 2" xfId="5501"/>
    <cellStyle name="_Converium valuation calcs 17.02.2007 v7 7 2 2 2" xfId="5502"/>
    <cellStyle name="_Converium valuation calcs 17.02.2007 v7 7 2 3" xfId="5503"/>
    <cellStyle name="_Converium valuation calcs 17.02.2007 v7 7 3" xfId="5504"/>
    <cellStyle name="_Converium valuation calcs 17.02.2007 v7 7 3 2" xfId="5505"/>
    <cellStyle name="_Converium valuation calcs 17.02.2007 v7 7 3 2 2" xfId="5506"/>
    <cellStyle name="_Converium valuation calcs 17.02.2007 v7 7 3 3" xfId="5507"/>
    <cellStyle name="_Converium valuation calcs 17.02.2007 v7 7 4" xfId="5508"/>
    <cellStyle name="_Converium valuation calcs 17.02.2007 v7 7 4 2" xfId="5509"/>
    <cellStyle name="_Converium valuation calcs 17.02.2007 v7 7 4 2 2" xfId="5510"/>
    <cellStyle name="_Converium valuation calcs 17.02.2007 v7 7 4 3" xfId="5511"/>
    <cellStyle name="_Converium valuation calcs 17.02.2007 v7 7 5" xfId="5512"/>
    <cellStyle name="_Converium valuation calcs 17.02.2007 v7 7 5 2" xfId="5513"/>
    <cellStyle name="_Converium valuation calcs 17.02.2007 v7 7 5 2 2" xfId="5514"/>
    <cellStyle name="_Converium valuation calcs 17.02.2007 v7 7 5 3" xfId="5515"/>
    <cellStyle name="_Converium valuation calcs 17.02.2007 v7 7 6" xfId="5516"/>
    <cellStyle name="_Converium valuation calcs 17.02.2007 v7 7 6 2" xfId="5517"/>
    <cellStyle name="_Converium valuation calcs 17.02.2007 v7 7 6 2 2" xfId="5518"/>
    <cellStyle name="_Converium valuation calcs 17.02.2007 v7 7 6 3" xfId="5519"/>
    <cellStyle name="_Converium valuation calcs 17.02.2007 v7 7 7" xfId="5520"/>
    <cellStyle name="_Converium valuation calcs 17.02.2007 v7 7 7 2" xfId="5521"/>
    <cellStyle name="_Converium valuation calcs 17.02.2007 v7 7 7 2 2" xfId="5522"/>
    <cellStyle name="_Converium valuation calcs 17.02.2007 v7 7 7 3" xfId="5523"/>
    <cellStyle name="_Converium valuation calcs 17.02.2007 v7 7 8" xfId="5524"/>
    <cellStyle name="_Converium valuation calcs 17.02.2007 v7 7 8 2" xfId="5525"/>
    <cellStyle name="_Converium valuation calcs 17.02.2007 v7 7 8 2 2" xfId="5526"/>
    <cellStyle name="_Converium valuation calcs 17.02.2007 v7 7 8 3" xfId="5527"/>
    <cellStyle name="_Converium valuation calcs 17.02.2007 v7 7 9" xfId="5528"/>
    <cellStyle name="_Converium valuation calcs 17.02.2007 v7 7 9 2" xfId="5529"/>
    <cellStyle name="_Converium valuation calcs 17.02.2007 v7 7 9 2 2" xfId="5530"/>
    <cellStyle name="_Converium valuation calcs 17.02.2007 v7 7 9 3" xfId="5531"/>
    <cellStyle name="_Converium valuation calcs 17.02.2007 v7 8" xfId="5532"/>
    <cellStyle name="_Converium valuation calcs 17.02.2007 v7 8 2" xfId="5533"/>
    <cellStyle name="_Converium valuation calcs 17.02.2007 v7 8 2 2" xfId="5534"/>
    <cellStyle name="_Converium valuation calcs 17.02.2007 v7 8 3" xfId="5535"/>
    <cellStyle name="_Converium valuation calcs 17.02.2007 v7 9" xfId="5536"/>
    <cellStyle name="_Converium valuation calcs 17.02.2007 v7 9 2" xfId="5537"/>
    <cellStyle name="_Converium valuation calcs 17.02.2007 v7 9 2 2" xfId="5538"/>
    <cellStyle name="_Converium valuation calcs 17.02.2007 v7 9 3" xfId="5539"/>
    <cellStyle name="_Copy of Oct08FC-NASDAQOMXFinancialWorkbook-10-26" xfId="5540"/>
    <cellStyle name="_Corvis-intans-final" xfId="5541"/>
    <cellStyle name="_Corvis-mod-zb-draft" xfId="5542"/>
    <cellStyle name="_Corvis-mod-zz-draft" xfId="5543"/>
    <cellStyle name="_Currency" xfId="5544"/>
    <cellStyle name="_Currency_02 Valuation Pack(CSCDCFAVP)-adjusted ABI #s1" xfId="5545"/>
    <cellStyle name="_Currency_109 Merger Plan" xfId="5546"/>
    <cellStyle name="_Currency_116 Template" xfId="5547"/>
    <cellStyle name="_Currency_118 Merger Plan" xfId="5548"/>
    <cellStyle name="_Currency_42 Template" xfId="5549"/>
    <cellStyle name="_Currency_87 Template" xfId="5550"/>
    <cellStyle name="_Currency_APPLE DCF 8-22-2001" xfId="5551"/>
    <cellStyle name="_Currency_AVP" xfId="5552"/>
    <cellStyle name="_Currency_banque pop merger plan" xfId="5553"/>
    <cellStyle name="_Currency_Biocompatibles Financials Model - Draft for Miles 11-29-01" xfId="5554"/>
    <cellStyle name="_Currency_Biocompatibles Financials Model - Frinight" xfId="5555"/>
    <cellStyle name="_Currency_Biocompatibles Financials Model - revised version(8L) with revised client-provided financials" xfId="5556"/>
    <cellStyle name="_Currency_Book1" xfId="5557"/>
    <cellStyle name="_Currency_Book1_merger_plans_MIL_PBIO KC" xfId="5558"/>
    <cellStyle name="_Currency_Book2" xfId="5559"/>
    <cellStyle name="_Currency_Book4" xfId="5560"/>
    <cellStyle name="_Currency_Bounty capital structure" xfId="5561"/>
    <cellStyle name="_Currency_CA Capital Structure" xfId="5562"/>
    <cellStyle name="_Currency_Casema PPA Final copy" xfId="5563"/>
    <cellStyle name="_Currency_Celeborn Financial Model 21 Mar 2005" xfId="5564"/>
    <cellStyle name="_Currency_CFP Model_Sep05_v12" xfId="5565"/>
    <cellStyle name="_Currency_Comparison of Financial Projections for Aries3" xfId="5566"/>
    <cellStyle name="_Currency_consolidated valuation_20Nov2001" xfId="5567"/>
    <cellStyle name="_Currency_Contribution analysis BNPP" xfId="5568"/>
    <cellStyle name="_Currency_contribution_analysis" xfId="5569"/>
    <cellStyle name="_Currency_csc" xfId="5570"/>
    <cellStyle name="_Currency_DailyTracker" xfId="5571"/>
    <cellStyle name="_Currency_dcf" xfId="5572"/>
    <cellStyle name="_Currency_DIVIDEND ESTIMATES" xfId="5573"/>
    <cellStyle name="_Currency_Drilling compsv.13" xfId="5574"/>
    <cellStyle name="_Currency_Ferrari Base DCF" xfId="5575"/>
    <cellStyle name="_Currency_Financials4" xfId="5576"/>
    <cellStyle name="_Currency_HCIT CSC" xfId="5577"/>
    <cellStyle name="_Currency_Maple Sources  Uses" xfId="5578"/>
    <cellStyle name="_Currency_Meeting 12 August 2001" xfId="5579"/>
    <cellStyle name="_Currency_Merger Plan - 1" xfId="5580"/>
    <cellStyle name="_Currency_Merger Plans BNP-B" xfId="5581"/>
    <cellStyle name="_Currency_merger_plans" xfId="5582"/>
    <cellStyle name="_Currency_merger_plans_Apple" xfId="5583"/>
    <cellStyle name="_Currency_merger_plans_dec" xfId="5584"/>
    <cellStyle name="_Currency_Model 8-24-2001_v14" xfId="5585"/>
    <cellStyle name="_Currency_Odin revenue and gross margin history_kcastro" xfId="5586"/>
    <cellStyle name="_Currency_Parts Chart" xfId="5587"/>
    <cellStyle name="_Currency_PPA Casema BEV v2" xfId="5588"/>
    <cellStyle name="_Currency_Pro Forma Capital Structure" xfId="5589"/>
    <cellStyle name="_Currency_PROJECT BRASS" xfId="5590"/>
    <cellStyle name="_Currency_project odin - daily market update 12Oct2001" xfId="5591"/>
    <cellStyle name="_Currency_Retail  09-08-2007" xfId="5592"/>
    <cellStyle name="_Currency_sample DCF" xfId="5593"/>
    <cellStyle name="_Currency_SocGen2" xfId="5594"/>
    <cellStyle name="_Currency_SP 2006 - 2015 detailed" xfId="5595"/>
    <cellStyle name="_Currency_Summary Falcon Bus Case" xfId="5596"/>
    <cellStyle name="_Currency_Summary Pages" xfId="5597"/>
    <cellStyle name="_Currency_synergies" xfId="5598"/>
    <cellStyle name="_Currency_valuation" xfId="5599"/>
    <cellStyle name="_Currency_WACC Analysis - Brass" xfId="5600"/>
    <cellStyle name="_Currency_WACC_life science industry" xfId="5601"/>
    <cellStyle name="_Currency_whatman_financials" xfId="5602"/>
    <cellStyle name="_CurrencySpace" xfId="5603"/>
    <cellStyle name="_CurrencySpace_02 Valuation Pack(CSCDCFAVP)-adjusted ABI #s1" xfId="5604"/>
    <cellStyle name="_CurrencySpace_109 Merger Plan" xfId="5605"/>
    <cellStyle name="_CurrencySpace_116 Template" xfId="5606"/>
    <cellStyle name="_CurrencySpace_118 Merger Plan" xfId="5607"/>
    <cellStyle name="_CurrencySpace_42 Template" xfId="5608"/>
    <cellStyle name="_CurrencySpace_87 Template" xfId="5609"/>
    <cellStyle name="_CurrencySpace_APPLE DCF 8-22-2001" xfId="5610"/>
    <cellStyle name="_CurrencySpace_AVP" xfId="5611"/>
    <cellStyle name="_CurrencySpace_Biocompatibles Financials Model - Draft for Miles 11-29-01" xfId="5612"/>
    <cellStyle name="_CurrencySpace_Biocompatibles Financials Model - Frinight" xfId="5613"/>
    <cellStyle name="_CurrencySpace_Biocompatibles Financials Model - revised version(8L) with revised client-provided financials" xfId="5614"/>
    <cellStyle name="_CurrencySpace_Book1" xfId="5615"/>
    <cellStyle name="_CurrencySpace_Book1_merger_plans_MIL_PBIO KC" xfId="5616"/>
    <cellStyle name="_CurrencySpace_Book2" xfId="5617"/>
    <cellStyle name="_CurrencySpace_Book4" xfId="5618"/>
    <cellStyle name="_CurrencySpace_Bounty capital structure" xfId="5619"/>
    <cellStyle name="_CurrencySpace_CA Capital Structure" xfId="5620"/>
    <cellStyle name="_CurrencySpace_Casema PPA Final copy" xfId="5621"/>
    <cellStyle name="_CurrencySpace_Celeborn Financial Model 21 Mar 2005" xfId="5622"/>
    <cellStyle name="_CurrencySpace_CFP Model_Sep05_v12" xfId="5623"/>
    <cellStyle name="_CurrencySpace_Comparison of Financial Projections for Aries3" xfId="5624"/>
    <cellStyle name="_CurrencySpace_consolidated valuation_20Nov2001" xfId="5625"/>
    <cellStyle name="_CurrencySpace_contribution_analysis" xfId="5626"/>
    <cellStyle name="_CurrencySpace_csc" xfId="5627"/>
    <cellStyle name="_CurrencySpace_DailyTracker" xfId="5628"/>
    <cellStyle name="_CurrencySpace_dcf" xfId="5629"/>
    <cellStyle name="_CurrencySpace_Drilling compsv.13" xfId="5630"/>
    <cellStyle name="_CurrencySpace_Ferrari Base DCF" xfId="5631"/>
    <cellStyle name="_CurrencySpace_Financials4" xfId="5632"/>
    <cellStyle name="_CurrencySpace_HCIT CSC" xfId="5633"/>
    <cellStyle name="_CurrencySpace_integrated_merger_template" xfId="5634"/>
    <cellStyle name="_CurrencySpace_Maple Sources  Uses" xfId="5635"/>
    <cellStyle name="_CurrencySpace_Meeting 12 August 2001" xfId="5636"/>
    <cellStyle name="_CurrencySpace_Merger Plan - 1" xfId="5637"/>
    <cellStyle name="_CurrencySpace_merger_plans" xfId="5638"/>
    <cellStyle name="_CurrencySpace_merger_plans_Apple" xfId="5639"/>
    <cellStyle name="_CurrencySpace_merger_plans_dec" xfId="5640"/>
    <cellStyle name="_CurrencySpace_Model 8-24-2001_v14" xfId="5641"/>
    <cellStyle name="_CurrencySpace_Odin revenue and gross margin history_kcastro" xfId="5642"/>
    <cellStyle name="_CurrencySpace_Parts Chart" xfId="5643"/>
    <cellStyle name="_CurrencySpace_PPA Casema BEV v2" xfId="5644"/>
    <cellStyle name="_CurrencySpace_Pro Forma Capital Structure" xfId="5645"/>
    <cellStyle name="_CurrencySpace_PROJECT BRASS" xfId="5646"/>
    <cellStyle name="_CurrencySpace_project odin - daily market update 12Oct2001" xfId="5647"/>
    <cellStyle name="_CurrencySpace_Retail  09-08-2007" xfId="5648"/>
    <cellStyle name="_CurrencySpace_sample DCF" xfId="5649"/>
    <cellStyle name="_CurrencySpace_SP 2006 - 2015 detailed" xfId="5650"/>
    <cellStyle name="_CurrencySpace_Summary Falcon Bus Case" xfId="5651"/>
    <cellStyle name="_CurrencySpace_Summary Pages" xfId="5652"/>
    <cellStyle name="_CurrencySpace_synergies" xfId="5653"/>
    <cellStyle name="_CurrencySpace_valuation" xfId="5654"/>
    <cellStyle name="_CurrencySpace_WACC Analysis - Brass" xfId="5655"/>
    <cellStyle name="_CurrencySpace_WACC_life science industry" xfId="5656"/>
    <cellStyle name="_CurrencySpace_whatman_financials" xfId="5657"/>
    <cellStyle name="_Data" xfId="5658"/>
    <cellStyle name="_Euro" xfId="5659"/>
    <cellStyle name="_Exchange multiples_Master 12.09.08_FDS" xfId="5660"/>
    <cellStyle name="_FX" xfId="5661"/>
    <cellStyle name="_Header" xfId="5662"/>
    <cellStyle name="_Heading" xfId="5663"/>
    <cellStyle name="_Heading_~1666293" xfId="5664"/>
    <cellStyle name="_Heading_Casema PPA Final copy" xfId="5665"/>
    <cellStyle name="_Heading_management fee calc.071604" xfId="5666"/>
    <cellStyle name="_Heading_management fee calc.071604_Revenue Forecast 2010  Master style" xfId="5667"/>
    <cellStyle name="_Heading_management fee calc.071604_Revenue Forecast 2010  Master style (AF amended Sep 22)" xfId="5668"/>
    <cellStyle name="_Heading_management fee calc.071604_Revenue Forecast Augusti Master" xfId="5669"/>
    <cellStyle name="_Heading_Maple Sources  Uses" xfId="5670"/>
    <cellStyle name="_Heading_Model_V5" xfId="5671"/>
    <cellStyle name="_Heading_Model_V5_Revenue Forecast 2010  Master style" xfId="5672"/>
    <cellStyle name="_Heading_Model_V5_Revenue Forecast 2010  Master style (AF amended Sep 22)" xfId="5673"/>
    <cellStyle name="_Heading_Model_V5_Revenue Forecast Augusti Master" xfId="5674"/>
    <cellStyle name="_Heading_Nasdaq Standalone Forecast- BofA - 02 14 07" xfId="5675"/>
    <cellStyle name="_Heading_prestemp" xfId="5676"/>
    <cellStyle name="_Heading_prestemp_Revenue Forecast 2010  Master style" xfId="5677"/>
    <cellStyle name="_Heading_prestemp_Revenue Forecast 2010  Master style (AF amended Sep 22)" xfId="5678"/>
    <cellStyle name="_Heading_prestemp_Revenue Forecast Augusti Master" xfId="5679"/>
    <cellStyle name="_Heading_Pro Forma Capital Structure" xfId="5680"/>
    <cellStyle name="_Heading_SP 2006 - 2015 PP links" xfId="5681"/>
    <cellStyle name="_Heading_SP 2006 - 2015 PP links - with links to ppt" xfId="5682"/>
    <cellStyle name="_Heading_Terra Model - May 9 2007" xfId="5683"/>
    <cellStyle name="_Heading_Terra Model - May 9 2007_Revenue Forecast 2010  Master style" xfId="5684"/>
    <cellStyle name="_Heading_Terra Model - May 9 2007_Revenue Forecast 2010  Master style (AF amended Sep 22)" xfId="5685"/>
    <cellStyle name="_Heading_Terra Model - May 9 2007_Revenue Forecast Augusti Master" xfId="5686"/>
    <cellStyle name="_Headline" xfId="5687"/>
    <cellStyle name="_Highlight" xfId="5688"/>
    <cellStyle name="_Industrial Comps v35" xfId="5689"/>
    <cellStyle name="_Industrial Comps v35_Nasdaq Standalone Forecast- BofA - 02 14 07" xfId="5690"/>
    <cellStyle name="_Industrial Comps v35_Terra Model - May 9 2007" xfId="5691"/>
    <cellStyle name="_Industrial Comps v35_Terra Model - May 9 2007_Revenue Forecast 2010  Master style" xfId="5692"/>
    <cellStyle name="_Industrial Comps v35_Terra Model - May 9 2007_Revenue Forecast 2010  Master style (AF amended Sep 22)" xfId="5693"/>
    <cellStyle name="_Industrial Comps v35_Terra Model - May 9 2007_Revenue Forecast Augusti Master" xfId="5694"/>
    <cellStyle name="_Insurance_Weekly_Snapshot_18_09_06" xfId="5695"/>
    <cellStyle name="_Jersey Model 02 04 08 v19" xfId="5696"/>
    <cellStyle name="_kop1 Bladtitel" xfId="5"/>
    <cellStyle name="_kop1 Bladtitel 2" xfId="4201"/>
    <cellStyle name="_kop1 Bladtitel 3" xfId="3960"/>
    <cellStyle name="_kop2 Bloktitel" xfId="6"/>
    <cellStyle name="_kop2 Bloktitel 2" xfId="4200"/>
    <cellStyle name="_kop2 Bloktitel 3" xfId="3964"/>
    <cellStyle name="_kop3 Subkop" xfId="7"/>
    <cellStyle name="_Luxury Goods Comps latest" xfId="5697"/>
    <cellStyle name="_Mark SOTP 04.09.2005 v23" xfId="5698"/>
    <cellStyle name="_MASTER CEEMEA Trading Multiples April 2006" xfId="5699"/>
    <cellStyle name="_Model_V5" xfId="5700"/>
    <cellStyle name="_Model_V5_Nasdaq Standalone Forecast- BofA - 02 14 07" xfId="5701"/>
    <cellStyle name="_Model_V5_Terra Model - May 9 2007" xfId="5702"/>
    <cellStyle name="_Multiple" xfId="5703"/>
    <cellStyle name="_Multiple_109 Merger Plan" xfId="5704"/>
    <cellStyle name="_Multiple_116 Template" xfId="5705"/>
    <cellStyle name="_Multiple_118 Merger Plan" xfId="5706"/>
    <cellStyle name="_Multiple_42 Template" xfId="5707"/>
    <cellStyle name="_Multiple_87 Template" xfId="5708"/>
    <cellStyle name="_Multiple_ability to pay_Pluto Model" xfId="5709"/>
    <cellStyle name="_Multiple_Book1" xfId="5710"/>
    <cellStyle name="_Multiple_Bounty capital structure" xfId="5711"/>
    <cellStyle name="_Multiple_CA Capital Structure" xfId="5712"/>
    <cellStyle name="_Multiple_Casema PPA Final copy" xfId="5713"/>
    <cellStyle name="_Multiple_Celeborn Financial Model 21 Mar 2005" xfId="5714"/>
    <cellStyle name="_Multiple_CFP Model_Sep05_v12" xfId="5715"/>
    <cellStyle name="_Multiple_DailyTracker" xfId="5716"/>
    <cellStyle name="_Multiple_Drilling compsv.13" xfId="5717"/>
    <cellStyle name="_Multiple_Exchange Transaction Comps v4_Pluto Valuation Model v46" xfId="5718"/>
    <cellStyle name="_Multiple_Exchange Transaction Comps v4_v40" xfId="5719"/>
    <cellStyle name="_Multiple_Exchange Transaction Comps v4_v8_1" xfId="5720"/>
    <cellStyle name="_Multiple_Exchange Transaction Comps v4_v8_Consolidated -v20" xfId="5721"/>
    <cellStyle name="_Multiple_Maple Sources  Uses" xfId="5722"/>
    <cellStyle name="_Multiple_Meeting 12 August 2001" xfId="5723"/>
    <cellStyle name="_Multiple_Merger Plan - 1" xfId="5724"/>
    <cellStyle name="_Multiple_PPA Casema BEV v2" xfId="5725"/>
    <cellStyle name="_Multiple_Pro Forma Capital Structure" xfId="5726"/>
    <cellStyle name="_Multiple_SP 2006 - 2015 detailed" xfId="5727"/>
    <cellStyle name="_MultipleSpace" xfId="5728"/>
    <cellStyle name="_MultipleSpace_~1666293" xfId="5729"/>
    <cellStyle name="_MultipleSpace_109 Merger Plan" xfId="5730"/>
    <cellStyle name="_MultipleSpace_116 Template" xfId="5731"/>
    <cellStyle name="_MultipleSpace_118 Merger Plan" xfId="5732"/>
    <cellStyle name="_MultipleSpace_42 Template" xfId="5733"/>
    <cellStyle name="_MultipleSpace_87 Template" xfId="5734"/>
    <cellStyle name="_MultipleSpace_ability to pay" xfId="5735"/>
    <cellStyle name="_MultipleSpace_Book1" xfId="5736"/>
    <cellStyle name="_MultipleSpace_Bounty capital structure" xfId="5737"/>
    <cellStyle name="_MultipleSpace_CA Capital Structure" xfId="5738"/>
    <cellStyle name="_MultipleSpace_Casema PPA Final copy" xfId="5739"/>
    <cellStyle name="_MultipleSpace_Celeborn Financial Model 21 Mar 2005" xfId="5740"/>
    <cellStyle name="_MultipleSpace_CFP Model_Sep05_v12" xfId="5741"/>
    <cellStyle name="_MultipleSpace_DailyTracker" xfId="5742"/>
    <cellStyle name="_MultipleSpace_Drilling compsv.13" xfId="5743"/>
    <cellStyle name="_MultipleSpace_Exchange Transaction Comps v4_Accretion.Dilution Model v10_Consolidated -v20" xfId="5744"/>
    <cellStyle name="_MultipleSpace_Exchange Transaction Comps v4_Pluto Valuation Model v46" xfId="5745"/>
    <cellStyle name="_MultipleSpace_Exchange Transaction Comps v4_v40_2" xfId="5746"/>
    <cellStyle name="_MultipleSpace_Maple Sources  Uses" xfId="5747"/>
    <cellStyle name="_MultipleSpace_Maple Sources  Uses_Nasdaq Standalone Forecast- BofA - 02 14 07" xfId="5748"/>
    <cellStyle name="_MultipleSpace_Maple Sources  Uses_Terra Model - May 9 2007" xfId="5749"/>
    <cellStyle name="_MultipleSpace_Meeting 12 August 2001" xfId="5750"/>
    <cellStyle name="_MultipleSpace_Merger Plan - 1" xfId="5751"/>
    <cellStyle name="_MultipleSpace_Nasdaq Standalone Forecast- BofA - 02 14 07" xfId="5752"/>
    <cellStyle name="_MultipleSpace_PPA Casema BEV v2" xfId="5753"/>
    <cellStyle name="_MultipleSpace_Pro Forma Capital Structure" xfId="5754"/>
    <cellStyle name="_MultipleSpace_Pro Forma Capital Structure_Nasdaq Standalone Forecast- BofA - 02 14 07" xfId="5755"/>
    <cellStyle name="_MultipleSpace_Pro Forma Capital Structure_Terra Model - May 9 2007" xfId="5756"/>
    <cellStyle name="_MultipleSpace_SP 2006 - 2015 detailed" xfId="5757"/>
    <cellStyle name="_MultipleSpace_Terra Model - May 9 2007" xfId="5758"/>
    <cellStyle name="_MUR analysis" xfId="5759"/>
    <cellStyle name="_Nasdaq Standalone Forecast- BofA - 02 14 07" xfId="5760"/>
    <cellStyle name="_Nightingale model" xfId="5761"/>
    <cellStyle name="_Nightingale model9ca16d59" xfId="5762"/>
    <cellStyle name="_Percent" xfId="5763"/>
    <cellStyle name="_Percent_DailyTracker" xfId="5764"/>
    <cellStyle name="_PercentSpace" xfId="5765"/>
    <cellStyle name="_PINNACLE Merger Model_v104" xfId="5766"/>
    <cellStyle name="_PINNACLE Merger Model_v47MT" xfId="5767"/>
    <cellStyle name="_PINNACLE Merger Model_v61" xfId="5768"/>
    <cellStyle name="_PINNACLE Merger Model_v66" xfId="5769"/>
    <cellStyle name="_PINNACLE Merger Model_v97" xfId="5770"/>
    <cellStyle name="_PINNACLE Merger Model_vPIN_Stdaln_Assumptions" xfId="5771"/>
    <cellStyle name="_Prima Buyers analysis" xfId="5772"/>
    <cellStyle name="_Rider" xfId="5773"/>
    <cellStyle name="_Row1" xfId="5774"/>
    <cellStyle name="_Row2" xfId="5775"/>
    <cellStyle name="_Row3" xfId="5776"/>
    <cellStyle name="_Row4" xfId="5777"/>
    <cellStyle name="_Row5" xfId="5778"/>
    <cellStyle name="_Row6" xfId="5779"/>
    <cellStyle name="_Row7" xfId="5780"/>
    <cellStyle name="_Share prices 17.02.2007 v2" xfId="5781"/>
    <cellStyle name="_Structure de capital de Caisses d'Epargne" xfId="5782"/>
    <cellStyle name="_SubHeading" xfId="5783"/>
    <cellStyle name="_SubHeading_~1666293" xfId="5784"/>
    <cellStyle name="_SubHeading_banque pop merger plan" xfId="5785"/>
    <cellStyle name="_SubHeading_Casema PPA Final copy" xfId="5786"/>
    <cellStyle name="_SubHeading_management fee calc.071604" xfId="5787"/>
    <cellStyle name="_SubHeading_management fee calc.071604_Revenue Forecast 2010  Master style" xfId="5788"/>
    <cellStyle name="_SubHeading_management fee calc.071604_Revenue Forecast 2010  Master style (AF amended Sep 22)" xfId="5789"/>
    <cellStyle name="_SubHeading_management fee calc.071604_Revenue Forecast Augusti Master" xfId="5790"/>
    <cellStyle name="_SubHeading_Maple Sources  Uses" xfId="5791"/>
    <cellStyle name="_SubHeading_Merger Plans final" xfId="5792"/>
    <cellStyle name="_SubHeading_Merger Plans final1" xfId="5793"/>
    <cellStyle name="_SubHeading_Model_V5" xfId="5794"/>
    <cellStyle name="_SubHeading_Model_V5_Revenue Forecast 2010  Master style" xfId="5795"/>
    <cellStyle name="_SubHeading_Model_V5_Revenue Forecast 2010  Master style (AF amended Sep 22)" xfId="5796"/>
    <cellStyle name="_SubHeading_Model_V5_Revenue Forecast Augusti Master" xfId="5797"/>
    <cellStyle name="_SubHeading_Nasdaq Standalone Forecast- BofA - 02 14 07" xfId="5798"/>
    <cellStyle name="_SubHeading_prestemp" xfId="5799"/>
    <cellStyle name="_SubHeading_prestemp_03 Phase-in" xfId="5800"/>
    <cellStyle name="_SubHeading_prestemp_1" xfId="5801"/>
    <cellStyle name="_SubHeading_prestemp_banque pop merger plan" xfId="5802"/>
    <cellStyle name="_SubHeading_prestemp_Meeting 12 August 2001" xfId="5803"/>
    <cellStyle name="_SubHeading_prestemp_Merger Plans final" xfId="5804"/>
    <cellStyle name="_SubHeading_prestemp_Merger Plans final1" xfId="5805"/>
    <cellStyle name="_SubHeading_prestemp_Revenue Forecast 2010  Master style" xfId="5806"/>
    <cellStyle name="_SubHeading_prestemp_Revenue Forecast 2010  Master style (AF amended Sep 22)" xfId="5807"/>
    <cellStyle name="_SubHeading_prestemp_Revenue Forecast Augusti Master" xfId="5808"/>
    <cellStyle name="_SubHeading_Pro Forma Capital Structure" xfId="5809"/>
    <cellStyle name="_SubHeading_SP 2006 - 2015 PP links" xfId="5810"/>
    <cellStyle name="_SubHeading_SP 2006 - 2015 PP links - with links to ppt" xfId="5811"/>
    <cellStyle name="_SubHeading_Terra Model - May 9 2007" xfId="5812"/>
    <cellStyle name="_SubHeading_Terra Model - May 9 2007_Revenue Forecast 2010  Master style" xfId="5813"/>
    <cellStyle name="_SubHeading_Terra Model - May 9 2007_Revenue Forecast 2010  Master style (AF amended Sep 22)" xfId="5814"/>
    <cellStyle name="_SubHeading_Terra Model - May 9 2007_Revenue Forecast Augusti Master" xfId="5815"/>
    <cellStyle name="_Table" xfId="5816"/>
    <cellStyle name="_Table_~1666293" xfId="5817"/>
    <cellStyle name="_Table_ability to pay" xfId="5818"/>
    <cellStyle name="_Table_ability to pay 2" xfId="5819"/>
    <cellStyle name="_Table_ability to pay 2 2" xfId="5820"/>
    <cellStyle name="_Table_ability to pay 2 2 2" xfId="5821"/>
    <cellStyle name="_Table_ability to pay 2 2 2 2" xfId="5822"/>
    <cellStyle name="_Table_ability to pay 2 2 3" xfId="5823"/>
    <cellStyle name="_Table_ability to pay 2 2 3 2" xfId="5824"/>
    <cellStyle name="_Table_ability to pay 2 2 4" xfId="5825"/>
    <cellStyle name="_Table_ability to pay 2 2 4 2" xfId="5826"/>
    <cellStyle name="_Table_ability to pay 2 2 5" xfId="5827"/>
    <cellStyle name="_Table_ability to pay 2 2 5 2" xfId="5828"/>
    <cellStyle name="_Table_ability to pay 2 2 6" xfId="5829"/>
    <cellStyle name="_Table_ability to pay 2 3" xfId="5830"/>
    <cellStyle name="_Table_ability to pay 2 3 2" xfId="5831"/>
    <cellStyle name="_Table_ability to pay 2 4" xfId="5832"/>
    <cellStyle name="_Table_ability to pay 2 4 2" xfId="5833"/>
    <cellStyle name="_Table_ability to pay 2 5" xfId="5834"/>
    <cellStyle name="_Table_ability to pay 2 5 2" xfId="5835"/>
    <cellStyle name="_Table_ability to pay 2 6" xfId="5836"/>
    <cellStyle name="_Table_ability to pay 2 6 2" xfId="5837"/>
    <cellStyle name="_Table_ability to pay 2 7" xfId="5838"/>
    <cellStyle name="_Table_ability to pay 2 7 2" xfId="5839"/>
    <cellStyle name="_Table_ability to pay 2 8" xfId="5840"/>
    <cellStyle name="_Table_ability to pay 3" xfId="5841"/>
    <cellStyle name="_Table_ability to pay 3 2" xfId="5842"/>
    <cellStyle name="_Table_ability to pay 3 2 2" xfId="5843"/>
    <cellStyle name="_Table_ability to pay 3 3" xfId="5844"/>
    <cellStyle name="_Table_ability to pay 3 3 2" xfId="5845"/>
    <cellStyle name="_Table_ability to pay 3 4" xfId="5846"/>
    <cellStyle name="_Table_ability to pay 3 4 2" xfId="5847"/>
    <cellStyle name="_Table_ability to pay 3 5" xfId="5848"/>
    <cellStyle name="_Table_ability to pay 3 5 2" xfId="5849"/>
    <cellStyle name="_Table_ability to pay 3 6" xfId="5850"/>
    <cellStyle name="_Table_ability to pay 4" xfId="5851"/>
    <cellStyle name="_Table_ability to pay 4 2" xfId="5852"/>
    <cellStyle name="_Table_ability to pay 5" xfId="5853"/>
    <cellStyle name="_Table_ability to pay 5 2" xfId="5854"/>
    <cellStyle name="_Table_ability to pay 6" xfId="5855"/>
    <cellStyle name="_Table_ability to pay 6 2" xfId="5856"/>
    <cellStyle name="_Table_ability to pay 7" xfId="5857"/>
    <cellStyle name="_Table_ability to pay 7 2" xfId="5858"/>
    <cellStyle name="_Table_ability to pay 8" xfId="5859"/>
    <cellStyle name="_Table_ability to pay 8 2" xfId="5860"/>
    <cellStyle name="_Table_ability to pay 9" xfId="5861"/>
    <cellStyle name="_Table_ability to pay_Revenue Forecast 2010  Master style" xfId="5862"/>
    <cellStyle name="_Table_ability to pay_Revenue Forecast 2010  Master style (AF amended Sep 22)" xfId="5863"/>
    <cellStyle name="_Table_ability to pay_Revenue Forecast 2010  Master style (AF amended Sep 22) 2" xfId="5864"/>
    <cellStyle name="_Table_ability to pay_Revenue Forecast 2010  Master style (AF amended Sep 22) 2 2" xfId="5865"/>
    <cellStyle name="_Table_ability to pay_Revenue Forecast 2010  Master style (AF amended Sep 22) 2 2 2" xfId="5866"/>
    <cellStyle name="_Table_ability to pay_Revenue Forecast 2010  Master style (AF amended Sep 22) 2 2 2 2" xfId="5867"/>
    <cellStyle name="_Table_ability to pay_Revenue Forecast 2010  Master style (AF amended Sep 22) 2 2 3" xfId="5868"/>
    <cellStyle name="_Table_ability to pay_Revenue Forecast 2010  Master style (AF amended Sep 22) 2 2 3 2" xfId="5869"/>
    <cellStyle name="_Table_ability to pay_Revenue Forecast 2010  Master style (AF amended Sep 22) 2 2 4" xfId="5870"/>
    <cellStyle name="_Table_ability to pay_Revenue Forecast 2010  Master style (AF amended Sep 22) 2 2 4 2" xfId="5871"/>
    <cellStyle name="_Table_ability to pay_Revenue Forecast 2010  Master style (AF amended Sep 22) 2 2 5" xfId="5872"/>
    <cellStyle name="_Table_ability to pay_Revenue Forecast 2010  Master style (AF amended Sep 22) 2 2 5 2" xfId="5873"/>
    <cellStyle name="_Table_ability to pay_Revenue Forecast 2010  Master style (AF amended Sep 22) 2 2 6" xfId="5874"/>
    <cellStyle name="_Table_ability to pay_Revenue Forecast 2010  Master style (AF amended Sep 22) 2 3" xfId="5875"/>
    <cellStyle name="_Table_ability to pay_Revenue Forecast 2010  Master style (AF amended Sep 22) 2 3 2" xfId="5876"/>
    <cellStyle name="_Table_ability to pay_Revenue Forecast 2010  Master style (AF amended Sep 22) 2 4" xfId="5877"/>
    <cellStyle name="_Table_ability to pay_Revenue Forecast 2010  Master style (AF amended Sep 22) 2 4 2" xfId="5878"/>
    <cellStyle name="_Table_ability to pay_Revenue Forecast 2010  Master style (AF amended Sep 22) 2 5" xfId="5879"/>
    <cellStyle name="_Table_ability to pay_Revenue Forecast 2010  Master style (AF amended Sep 22) 2 5 2" xfId="5880"/>
    <cellStyle name="_Table_ability to pay_Revenue Forecast 2010  Master style (AF amended Sep 22) 2 6" xfId="5881"/>
    <cellStyle name="_Table_ability to pay_Revenue Forecast 2010  Master style (AF amended Sep 22) 2 6 2" xfId="5882"/>
    <cellStyle name="_Table_ability to pay_Revenue Forecast 2010  Master style (AF amended Sep 22) 2 7" xfId="5883"/>
    <cellStyle name="_Table_ability to pay_Revenue Forecast 2010  Master style (AF amended Sep 22) 2 7 2" xfId="5884"/>
    <cellStyle name="_Table_ability to pay_Revenue Forecast 2010  Master style (AF amended Sep 22) 2 8" xfId="5885"/>
    <cellStyle name="_Table_ability to pay_Revenue Forecast 2010  Master style (AF amended Sep 22) 3" xfId="5886"/>
    <cellStyle name="_Table_ability to pay_Revenue Forecast 2010  Master style (AF amended Sep 22) 3 2" xfId="5887"/>
    <cellStyle name="_Table_ability to pay_Revenue Forecast 2010  Master style (AF amended Sep 22) 3 2 2" xfId="5888"/>
    <cellStyle name="_Table_ability to pay_Revenue Forecast 2010  Master style (AF amended Sep 22) 3 3" xfId="5889"/>
    <cellStyle name="_Table_ability to pay_Revenue Forecast 2010  Master style (AF amended Sep 22) 3 3 2" xfId="5890"/>
    <cellStyle name="_Table_ability to pay_Revenue Forecast 2010  Master style (AF amended Sep 22) 3 4" xfId="5891"/>
    <cellStyle name="_Table_ability to pay_Revenue Forecast 2010  Master style (AF amended Sep 22) 3 4 2" xfId="5892"/>
    <cellStyle name="_Table_ability to pay_Revenue Forecast 2010  Master style (AF amended Sep 22) 3 5" xfId="5893"/>
    <cellStyle name="_Table_ability to pay_Revenue Forecast 2010  Master style (AF amended Sep 22) 3 5 2" xfId="5894"/>
    <cellStyle name="_Table_ability to pay_Revenue Forecast 2010  Master style (AF amended Sep 22) 3 6" xfId="5895"/>
    <cellStyle name="_Table_ability to pay_Revenue Forecast 2010  Master style (AF amended Sep 22) 4" xfId="5896"/>
    <cellStyle name="_Table_ability to pay_Revenue Forecast 2010  Master style (AF amended Sep 22) 4 2" xfId="5897"/>
    <cellStyle name="_Table_ability to pay_Revenue Forecast 2010  Master style (AF amended Sep 22) 5" xfId="5898"/>
    <cellStyle name="_Table_ability to pay_Revenue Forecast 2010  Master style (AF amended Sep 22) 5 2" xfId="5899"/>
    <cellStyle name="_Table_ability to pay_Revenue Forecast 2010  Master style (AF amended Sep 22) 6" xfId="5900"/>
    <cellStyle name="_Table_ability to pay_Revenue Forecast 2010  Master style (AF amended Sep 22) 6 2" xfId="5901"/>
    <cellStyle name="_Table_ability to pay_Revenue Forecast 2010  Master style (AF amended Sep 22) 7" xfId="5902"/>
    <cellStyle name="_Table_ability to pay_Revenue Forecast 2010  Master style (AF amended Sep 22) 7 2" xfId="5903"/>
    <cellStyle name="_Table_ability to pay_Revenue Forecast 2010  Master style (AF amended Sep 22) 8" xfId="5904"/>
    <cellStyle name="_Table_ability to pay_Revenue Forecast 2010  Master style (AF amended Sep 22) 8 2" xfId="5905"/>
    <cellStyle name="_Table_ability to pay_Revenue Forecast 2010  Master style (AF amended Sep 22) 9" xfId="5906"/>
    <cellStyle name="_Table_ability to pay_Revenue Forecast 2010  Master style 10" xfId="5907"/>
    <cellStyle name="_Table_ability to pay_Revenue Forecast 2010  Master style 10 2" xfId="5908"/>
    <cellStyle name="_Table_ability to pay_Revenue Forecast 2010  Master style 11" xfId="5909"/>
    <cellStyle name="_Table_ability to pay_Revenue Forecast 2010  Master style 11 2" xfId="5910"/>
    <cellStyle name="_Table_ability to pay_Revenue Forecast 2010  Master style 12" xfId="5911"/>
    <cellStyle name="_Table_ability to pay_Revenue Forecast 2010  Master style 12 2" xfId="5912"/>
    <cellStyle name="_Table_ability to pay_Revenue Forecast 2010  Master style 13" xfId="5913"/>
    <cellStyle name="_Table_ability to pay_Revenue Forecast 2010  Master style 13 2" xfId="5914"/>
    <cellStyle name="_Table_ability to pay_Revenue Forecast 2010  Master style 14" xfId="5915"/>
    <cellStyle name="_Table_ability to pay_Revenue Forecast 2010  Master style 14 2" xfId="5916"/>
    <cellStyle name="_Table_ability to pay_Revenue Forecast 2010  Master style 15" xfId="5917"/>
    <cellStyle name="_Table_ability to pay_Revenue Forecast 2010  Master style 15 2" xfId="5918"/>
    <cellStyle name="_Table_ability to pay_Revenue Forecast 2010  Master style 16" xfId="5919"/>
    <cellStyle name="_Table_ability to pay_Revenue Forecast 2010  Master style 16 2" xfId="5920"/>
    <cellStyle name="_Table_ability to pay_Revenue Forecast 2010  Master style 17" xfId="5921"/>
    <cellStyle name="_Table_ability to pay_Revenue Forecast 2010  Master style 17 2" xfId="5922"/>
    <cellStyle name="_Table_ability to pay_Revenue Forecast 2010  Master style 18" xfId="5923"/>
    <cellStyle name="_Table_ability to pay_Revenue Forecast 2010  Master style 18 2" xfId="5924"/>
    <cellStyle name="_Table_ability to pay_Revenue Forecast 2010  Master style 19" xfId="5925"/>
    <cellStyle name="_Table_ability to pay_Revenue Forecast 2010  Master style 19 2" xfId="5926"/>
    <cellStyle name="_Table_ability to pay_Revenue Forecast 2010  Master style 2" xfId="5927"/>
    <cellStyle name="_Table_ability to pay_Revenue Forecast 2010  Master style 2 2" xfId="5928"/>
    <cellStyle name="_Table_ability to pay_Revenue Forecast 2010  Master style 2 2 2" xfId="5929"/>
    <cellStyle name="_Table_ability to pay_Revenue Forecast 2010  Master style 2 2 2 2" xfId="5930"/>
    <cellStyle name="_Table_ability to pay_Revenue Forecast 2010  Master style 2 2 3" xfId="5931"/>
    <cellStyle name="_Table_ability to pay_Revenue Forecast 2010  Master style 2 2 3 2" xfId="5932"/>
    <cellStyle name="_Table_ability to pay_Revenue Forecast 2010  Master style 2 2 4" xfId="5933"/>
    <cellStyle name="_Table_ability to pay_Revenue Forecast 2010  Master style 2 2 4 2" xfId="5934"/>
    <cellStyle name="_Table_ability to pay_Revenue Forecast 2010  Master style 2 2 5" xfId="5935"/>
    <cellStyle name="_Table_ability to pay_Revenue Forecast 2010  Master style 2 2 5 2" xfId="5936"/>
    <cellStyle name="_Table_ability to pay_Revenue Forecast 2010  Master style 2 2 6" xfId="5937"/>
    <cellStyle name="_Table_ability to pay_Revenue Forecast 2010  Master style 2 3" xfId="5938"/>
    <cellStyle name="_Table_ability to pay_Revenue Forecast 2010  Master style 2 3 2" xfId="5939"/>
    <cellStyle name="_Table_ability to pay_Revenue Forecast 2010  Master style 2 4" xfId="5940"/>
    <cellStyle name="_Table_ability to pay_Revenue Forecast 2010  Master style 2 4 2" xfId="5941"/>
    <cellStyle name="_Table_ability to pay_Revenue Forecast 2010  Master style 2 5" xfId="5942"/>
    <cellStyle name="_Table_ability to pay_Revenue Forecast 2010  Master style 2 5 2" xfId="5943"/>
    <cellStyle name="_Table_ability to pay_Revenue Forecast 2010  Master style 2 6" xfId="5944"/>
    <cellStyle name="_Table_ability to pay_Revenue Forecast 2010  Master style 2 6 2" xfId="5945"/>
    <cellStyle name="_Table_ability to pay_Revenue Forecast 2010  Master style 2 7" xfId="5946"/>
    <cellStyle name="_Table_ability to pay_Revenue Forecast 2010  Master style 2 7 2" xfId="5947"/>
    <cellStyle name="_Table_ability to pay_Revenue Forecast 2010  Master style 2 8" xfId="5948"/>
    <cellStyle name="_Table_ability to pay_Revenue Forecast 2010  Master style 20" xfId="5949"/>
    <cellStyle name="_Table_ability to pay_Revenue Forecast 2010  Master style 20 2" xfId="5950"/>
    <cellStyle name="_Table_ability to pay_Revenue Forecast 2010  Master style 21" xfId="5951"/>
    <cellStyle name="_Table_ability to pay_Revenue Forecast 2010  Master style 21 2" xfId="5952"/>
    <cellStyle name="_Table_ability to pay_Revenue Forecast 2010  Master style 22" xfId="5953"/>
    <cellStyle name="_Table_ability to pay_Revenue Forecast 2010  Master style 22 2" xfId="5954"/>
    <cellStyle name="_Table_ability to pay_Revenue Forecast 2010  Master style 23" xfId="5955"/>
    <cellStyle name="_Table_ability to pay_Revenue Forecast 2010  Master style 23 2" xfId="5956"/>
    <cellStyle name="_Table_ability to pay_Revenue Forecast 2010  Master style 24" xfId="5957"/>
    <cellStyle name="_Table_ability to pay_Revenue Forecast 2010  Master style 24 2" xfId="5958"/>
    <cellStyle name="_Table_ability to pay_Revenue Forecast 2010  Master style 25" xfId="5959"/>
    <cellStyle name="_Table_ability to pay_Revenue Forecast 2010  Master style 25 2" xfId="5960"/>
    <cellStyle name="_Table_ability to pay_Revenue Forecast 2010  Master style 26" xfId="5961"/>
    <cellStyle name="_Table_ability to pay_Revenue Forecast 2010  Master style 26 2" xfId="5962"/>
    <cellStyle name="_Table_ability to pay_Revenue Forecast 2010  Master style 27" xfId="5963"/>
    <cellStyle name="_Table_ability to pay_Revenue Forecast 2010  Master style 27 2" xfId="5964"/>
    <cellStyle name="_Table_ability to pay_Revenue Forecast 2010  Master style 28" xfId="5965"/>
    <cellStyle name="_Table_ability to pay_Revenue Forecast 2010  Master style 29" xfId="5966"/>
    <cellStyle name="_Table_ability to pay_Revenue Forecast 2010  Master style 3" xfId="5967"/>
    <cellStyle name="_Table_ability to pay_Revenue Forecast 2010  Master style 3 2" xfId="5968"/>
    <cellStyle name="_Table_ability to pay_Revenue Forecast 2010  Master style 3 2 2" xfId="5969"/>
    <cellStyle name="_Table_ability to pay_Revenue Forecast 2010  Master style 3 2 2 2" xfId="5970"/>
    <cellStyle name="_Table_ability to pay_Revenue Forecast 2010  Master style 3 2 3" xfId="5971"/>
    <cellStyle name="_Table_ability to pay_Revenue Forecast 2010  Master style 3 2 3 2" xfId="5972"/>
    <cellStyle name="_Table_ability to pay_Revenue Forecast 2010  Master style 3 2 4" xfId="5973"/>
    <cellStyle name="_Table_ability to pay_Revenue Forecast 2010  Master style 3 2 4 2" xfId="5974"/>
    <cellStyle name="_Table_ability to pay_Revenue Forecast 2010  Master style 3 2 5" xfId="5975"/>
    <cellStyle name="_Table_ability to pay_Revenue Forecast 2010  Master style 3 2 5 2" xfId="5976"/>
    <cellStyle name="_Table_ability to pay_Revenue Forecast 2010  Master style 3 2 6" xfId="5977"/>
    <cellStyle name="_Table_ability to pay_Revenue Forecast 2010  Master style 3 3" xfId="5978"/>
    <cellStyle name="_Table_ability to pay_Revenue Forecast 2010  Master style 3 3 2" xfId="5979"/>
    <cellStyle name="_Table_ability to pay_Revenue Forecast 2010  Master style 3 4" xfId="5980"/>
    <cellStyle name="_Table_ability to pay_Revenue Forecast 2010  Master style 3 4 2" xfId="5981"/>
    <cellStyle name="_Table_ability to pay_Revenue Forecast 2010  Master style 3 5" xfId="5982"/>
    <cellStyle name="_Table_ability to pay_Revenue Forecast 2010  Master style 3 5 2" xfId="5983"/>
    <cellStyle name="_Table_ability to pay_Revenue Forecast 2010  Master style 3 6" xfId="5984"/>
    <cellStyle name="_Table_ability to pay_Revenue Forecast 2010  Master style 3 6 2" xfId="5985"/>
    <cellStyle name="_Table_ability to pay_Revenue Forecast 2010  Master style 3 7" xfId="5986"/>
    <cellStyle name="_Table_ability to pay_Revenue Forecast 2010  Master style 3 7 2" xfId="5987"/>
    <cellStyle name="_Table_ability to pay_Revenue Forecast 2010  Master style 3 8" xfId="5988"/>
    <cellStyle name="_Table_ability to pay_Revenue Forecast 2010  Master style 30" xfId="5989"/>
    <cellStyle name="_Table_ability to pay_Revenue Forecast 2010  Master style 31" xfId="5990"/>
    <cellStyle name="_Table_ability to pay_Revenue Forecast 2010  Master style 4" xfId="5991"/>
    <cellStyle name="_Table_ability to pay_Revenue Forecast 2010  Master style 4 2" xfId="5992"/>
    <cellStyle name="_Table_ability to pay_Revenue Forecast 2010  Master style 4 2 2" xfId="5993"/>
    <cellStyle name="_Table_ability to pay_Revenue Forecast 2010  Master style 4 2 2 2" xfId="5994"/>
    <cellStyle name="_Table_ability to pay_Revenue Forecast 2010  Master style 4 2 3" xfId="5995"/>
    <cellStyle name="_Table_ability to pay_Revenue Forecast 2010  Master style 4 2 3 2" xfId="5996"/>
    <cellStyle name="_Table_ability to pay_Revenue Forecast 2010  Master style 4 2 4" xfId="5997"/>
    <cellStyle name="_Table_ability to pay_Revenue Forecast 2010  Master style 4 2 4 2" xfId="5998"/>
    <cellStyle name="_Table_ability to pay_Revenue Forecast 2010  Master style 4 2 5" xfId="5999"/>
    <cellStyle name="_Table_ability to pay_Revenue Forecast 2010  Master style 4 2 5 2" xfId="6000"/>
    <cellStyle name="_Table_ability to pay_Revenue Forecast 2010  Master style 4 2 6" xfId="6001"/>
    <cellStyle name="_Table_ability to pay_Revenue Forecast 2010  Master style 4 3" xfId="6002"/>
    <cellStyle name="_Table_ability to pay_Revenue Forecast 2010  Master style 4 3 2" xfId="6003"/>
    <cellStyle name="_Table_ability to pay_Revenue Forecast 2010  Master style 4 4" xfId="6004"/>
    <cellStyle name="_Table_ability to pay_Revenue Forecast 2010  Master style 4 4 2" xfId="6005"/>
    <cellStyle name="_Table_ability to pay_Revenue Forecast 2010  Master style 4 5" xfId="6006"/>
    <cellStyle name="_Table_ability to pay_Revenue Forecast 2010  Master style 4 5 2" xfId="6007"/>
    <cellStyle name="_Table_ability to pay_Revenue Forecast 2010  Master style 4 6" xfId="6008"/>
    <cellStyle name="_Table_ability to pay_Revenue Forecast 2010  Master style 4 6 2" xfId="6009"/>
    <cellStyle name="_Table_ability to pay_Revenue Forecast 2010  Master style 4 7" xfId="6010"/>
    <cellStyle name="_Table_ability to pay_Revenue Forecast 2010  Master style 4 7 2" xfId="6011"/>
    <cellStyle name="_Table_ability to pay_Revenue Forecast 2010  Master style 4 8" xfId="6012"/>
    <cellStyle name="_Table_ability to pay_Revenue Forecast 2010  Master style 5" xfId="6013"/>
    <cellStyle name="_Table_ability to pay_Revenue Forecast 2010  Master style 5 2" xfId="6014"/>
    <cellStyle name="_Table_ability to pay_Revenue Forecast 2010  Master style 5 2 2" xfId="6015"/>
    <cellStyle name="_Table_ability to pay_Revenue Forecast 2010  Master style 5 2 2 2" xfId="6016"/>
    <cellStyle name="_Table_ability to pay_Revenue Forecast 2010  Master style 5 2 3" xfId="6017"/>
    <cellStyle name="_Table_ability to pay_Revenue Forecast 2010  Master style 5 2 3 2" xfId="6018"/>
    <cellStyle name="_Table_ability to pay_Revenue Forecast 2010  Master style 5 2 4" xfId="6019"/>
    <cellStyle name="_Table_ability to pay_Revenue Forecast 2010  Master style 5 2 4 2" xfId="6020"/>
    <cellStyle name="_Table_ability to pay_Revenue Forecast 2010  Master style 5 2 5" xfId="6021"/>
    <cellStyle name="_Table_ability to pay_Revenue Forecast 2010  Master style 5 2 5 2" xfId="6022"/>
    <cellStyle name="_Table_ability to pay_Revenue Forecast 2010  Master style 5 2 6" xfId="6023"/>
    <cellStyle name="_Table_ability to pay_Revenue Forecast 2010  Master style 5 3" xfId="6024"/>
    <cellStyle name="_Table_ability to pay_Revenue Forecast 2010  Master style 5 3 2" xfId="6025"/>
    <cellStyle name="_Table_ability to pay_Revenue Forecast 2010  Master style 5 4" xfId="6026"/>
    <cellStyle name="_Table_ability to pay_Revenue Forecast 2010  Master style 5 4 2" xfId="6027"/>
    <cellStyle name="_Table_ability to pay_Revenue Forecast 2010  Master style 5 5" xfId="6028"/>
    <cellStyle name="_Table_ability to pay_Revenue Forecast 2010  Master style 5 5 2" xfId="6029"/>
    <cellStyle name="_Table_ability to pay_Revenue Forecast 2010  Master style 5 6" xfId="6030"/>
    <cellStyle name="_Table_ability to pay_Revenue Forecast 2010  Master style 5 6 2" xfId="6031"/>
    <cellStyle name="_Table_ability to pay_Revenue Forecast 2010  Master style 5 7" xfId="6032"/>
    <cellStyle name="_Table_ability to pay_Revenue Forecast 2010  Master style 5 7 2" xfId="6033"/>
    <cellStyle name="_Table_ability to pay_Revenue Forecast 2010  Master style 5 8" xfId="6034"/>
    <cellStyle name="_Table_ability to pay_Revenue Forecast 2010  Master style 6" xfId="6035"/>
    <cellStyle name="_Table_ability to pay_Revenue Forecast 2010  Master style 6 2" xfId="6036"/>
    <cellStyle name="_Table_ability to pay_Revenue Forecast 2010  Master style 6 2 2" xfId="6037"/>
    <cellStyle name="_Table_ability to pay_Revenue Forecast 2010  Master style 6 2 2 2" xfId="6038"/>
    <cellStyle name="_Table_ability to pay_Revenue Forecast 2010  Master style 6 2 3" xfId="6039"/>
    <cellStyle name="_Table_ability to pay_Revenue Forecast 2010  Master style 6 2 3 2" xfId="6040"/>
    <cellStyle name="_Table_ability to pay_Revenue Forecast 2010  Master style 6 2 4" xfId="6041"/>
    <cellStyle name="_Table_ability to pay_Revenue Forecast 2010  Master style 6 2 4 2" xfId="6042"/>
    <cellStyle name="_Table_ability to pay_Revenue Forecast 2010  Master style 6 2 5" xfId="6043"/>
    <cellStyle name="_Table_ability to pay_Revenue Forecast 2010  Master style 6 2 5 2" xfId="6044"/>
    <cellStyle name="_Table_ability to pay_Revenue Forecast 2010  Master style 6 2 6" xfId="6045"/>
    <cellStyle name="_Table_ability to pay_Revenue Forecast 2010  Master style 6 3" xfId="6046"/>
    <cellStyle name="_Table_ability to pay_Revenue Forecast 2010  Master style 6 3 2" xfId="6047"/>
    <cellStyle name="_Table_ability to pay_Revenue Forecast 2010  Master style 6 4" xfId="6048"/>
    <cellStyle name="_Table_ability to pay_Revenue Forecast 2010  Master style 6 4 2" xfId="6049"/>
    <cellStyle name="_Table_ability to pay_Revenue Forecast 2010  Master style 6 5" xfId="6050"/>
    <cellStyle name="_Table_ability to pay_Revenue Forecast 2010  Master style 6 5 2" xfId="6051"/>
    <cellStyle name="_Table_ability to pay_Revenue Forecast 2010  Master style 6 6" xfId="6052"/>
    <cellStyle name="_Table_ability to pay_Revenue Forecast 2010  Master style 6 6 2" xfId="6053"/>
    <cellStyle name="_Table_ability to pay_Revenue Forecast 2010  Master style 6 7" xfId="6054"/>
    <cellStyle name="_Table_ability to pay_Revenue Forecast 2010  Master style 6 7 2" xfId="6055"/>
    <cellStyle name="_Table_ability to pay_Revenue Forecast 2010  Master style 6 8" xfId="6056"/>
    <cellStyle name="_Table_ability to pay_Revenue Forecast 2010  Master style 7" xfId="6057"/>
    <cellStyle name="_Table_ability to pay_Revenue Forecast 2010  Master style 7 2" xfId="6058"/>
    <cellStyle name="_Table_ability to pay_Revenue Forecast 2010  Master style 7 2 2" xfId="6059"/>
    <cellStyle name="_Table_ability to pay_Revenue Forecast 2010  Master style 7 3" xfId="6060"/>
    <cellStyle name="_Table_ability to pay_Revenue Forecast 2010  Master style 7 3 2" xfId="6061"/>
    <cellStyle name="_Table_ability to pay_Revenue Forecast 2010  Master style 7 4" xfId="6062"/>
    <cellStyle name="_Table_ability to pay_Revenue Forecast 2010  Master style 7 4 2" xfId="6063"/>
    <cellStyle name="_Table_ability to pay_Revenue Forecast 2010  Master style 7 5" xfId="6064"/>
    <cellStyle name="_Table_ability to pay_Revenue Forecast 2010  Master style 7 5 2" xfId="6065"/>
    <cellStyle name="_Table_ability to pay_Revenue Forecast 2010  Master style 7 6" xfId="6066"/>
    <cellStyle name="_Table_ability to pay_Revenue Forecast 2010  Master style 8" xfId="6067"/>
    <cellStyle name="_Table_ability to pay_Revenue Forecast 2010  Master style 8 2" xfId="6068"/>
    <cellStyle name="_Table_ability to pay_Revenue Forecast 2010  Master style 8 2 2" xfId="6069"/>
    <cellStyle name="_Table_ability to pay_Revenue Forecast 2010  Master style 8 3" xfId="6070"/>
    <cellStyle name="_Table_ability to pay_Revenue Forecast 2010  Master style 8 3 2" xfId="6071"/>
    <cellStyle name="_Table_ability to pay_Revenue Forecast 2010  Master style 8 4" xfId="6072"/>
    <cellStyle name="_Table_ability to pay_Revenue Forecast 2010  Master style 8 4 2" xfId="6073"/>
    <cellStyle name="_Table_ability to pay_Revenue Forecast 2010  Master style 8 5" xfId="6074"/>
    <cellStyle name="_Table_ability to pay_Revenue Forecast 2010  Master style 8 5 2" xfId="6075"/>
    <cellStyle name="_Table_ability to pay_Revenue Forecast 2010  Master style 8 6" xfId="6076"/>
    <cellStyle name="_Table_ability to pay_Revenue Forecast 2010  Master style 9" xfId="6077"/>
    <cellStyle name="_Table_ability to pay_Revenue Forecast 2010  Master style 9 2" xfId="6078"/>
    <cellStyle name="_Table_ability to pay_Revenue Forecast Augusti Master" xfId="6079"/>
    <cellStyle name="_Table_ability to pay_Revenue Forecast Augusti Master 2" xfId="6080"/>
    <cellStyle name="_Table_ability to pay_Revenue Forecast Augusti Master 2 2" xfId="6081"/>
    <cellStyle name="_Table_ability to pay_Revenue Forecast Augusti Master 2 2 2" xfId="6082"/>
    <cellStyle name="_Table_ability to pay_Revenue Forecast Augusti Master 2 2 2 2" xfId="6083"/>
    <cellStyle name="_Table_ability to pay_Revenue Forecast Augusti Master 2 2 3" xfId="6084"/>
    <cellStyle name="_Table_ability to pay_Revenue Forecast Augusti Master 2 2 3 2" xfId="6085"/>
    <cellStyle name="_Table_ability to pay_Revenue Forecast Augusti Master 2 2 4" xfId="6086"/>
    <cellStyle name="_Table_ability to pay_Revenue Forecast Augusti Master 2 2 4 2" xfId="6087"/>
    <cellStyle name="_Table_ability to pay_Revenue Forecast Augusti Master 2 2 5" xfId="6088"/>
    <cellStyle name="_Table_ability to pay_Revenue Forecast Augusti Master 2 2 5 2" xfId="6089"/>
    <cellStyle name="_Table_ability to pay_Revenue Forecast Augusti Master 2 2 6" xfId="6090"/>
    <cellStyle name="_Table_ability to pay_Revenue Forecast Augusti Master 2 3" xfId="6091"/>
    <cellStyle name="_Table_ability to pay_Revenue Forecast Augusti Master 2 3 2" xfId="6092"/>
    <cellStyle name="_Table_ability to pay_Revenue Forecast Augusti Master 2 4" xfId="6093"/>
    <cellStyle name="_Table_ability to pay_Revenue Forecast Augusti Master 2 4 2" xfId="6094"/>
    <cellStyle name="_Table_ability to pay_Revenue Forecast Augusti Master 2 5" xfId="6095"/>
    <cellStyle name="_Table_ability to pay_Revenue Forecast Augusti Master 2 5 2" xfId="6096"/>
    <cellStyle name="_Table_ability to pay_Revenue Forecast Augusti Master 2 6" xfId="6097"/>
    <cellStyle name="_Table_ability to pay_Revenue Forecast Augusti Master 2 6 2" xfId="6098"/>
    <cellStyle name="_Table_ability to pay_Revenue Forecast Augusti Master 2 7" xfId="6099"/>
    <cellStyle name="_Table_ability to pay_Revenue Forecast Augusti Master 2 7 2" xfId="6100"/>
    <cellStyle name="_Table_ability to pay_Revenue Forecast Augusti Master 2 8" xfId="6101"/>
    <cellStyle name="_Table_ability to pay_Revenue Forecast Augusti Master 3" xfId="6102"/>
    <cellStyle name="_Table_ability to pay_Revenue Forecast Augusti Master 3 2" xfId="6103"/>
    <cellStyle name="_Table_ability to pay_Revenue Forecast Augusti Master 3 2 2" xfId="6104"/>
    <cellStyle name="_Table_ability to pay_Revenue Forecast Augusti Master 3 3" xfId="6105"/>
    <cellStyle name="_Table_ability to pay_Revenue Forecast Augusti Master 3 3 2" xfId="6106"/>
    <cellStyle name="_Table_ability to pay_Revenue Forecast Augusti Master 3 4" xfId="6107"/>
    <cellStyle name="_Table_ability to pay_Revenue Forecast Augusti Master 3 4 2" xfId="6108"/>
    <cellStyle name="_Table_ability to pay_Revenue Forecast Augusti Master 3 5" xfId="6109"/>
    <cellStyle name="_Table_ability to pay_Revenue Forecast Augusti Master 3 5 2" xfId="6110"/>
    <cellStyle name="_Table_ability to pay_Revenue Forecast Augusti Master 3 6" xfId="6111"/>
    <cellStyle name="_Table_ability to pay_Revenue Forecast Augusti Master 4" xfId="6112"/>
    <cellStyle name="_Table_ability to pay_Revenue Forecast Augusti Master 4 2" xfId="6113"/>
    <cellStyle name="_Table_ability to pay_Revenue Forecast Augusti Master 5" xfId="6114"/>
    <cellStyle name="_Table_ability to pay_Revenue Forecast Augusti Master 5 2" xfId="6115"/>
    <cellStyle name="_Table_ability to pay_Revenue Forecast Augusti Master 6" xfId="6116"/>
    <cellStyle name="_Table_ability to pay_Revenue Forecast Augusti Master 6 2" xfId="6117"/>
    <cellStyle name="_Table_ability to pay_Revenue Forecast Augusti Master 7" xfId="6118"/>
    <cellStyle name="_Table_ability to pay_Revenue Forecast Augusti Master 7 2" xfId="6119"/>
    <cellStyle name="_Table_ability to pay_Revenue Forecast Augusti Master 8" xfId="6120"/>
    <cellStyle name="_Table_ability to pay_Revenue Forecast Augusti Master 8 2" xfId="6121"/>
    <cellStyle name="_Table_ability to pay_Revenue Forecast Augusti Master 9" xfId="6122"/>
    <cellStyle name="_Table_Casema PPA Final copy" xfId="6123"/>
    <cellStyle name="_Table_Celeborn Financial Model 21 Mar 2005" xfId="6124"/>
    <cellStyle name="_Table_CFP Model_Sep05_v12" xfId="6125"/>
    <cellStyle name="_Table_Contribution analysis BNPP" xfId="6126"/>
    <cellStyle name="_Table_Contribution analysis BNPP 2" xfId="6127"/>
    <cellStyle name="_Table_Contribution analysis BNPP 2 2" xfId="6128"/>
    <cellStyle name="_Table_Contribution analysis BNPP 2 2 2" xfId="6129"/>
    <cellStyle name="_Table_Contribution analysis BNPP 2 2 2 2" xfId="6130"/>
    <cellStyle name="_Table_Contribution analysis BNPP 2 2 3" xfId="6131"/>
    <cellStyle name="_Table_Contribution analysis BNPP 2 2 3 2" xfId="6132"/>
    <cellStyle name="_Table_Contribution analysis BNPP 2 2 4" xfId="6133"/>
    <cellStyle name="_Table_Contribution analysis BNPP 2 2 4 2" xfId="6134"/>
    <cellStyle name="_Table_Contribution analysis BNPP 2 2 5" xfId="6135"/>
    <cellStyle name="_Table_Contribution analysis BNPP 2 2 5 2" xfId="6136"/>
    <cellStyle name="_Table_Contribution analysis BNPP 2 2 6" xfId="6137"/>
    <cellStyle name="_Table_Contribution analysis BNPP 2 3" xfId="6138"/>
    <cellStyle name="_Table_Contribution analysis BNPP 2 3 2" xfId="6139"/>
    <cellStyle name="_Table_Contribution analysis BNPP 2 4" xfId="6140"/>
    <cellStyle name="_Table_Contribution analysis BNPP 2 4 2" xfId="6141"/>
    <cellStyle name="_Table_Contribution analysis BNPP 2 5" xfId="6142"/>
    <cellStyle name="_Table_Contribution analysis BNPP 2 5 2" xfId="6143"/>
    <cellStyle name="_Table_Contribution analysis BNPP 2 6" xfId="6144"/>
    <cellStyle name="_Table_Contribution analysis BNPP 2 6 2" xfId="6145"/>
    <cellStyle name="_Table_Contribution analysis BNPP 2 7" xfId="6146"/>
    <cellStyle name="_Table_Contribution analysis BNPP 2 7 2" xfId="6147"/>
    <cellStyle name="_Table_Contribution analysis BNPP 2 8" xfId="6148"/>
    <cellStyle name="_Table_Contribution analysis BNPP 3" xfId="6149"/>
    <cellStyle name="_Table_Contribution analysis BNPP 3 2" xfId="6150"/>
    <cellStyle name="_Table_Contribution analysis BNPP 3 2 2" xfId="6151"/>
    <cellStyle name="_Table_Contribution analysis BNPP 3 3" xfId="6152"/>
    <cellStyle name="_Table_Contribution analysis BNPP 3 3 2" xfId="6153"/>
    <cellStyle name="_Table_Contribution analysis BNPP 3 4" xfId="6154"/>
    <cellStyle name="_Table_Contribution analysis BNPP 3 4 2" xfId="6155"/>
    <cellStyle name="_Table_Contribution analysis BNPP 3 5" xfId="6156"/>
    <cellStyle name="_Table_Contribution analysis BNPP 3 5 2" xfId="6157"/>
    <cellStyle name="_Table_Contribution analysis BNPP 3 6" xfId="6158"/>
    <cellStyle name="_Table_Contribution analysis BNPP 4" xfId="6159"/>
    <cellStyle name="_Table_Contribution analysis BNPP 4 2" xfId="6160"/>
    <cellStyle name="_Table_Contribution analysis BNPP 5" xfId="6161"/>
    <cellStyle name="_Table_Contribution analysis BNPP 5 2" xfId="6162"/>
    <cellStyle name="_Table_Contribution analysis BNPP 6" xfId="6163"/>
    <cellStyle name="_Table_Contribution analysis BNPP 6 2" xfId="6164"/>
    <cellStyle name="_Table_Contribution analysis BNPP 7" xfId="6165"/>
    <cellStyle name="_Table_Contribution analysis BNPP 7 2" xfId="6166"/>
    <cellStyle name="_Table_Contribution analysis BNPP 8" xfId="6167"/>
    <cellStyle name="_Table_Contribution analysis BNPP 8 2" xfId="6168"/>
    <cellStyle name="_Table_Contribution analysis BNPP 9" xfId="6169"/>
    <cellStyle name="_Table_Merger Plans BNP-B" xfId="6170"/>
    <cellStyle name="_Table_Merger Plans BNP-B 2" xfId="6171"/>
    <cellStyle name="_Table_Merger Plans BNP-B 2 2" xfId="6172"/>
    <cellStyle name="_Table_Merger Plans BNP-B 2 2 2" xfId="6173"/>
    <cellStyle name="_Table_Merger Plans BNP-B 2 2 2 2" xfId="6174"/>
    <cellStyle name="_Table_Merger Plans BNP-B 2 2 3" xfId="6175"/>
    <cellStyle name="_Table_Merger Plans BNP-B 2 2 3 2" xfId="6176"/>
    <cellStyle name="_Table_Merger Plans BNP-B 2 2 4" xfId="6177"/>
    <cellStyle name="_Table_Merger Plans BNP-B 2 2 4 2" xfId="6178"/>
    <cellStyle name="_Table_Merger Plans BNP-B 2 2 5" xfId="6179"/>
    <cellStyle name="_Table_Merger Plans BNP-B 2 2 5 2" xfId="6180"/>
    <cellStyle name="_Table_Merger Plans BNP-B 2 2 6" xfId="6181"/>
    <cellStyle name="_Table_Merger Plans BNP-B 2 3" xfId="6182"/>
    <cellStyle name="_Table_Merger Plans BNP-B 2 3 2" xfId="6183"/>
    <cellStyle name="_Table_Merger Plans BNP-B 2 4" xfId="6184"/>
    <cellStyle name="_Table_Merger Plans BNP-B 2 4 2" xfId="6185"/>
    <cellStyle name="_Table_Merger Plans BNP-B 2 5" xfId="6186"/>
    <cellStyle name="_Table_Merger Plans BNP-B 2 5 2" xfId="6187"/>
    <cellStyle name="_Table_Merger Plans BNP-B 2 6" xfId="6188"/>
    <cellStyle name="_Table_Merger Plans BNP-B 2 6 2" xfId="6189"/>
    <cellStyle name="_Table_Merger Plans BNP-B 2 7" xfId="6190"/>
    <cellStyle name="_Table_Merger Plans BNP-B 2 7 2" xfId="6191"/>
    <cellStyle name="_Table_Merger Plans BNP-B 2 8" xfId="6192"/>
    <cellStyle name="_Table_Merger Plans BNP-B 3" xfId="6193"/>
    <cellStyle name="_Table_Merger Plans BNP-B 3 2" xfId="6194"/>
    <cellStyle name="_Table_Merger Plans BNP-B 3 2 2" xfId="6195"/>
    <cellStyle name="_Table_Merger Plans BNP-B 3 3" xfId="6196"/>
    <cellStyle name="_Table_Merger Plans BNP-B 3 3 2" xfId="6197"/>
    <cellStyle name="_Table_Merger Plans BNP-B 3 4" xfId="6198"/>
    <cellStyle name="_Table_Merger Plans BNP-B 3 4 2" xfId="6199"/>
    <cellStyle name="_Table_Merger Plans BNP-B 3 5" xfId="6200"/>
    <cellStyle name="_Table_Merger Plans BNP-B 3 5 2" xfId="6201"/>
    <cellStyle name="_Table_Merger Plans BNP-B 3 6" xfId="6202"/>
    <cellStyle name="_Table_Merger Plans BNP-B 4" xfId="6203"/>
    <cellStyle name="_Table_Merger Plans BNP-B 4 2" xfId="6204"/>
    <cellStyle name="_Table_Merger Plans BNP-B 5" xfId="6205"/>
    <cellStyle name="_Table_Merger Plans BNP-B 5 2" xfId="6206"/>
    <cellStyle name="_Table_Merger Plans BNP-B 6" xfId="6207"/>
    <cellStyle name="_Table_Merger Plans BNP-B 6 2" xfId="6208"/>
    <cellStyle name="_Table_Merger Plans BNP-B 7" xfId="6209"/>
    <cellStyle name="_Table_Merger Plans BNP-B 7 2" xfId="6210"/>
    <cellStyle name="_Table_Merger Plans BNP-B 8" xfId="6211"/>
    <cellStyle name="_Table_Merger Plans BNP-B 8 2" xfId="6212"/>
    <cellStyle name="_Table_Merger Plans BNP-B 9" xfId="6213"/>
    <cellStyle name="_Table_Merger Plans final" xfId="6214"/>
    <cellStyle name="_Table_Merger Plans final 2" xfId="6215"/>
    <cellStyle name="_Table_Merger Plans final 2 2" xfId="6216"/>
    <cellStyle name="_Table_Merger Plans final 2 2 2" xfId="6217"/>
    <cellStyle name="_Table_Merger Plans final 2 2 2 2" xfId="6218"/>
    <cellStyle name="_Table_Merger Plans final 2 2 3" xfId="6219"/>
    <cellStyle name="_Table_Merger Plans final 2 2 3 2" xfId="6220"/>
    <cellStyle name="_Table_Merger Plans final 2 2 4" xfId="6221"/>
    <cellStyle name="_Table_Merger Plans final 2 2 4 2" xfId="6222"/>
    <cellStyle name="_Table_Merger Plans final 2 2 5" xfId="6223"/>
    <cellStyle name="_Table_Merger Plans final 2 2 5 2" xfId="6224"/>
    <cellStyle name="_Table_Merger Plans final 2 2 6" xfId="6225"/>
    <cellStyle name="_Table_Merger Plans final 2 3" xfId="6226"/>
    <cellStyle name="_Table_Merger Plans final 2 3 2" xfId="6227"/>
    <cellStyle name="_Table_Merger Plans final 2 4" xfId="6228"/>
    <cellStyle name="_Table_Merger Plans final 2 4 2" xfId="6229"/>
    <cellStyle name="_Table_Merger Plans final 2 5" xfId="6230"/>
    <cellStyle name="_Table_Merger Plans final 2 5 2" xfId="6231"/>
    <cellStyle name="_Table_Merger Plans final 2 6" xfId="6232"/>
    <cellStyle name="_Table_Merger Plans final 2 6 2" xfId="6233"/>
    <cellStyle name="_Table_Merger Plans final 2 7" xfId="6234"/>
    <cellStyle name="_Table_Merger Plans final 2 7 2" xfId="6235"/>
    <cellStyle name="_Table_Merger Plans final 2 8" xfId="6236"/>
    <cellStyle name="_Table_Merger Plans final 3" xfId="6237"/>
    <cellStyle name="_Table_Merger Plans final 3 2" xfId="6238"/>
    <cellStyle name="_Table_Merger Plans final 3 2 2" xfId="6239"/>
    <cellStyle name="_Table_Merger Plans final 3 3" xfId="6240"/>
    <cellStyle name="_Table_Merger Plans final 3 3 2" xfId="6241"/>
    <cellStyle name="_Table_Merger Plans final 3 4" xfId="6242"/>
    <cellStyle name="_Table_Merger Plans final 3 4 2" xfId="6243"/>
    <cellStyle name="_Table_Merger Plans final 3 5" xfId="6244"/>
    <cellStyle name="_Table_Merger Plans final 3 5 2" xfId="6245"/>
    <cellStyle name="_Table_Merger Plans final 3 6" xfId="6246"/>
    <cellStyle name="_Table_Merger Plans final 4" xfId="6247"/>
    <cellStyle name="_Table_Merger Plans final 4 2" xfId="6248"/>
    <cellStyle name="_Table_Merger Plans final 5" xfId="6249"/>
    <cellStyle name="_Table_Merger Plans final 5 2" xfId="6250"/>
    <cellStyle name="_Table_Merger Plans final 6" xfId="6251"/>
    <cellStyle name="_Table_Merger Plans final 6 2" xfId="6252"/>
    <cellStyle name="_Table_Merger Plans final 7" xfId="6253"/>
    <cellStyle name="_Table_Merger Plans final 7 2" xfId="6254"/>
    <cellStyle name="_Table_Merger Plans final 8" xfId="6255"/>
    <cellStyle name="_Table_Merger Plans final 8 2" xfId="6256"/>
    <cellStyle name="_Table_Merger Plans final 9" xfId="6257"/>
    <cellStyle name="_Table_Merger Plans final1" xfId="6258"/>
    <cellStyle name="_Table_Merger Plans final1 2" xfId="6259"/>
    <cellStyle name="_Table_Merger Plans final1 2 2" xfId="6260"/>
    <cellStyle name="_Table_Merger Plans final1 2 2 2" xfId="6261"/>
    <cellStyle name="_Table_Merger Plans final1 2 2 2 2" xfId="6262"/>
    <cellStyle name="_Table_Merger Plans final1 2 2 3" xfId="6263"/>
    <cellStyle name="_Table_Merger Plans final1 2 2 3 2" xfId="6264"/>
    <cellStyle name="_Table_Merger Plans final1 2 2 4" xfId="6265"/>
    <cellStyle name="_Table_Merger Plans final1 2 2 4 2" xfId="6266"/>
    <cellStyle name="_Table_Merger Plans final1 2 2 5" xfId="6267"/>
    <cellStyle name="_Table_Merger Plans final1 2 2 5 2" xfId="6268"/>
    <cellStyle name="_Table_Merger Plans final1 2 2 6" xfId="6269"/>
    <cellStyle name="_Table_Merger Plans final1 2 3" xfId="6270"/>
    <cellStyle name="_Table_Merger Plans final1 2 3 2" xfId="6271"/>
    <cellStyle name="_Table_Merger Plans final1 2 4" xfId="6272"/>
    <cellStyle name="_Table_Merger Plans final1 2 4 2" xfId="6273"/>
    <cellStyle name="_Table_Merger Plans final1 2 5" xfId="6274"/>
    <cellStyle name="_Table_Merger Plans final1 2 5 2" xfId="6275"/>
    <cellStyle name="_Table_Merger Plans final1 2 6" xfId="6276"/>
    <cellStyle name="_Table_Merger Plans final1 2 6 2" xfId="6277"/>
    <cellStyle name="_Table_Merger Plans final1 2 7" xfId="6278"/>
    <cellStyle name="_Table_Merger Plans final1 2 7 2" xfId="6279"/>
    <cellStyle name="_Table_Merger Plans final1 2 8" xfId="6280"/>
    <cellStyle name="_Table_Merger Plans final1 3" xfId="6281"/>
    <cellStyle name="_Table_Merger Plans final1 3 2" xfId="6282"/>
    <cellStyle name="_Table_Merger Plans final1 3 2 2" xfId="6283"/>
    <cellStyle name="_Table_Merger Plans final1 3 3" xfId="6284"/>
    <cellStyle name="_Table_Merger Plans final1 3 3 2" xfId="6285"/>
    <cellStyle name="_Table_Merger Plans final1 3 4" xfId="6286"/>
    <cellStyle name="_Table_Merger Plans final1 3 4 2" xfId="6287"/>
    <cellStyle name="_Table_Merger Plans final1 3 5" xfId="6288"/>
    <cellStyle name="_Table_Merger Plans final1 3 5 2" xfId="6289"/>
    <cellStyle name="_Table_Merger Plans final1 3 6" xfId="6290"/>
    <cellStyle name="_Table_Merger Plans final1 4" xfId="6291"/>
    <cellStyle name="_Table_Merger Plans final1 4 2" xfId="6292"/>
    <cellStyle name="_Table_Merger Plans final1 5" xfId="6293"/>
    <cellStyle name="_Table_Merger Plans final1 5 2" xfId="6294"/>
    <cellStyle name="_Table_Merger Plans final1 6" xfId="6295"/>
    <cellStyle name="_Table_Merger Plans final1 6 2" xfId="6296"/>
    <cellStyle name="_Table_Merger Plans final1 7" xfId="6297"/>
    <cellStyle name="_Table_Merger Plans final1 7 2" xfId="6298"/>
    <cellStyle name="_Table_Merger Plans final1 8" xfId="6299"/>
    <cellStyle name="_Table_Merger Plans final1 8 2" xfId="6300"/>
    <cellStyle name="_Table_Merger Plans final1 9" xfId="6301"/>
    <cellStyle name="_Table_Model_V5" xfId="6302"/>
    <cellStyle name="_Table_Model_V5_Revenue Forecast 2010  Master style" xfId="6303"/>
    <cellStyle name="_Table_Model_V5_Revenue Forecast 2010  Master style (AF amended Sep 22)" xfId="6304"/>
    <cellStyle name="_Table_Model_V5_Revenue Forecast Augusti Master" xfId="6305"/>
    <cellStyle name="_Table_Nasdaq Standalone Forecast- BofA - 02 14 07" xfId="6306"/>
    <cellStyle name="_Table_SP 2006 - 2015 PP links" xfId="6307"/>
    <cellStyle name="_Table_SP 2006 - 2015 PP links - with links to ppt" xfId="6308"/>
    <cellStyle name="_Table_Terra Model - May 9 2007" xfId="6309"/>
    <cellStyle name="_Table_Terra Model - May 9 2007_Revenue Forecast 2010  Master style" xfId="6310"/>
    <cellStyle name="_Table_Terra Model - May 9 2007_Revenue Forecast 2010  Master style (AF amended Sep 22)" xfId="6311"/>
    <cellStyle name="_Table_Terra Model - May 9 2007_Revenue Forecast Augusti Master" xfId="6312"/>
    <cellStyle name="_TableHead" xfId="6313"/>
    <cellStyle name="_TableHead_~1666293" xfId="6314"/>
    <cellStyle name="_TableHead_Casema PPA Final copy" xfId="6315"/>
    <cellStyle name="_TableHead_Celeborn Financial Model 21 Mar 2005" xfId="6316"/>
    <cellStyle name="_TableHead_CFP Model_Sep05_v12" xfId="6317"/>
    <cellStyle name="_TableHead_Model_V5" xfId="6318"/>
    <cellStyle name="_TableHead_Model_V5_Revenue Forecast 2010  Master style" xfId="6319"/>
    <cellStyle name="_TableHead_Model_V5_Revenue Forecast 2010  Master style (AF amended Sep 22)" xfId="6320"/>
    <cellStyle name="_TableHead_Model_V5_Revenue Forecast Augusti Master" xfId="6321"/>
    <cellStyle name="_TableHead_Nasdaq Standalone Forecast- BofA - 02 14 07" xfId="6322"/>
    <cellStyle name="_TableHead_SP 2006 - 2015 PP links" xfId="6323"/>
    <cellStyle name="_TableHead_SP 2006 - 2015 PP links - with links to ppt" xfId="6324"/>
    <cellStyle name="_TableHead_Terra Model - May 9 2007" xfId="6325"/>
    <cellStyle name="_TableHead_Terra Model - May 9 2007_Revenue Forecast 2010  Master style" xfId="6326"/>
    <cellStyle name="_TableHead_Terra Model - May 9 2007_Revenue Forecast 2010  Master style (AF amended Sep 22)" xfId="6327"/>
    <cellStyle name="_TableHead_Terra Model - May 9 2007_Revenue Forecast Augusti Master" xfId="6328"/>
    <cellStyle name="_TableHeading" xfId="6329"/>
    <cellStyle name="_TableRowBorder" xfId="6330"/>
    <cellStyle name="_TableRowBorder 2" xfId="6331"/>
    <cellStyle name="_TableRowBorder 2 2" xfId="6332"/>
    <cellStyle name="_TableRowBorder 2 2 10" xfId="6333"/>
    <cellStyle name="_TableRowBorder 2 2 10 2" xfId="6334"/>
    <cellStyle name="_TableRowBorder 2 2 11" xfId="6335"/>
    <cellStyle name="_TableRowBorder 2 2 11 2" xfId="6336"/>
    <cellStyle name="_TableRowBorder 2 2 12" xfId="6337"/>
    <cellStyle name="_TableRowBorder 2 2 12 2" xfId="6338"/>
    <cellStyle name="_TableRowBorder 2 2 13" xfId="6339"/>
    <cellStyle name="_TableRowBorder 2 2 13 2" xfId="6340"/>
    <cellStyle name="_TableRowBorder 2 2 14" xfId="6341"/>
    <cellStyle name="_TableRowBorder 2 2 14 2" xfId="6342"/>
    <cellStyle name="_TableRowBorder 2 2 15" xfId="6343"/>
    <cellStyle name="_TableRowBorder 2 2 15 2" xfId="6344"/>
    <cellStyle name="_TableRowBorder 2 2 16" xfId="6345"/>
    <cellStyle name="_TableRowBorder 2 2 16 2" xfId="6346"/>
    <cellStyle name="_TableRowBorder 2 2 17" xfId="6347"/>
    <cellStyle name="_TableRowBorder 2 2 18" xfId="6348"/>
    <cellStyle name="_TableRowBorder 2 2 19" xfId="6349"/>
    <cellStyle name="_TableRowBorder 2 2 2" xfId="6350"/>
    <cellStyle name="_TableRowBorder 2 2 2 2" xfId="6351"/>
    <cellStyle name="_TableRowBorder 2 2 3" xfId="6352"/>
    <cellStyle name="_TableRowBorder 2 2 4" xfId="6353"/>
    <cellStyle name="_TableRowBorder 2 2 4 2" xfId="6354"/>
    <cellStyle name="_TableRowBorder 2 2 5" xfId="6355"/>
    <cellStyle name="_TableRowBorder 2 2 5 2" xfId="6356"/>
    <cellStyle name="_TableRowBorder 2 2 6" xfId="6357"/>
    <cellStyle name="_TableRowBorder 2 2 6 2" xfId="6358"/>
    <cellStyle name="_TableRowBorder 2 2 7" xfId="6359"/>
    <cellStyle name="_TableRowBorder 2 2 7 2" xfId="6360"/>
    <cellStyle name="_TableRowBorder 2 2 8" xfId="6361"/>
    <cellStyle name="_TableRowBorder 2 2 8 2" xfId="6362"/>
    <cellStyle name="_TableRowBorder 2 2 9" xfId="6363"/>
    <cellStyle name="_TableRowBorder 2 2 9 2" xfId="6364"/>
    <cellStyle name="_TableRowBorder 2 3" xfId="6365"/>
    <cellStyle name="_TableRowBorder 2 3 2" xfId="6366"/>
    <cellStyle name="_TableRowBorder 2 4" xfId="6367"/>
    <cellStyle name="_TableRowBorder 2 4 2" xfId="6368"/>
    <cellStyle name="_TableRowBorder 3" xfId="6369"/>
    <cellStyle name="_TableRowBorder 3 10" xfId="6370"/>
    <cellStyle name="_TableRowBorder 3 10 2" xfId="6371"/>
    <cellStyle name="_TableRowBorder 3 11" xfId="6372"/>
    <cellStyle name="_TableRowBorder 3 11 2" xfId="6373"/>
    <cellStyle name="_TableRowBorder 3 12" xfId="6374"/>
    <cellStyle name="_TableRowBorder 3 12 2" xfId="6375"/>
    <cellStyle name="_TableRowBorder 3 13" xfId="6376"/>
    <cellStyle name="_TableRowBorder 3 13 2" xfId="6377"/>
    <cellStyle name="_TableRowBorder 3 14" xfId="6378"/>
    <cellStyle name="_TableRowBorder 3 14 2" xfId="6379"/>
    <cellStyle name="_TableRowBorder 3 15" xfId="6380"/>
    <cellStyle name="_TableRowBorder 3 15 2" xfId="6381"/>
    <cellStyle name="_TableRowBorder 3 16" xfId="6382"/>
    <cellStyle name="_TableRowBorder 3 16 2" xfId="6383"/>
    <cellStyle name="_TableRowBorder 3 17" xfId="6384"/>
    <cellStyle name="_TableRowBorder 3 18" xfId="6385"/>
    <cellStyle name="_TableRowBorder 3 19" xfId="6386"/>
    <cellStyle name="_TableRowBorder 3 2" xfId="6387"/>
    <cellStyle name="_TableRowBorder 3 2 2" xfId="6388"/>
    <cellStyle name="_TableRowBorder 3 3" xfId="6389"/>
    <cellStyle name="_TableRowBorder 3 4" xfId="6390"/>
    <cellStyle name="_TableRowBorder 3 4 2" xfId="6391"/>
    <cellStyle name="_TableRowBorder 3 5" xfId="6392"/>
    <cellStyle name="_TableRowBorder 3 5 2" xfId="6393"/>
    <cellStyle name="_TableRowBorder 3 6" xfId="6394"/>
    <cellStyle name="_TableRowBorder 3 6 2" xfId="6395"/>
    <cellStyle name="_TableRowBorder 3 7" xfId="6396"/>
    <cellStyle name="_TableRowBorder 3 7 2" xfId="6397"/>
    <cellStyle name="_TableRowBorder 3 8" xfId="6398"/>
    <cellStyle name="_TableRowBorder 3 8 2" xfId="6399"/>
    <cellStyle name="_TableRowBorder 3 9" xfId="6400"/>
    <cellStyle name="_TableRowBorder 3 9 2" xfId="6401"/>
    <cellStyle name="_TableRowBorder 4" xfId="6402"/>
    <cellStyle name="_TableRowBorder 4 2" xfId="6403"/>
    <cellStyle name="_TableRowBorder 5" xfId="6404"/>
    <cellStyle name="_TableRowBorder 5 2" xfId="6405"/>
    <cellStyle name="_TableRowHead" xfId="6406"/>
    <cellStyle name="_TableRowHead_~1666293" xfId="6407"/>
    <cellStyle name="_TableRowHead_Casema PPA Final copy" xfId="6408"/>
    <cellStyle name="_TableRowHead_Celeborn Financial Model 21 Mar 2005" xfId="6409"/>
    <cellStyle name="_TableRowHead_CFP Model_Sep05_v12" xfId="6410"/>
    <cellStyle name="_TableRowHead_Model_V5" xfId="6411"/>
    <cellStyle name="_TableRowHead_Model_V5_Revenue Forecast 2010  Master style" xfId="6412"/>
    <cellStyle name="_TableRowHead_Model_V5_Revenue Forecast 2010  Master style (AF amended Sep 22)" xfId="6413"/>
    <cellStyle name="_TableRowHead_Model_V5_Revenue Forecast Augusti Master" xfId="6414"/>
    <cellStyle name="_TableRowHead_Nasdaq Standalone Forecast- BofA - 02 14 07" xfId="6415"/>
    <cellStyle name="_TableRowHead_SP 2006 - 2015 PP links" xfId="6416"/>
    <cellStyle name="_TableRowHead_SP 2006 - 2015 PP links - with links to ppt" xfId="6417"/>
    <cellStyle name="_TableRowHead_Terra Model - May 9 2007" xfId="6418"/>
    <cellStyle name="_TableRowHead_Terra Model - May 9 2007_Revenue Forecast 2010  Master style" xfId="6419"/>
    <cellStyle name="_TableRowHead_Terra Model - May 9 2007_Revenue Forecast 2010  Master style (AF amended Sep 22)" xfId="6420"/>
    <cellStyle name="_TableRowHead_Terra Model - May 9 2007_Revenue Forecast Augusti Master" xfId="6421"/>
    <cellStyle name="_TableRowHeading" xfId="6422"/>
    <cellStyle name="_TableSuperHead" xfId="6423"/>
    <cellStyle name="_TableSuperHead_~1666293" xfId="6424"/>
    <cellStyle name="_TableSuperHead_ability to pay" xfId="6425"/>
    <cellStyle name="_TableSuperHead_ability to pay_Revenue Forecast 2010  Master style" xfId="6426"/>
    <cellStyle name="_TableSuperHead_ability to pay_Revenue Forecast 2010  Master style (AF amended Sep 22)" xfId="6427"/>
    <cellStyle name="_TableSuperHead_ability to pay_Revenue Forecast Augusti Master" xfId="6428"/>
    <cellStyle name="_TableSuperHead_Casema PPA Final copy" xfId="6429"/>
    <cellStyle name="_TableSuperHead_Celeborn Financial Model 21 Mar 2005" xfId="6430"/>
    <cellStyle name="_TableSuperHead_CFP Model_Sep05_v12" xfId="6431"/>
    <cellStyle name="_TableSuperHead_Contribution analysis BNPP" xfId="6432"/>
    <cellStyle name="_TableSuperHead_Drilling compsv.13" xfId="6433"/>
    <cellStyle name="_TableSuperHead_Merger Plans BNP-B" xfId="6434"/>
    <cellStyle name="_TableSuperHead_Merger Plans final" xfId="6435"/>
    <cellStyle name="_TableSuperHead_Merger Plans final1" xfId="6436"/>
    <cellStyle name="_TableSuperHead_Model_V5" xfId="6437"/>
    <cellStyle name="_TableSuperHead_Model_V5_Revenue Forecast 2010  Master style" xfId="6438"/>
    <cellStyle name="_TableSuperHead_Model_V5_Revenue Forecast 2010  Master style (AF amended Sep 22)" xfId="6439"/>
    <cellStyle name="_TableSuperHead_Model_V5_Revenue Forecast Augusti Master" xfId="6440"/>
    <cellStyle name="_TableSuperHead_Nasdaq Standalone Forecast- BofA - 02 14 07" xfId="6441"/>
    <cellStyle name="_TableSuperHead_SP 2006 - 2015 PP links" xfId="6442"/>
    <cellStyle name="_TableSuperHead_SP 2006 - 2015 PP links - with links to ppt" xfId="6443"/>
    <cellStyle name="_TableSuperHead_Terra Model - May 9 2007" xfId="6444"/>
    <cellStyle name="_TableSuperHead_Terra Model - May 9 2007_Revenue Forecast 2010  Master style" xfId="6445"/>
    <cellStyle name="_TableSuperHead_Terra Model - May 9 2007_Revenue Forecast 2010  Master style (AF amended Sep 22)" xfId="6446"/>
    <cellStyle name="_TableSuperHead_Terra Model - May 9 2007_Revenue Forecast Augusti Master" xfId="6447"/>
    <cellStyle name="_TableSuperHeading" xfId="6448"/>
    <cellStyle name="_TableText" xfId="6449"/>
    <cellStyle name="_TableText_Nasdaq Standalone Forecast- BofA - 02 14 07" xfId="6450"/>
    <cellStyle name="_TableText_Terra Model - May 9 2007" xfId="6451"/>
    <cellStyle name="_TableText_Terra Model - May 9 2007_Revenue Forecast 2010  Master style" xfId="6452"/>
    <cellStyle name="_TableText_Terra Model - May 9 2007_Revenue Forecast 2010  Master style (AF amended Sep 22)" xfId="6453"/>
    <cellStyle name="_TableText_Terra Model - May 9 2007_Revenue Forecast Augusti Master" xfId="6454"/>
    <cellStyle name="_TCW BP 191208" xfId="6455"/>
    <cellStyle name="_TCW BP 191208 (3)" xfId="6456"/>
    <cellStyle name="_Terra Model - May 9 2007" xfId="6457"/>
    <cellStyle name="_Trading comps OTPv2" xfId="6458"/>
    <cellStyle name="_Wavin recap -short model v1" xfId="6459"/>
    <cellStyle name="_Weekly - European Insurance - 22082005" xfId="6460"/>
    <cellStyle name="£Currency [0]" xfId="6461"/>
    <cellStyle name="£Currency [1]" xfId="6462"/>
    <cellStyle name="£Currency [2]" xfId="6463"/>
    <cellStyle name="£Currency [p]" xfId="6464"/>
    <cellStyle name="£Currency [p2]" xfId="6465"/>
    <cellStyle name="£Pounds" xfId="6466"/>
    <cellStyle name="¥ JY" xfId="6467"/>
    <cellStyle name="+/-" xfId="6468"/>
    <cellStyle name="=C:\WINNT\SYSTEM32\COMMAND.COM" xfId="6469"/>
    <cellStyle name="=C:\WINNT35\SYSTEM32\COMMAND.COM" xfId="6470"/>
    <cellStyle name="\¦ÏÝÌnCp[N" xfId="6471"/>
    <cellStyle name="0" xfId="6472"/>
    <cellStyle name="0,0" xfId="6473"/>
    <cellStyle name="0,0 F" xfId="6474"/>
    <cellStyle name="0,0%" xfId="6475"/>
    <cellStyle name="0,0_Backup Analyse boursière" xfId="6476"/>
    <cellStyle name="0,000" xfId="6477"/>
    <cellStyle name="0,000.0" xfId="6478"/>
    <cellStyle name="0,000.00" xfId="6479"/>
    <cellStyle name="0,000.000" xfId="6480"/>
    <cellStyle name="0,000.0000" xfId="6481"/>
    <cellStyle name="0,00x" xfId="6482"/>
    <cellStyle name="0,0x" xfId="6483"/>
    <cellStyle name="0.0" xfId="6484"/>
    <cellStyle name="0.0%" xfId="6485"/>
    <cellStyle name="0.00" xfId="6486"/>
    <cellStyle name="0.00%" xfId="6487"/>
    <cellStyle name="000" xfId="6488"/>
    <cellStyle name="000 MF" xfId="6489"/>
    <cellStyle name="000,0" xfId="6490"/>
    <cellStyle name="000_Backup Analyse boursière" xfId="6491"/>
    <cellStyle name="1,comma" xfId="6492"/>
    <cellStyle name="1_PINNACLE Merger Model_v104" xfId="6493"/>
    <cellStyle name="1_PINNACLE Merger Model_v104_Revenue Forecast 2010  Master style" xfId="6494"/>
    <cellStyle name="1_PINNACLE Merger Model_v104_Revenue Forecast 2010  Master style (AF amended Sep 22)" xfId="6495"/>
    <cellStyle name="1_PINNACLE Merger Model_v104_Revenue Forecast Augusti Master" xfId="6496"/>
    <cellStyle name="1_PINNACLE Merger Model_v47MT" xfId="6497"/>
    <cellStyle name="1_PINNACLE Merger Model_v47MT_Revenue Forecast 2010  Master style" xfId="6498"/>
    <cellStyle name="1_PINNACLE Merger Model_v47MT_Revenue Forecast 2010  Master style (AF amended Sep 22)" xfId="6499"/>
    <cellStyle name="1_PINNACLE Merger Model_v47MT_Revenue Forecast Augusti Master" xfId="6500"/>
    <cellStyle name="1_PINNACLE Merger Model_v61" xfId="6501"/>
    <cellStyle name="1_PINNACLE Merger Model_v61_Revenue Forecast 2010  Master style" xfId="6502"/>
    <cellStyle name="1_PINNACLE Merger Model_v61_Revenue Forecast 2010  Master style (AF amended Sep 22)" xfId="6503"/>
    <cellStyle name="1_PINNACLE Merger Model_v61_Revenue Forecast Augusti Master" xfId="6504"/>
    <cellStyle name="1_PINNACLE Merger Model_v66" xfId="6505"/>
    <cellStyle name="1_PINNACLE Merger Model_v66_Revenue Forecast 2010  Master style" xfId="6506"/>
    <cellStyle name="1_PINNACLE Merger Model_v66_Revenue Forecast 2010  Master style (AF amended Sep 22)" xfId="6507"/>
    <cellStyle name="1_PINNACLE Merger Model_v66_Revenue Forecast Augusti Master" xfId="6508"/>
    <cellStyle name="1_PINNACLE Merger Model_v97" xfId="6509"/>
    <cellStyle name="1_PINNACLE Merger Model_v97_Revenue Forecast 2010  Master style" xfId="6510"/>
    <cellStyle name="1_PINNACLE Merger Model_v97_Revenue Forecast 2010  Master style (AF amended Sep 22)" xfId="6511"/>
    <cellStyle name="1_PINNACLE Merger Model_v97_Revenue Forecast Augusti Master" xfId="6512"/>
    <cellStyle name="1_PINNACLE Merger Model_vPIN_Stdaln_Assumptions" xfId="6513"/>
    <cellStyle name="1_PINNACLE Merger Model_vPIN_Stdaln_Assumptions_Revenue Forecast 2010  Master style" xfId="6514"/>
    <cellStyle name="1_PINNACLE Merger Model_vPIN_Stdaln_Assumptions_Revenue Forecast 2010  Master style (AF amended Sep 22)" xfId="6515"/>
    <cellStyle name="1_PINNACLE Merger Model_vPIN_Stdaln_Assumptions_Revenue Forecast Augusti Master" xfId="6516"/>
    <cellStyle name="1_Revenue Forecast 2010  Master style" xfId="6517"/>
    <cellStyle name="1_Revenue Forecast 2010  Master style (AF amended Sep 22)" xfId="6518"/>
    <cellStyle name="1_Revenue Forecast Augusti Master" xfId="6519"/>
    <cellStyle name="1000s1Place" xfId="6520"/>
    <cellStyle name="123.45 %" xfId="6521"/>
    <cellStyle name="1MMs1Place" xfId="6522"/>
    <cellStyle name="1MMs2Places" xfId="6523"/>
    <cellStyle name="1parte" xfId="6524"/>
    <cellStyle name="1parte 2" xfId="6525"/>
    <cellStyle name="1parte 3" xfId="6526"/>
    <cellStyle name="2 Decimal Places" xfId="6527"/>
    <cellStyle name="20 % - Akzent1 2" xfId="6528"/>
    <cellStyle name="20 % - Akzent1 2 2" xfId="6529"/>
    <cellStyle name="20 % - Akzent1 2 3" xfId="6530"/>
    <cellStyle name="20 % - Akzent2 2" xfId="6531"/>
    <cellStyle name="20 % - Akzent2 2 2" xfId="6532"/>
    <cellStyle name="20 % - Akzent2 2 3" xfId="6533"/>
    <cellStyle name="20 % - Akzent3 2" xfId="6534"/>
    <cellStyle name="20 % - Akzent3 2 2" xfId="6535"/>
    <cellStyle name="20 % - Akzent3 2 3" xfId="6536"/>
    <cellStyle name="20 % - Akzent4 2" xfId="6537"/>
    <cellStyle name="20 % - Akzent4 2 2" xfId="6538"/>
    <cellStyle name="20 % - Akzent4 2 3" xfId="6539"/>
    <cellStyle name="20 % - Akzent5 2" xfId="6540"/>
    <cellStyle name="20 % - Akzent5 2 2" xfId="6541"/>
    <cellStyle name="20 % - Akzent5 2 3" xfId="6542"/>
    <cellStyle name="20 % - Akzent6 2" xfId="6543"/>
    <cellStyle name="20 % - Akzent6 2 2" xfId="6544"/>
    <cellStyle name="20 % - Akzent6 2 3" xfId="6545"/>
    <cellStyle name="20% - Accent1" xfId="37" builtinId="30" hidden="1"/>
    <cellStyle name="20% - Accent1" xfId="40252" builtinId="30" customBuiltin="1"/>
    <cellStyle name="20% - Accent1 2" xfId="84"/>
    <cellStyle name="20% - Accent1 2 2" xfId="85"/>
    <cellStyle name="20% - Accent1 2 2 2" xfId="6546"/>
    <cellStyle name="20% - Accent1 2 2 2 2" xfId="6547"/>
    <cellStyle name="20% - Accent1 2 2 2 3" xfId="6548"/>
    <cellStyle name="20% - Accent1 2 2 3" xfId="6549"/>
    <cellStyle name="20% - Accent1 2 2 4" xfId="6550"/>
    <cellStyle name="20% - Accent1 2 3" xfId="6551"/>
    <cellStyle name="20% - Accent1 2 3 2" xfId="6552"/>
    <cellStyle name="20% - Accent1 2 3 3" xfId="6553"/>
    <cellStyle name="20% - Accent1 2 4" xfId="6554"/>
    <cellStyle name="20% - Accent1 2 5" xfId="6555"/>
    <cellStyle name="20% - Accent1 3" xfId="86"/>
    <cellStyle name="20% - Accent1 3 2" xfId="87"/>
    <cellStyle name="20% - Accent1 3 2 2" xfId="286"/>
    <cellStyle name="20% - Accent1 3 2 2 2" xfId="4104"/>
    <cellStyle name="20% - Accent1 3 2 2 3" xfId="6556"/>
    <cellStyle name="20% - Accent1 3 2 3" xfId="287"/>
    <cellStyle name="20% - Accent1 3 2 3 2" xfId="4047"/>
    <cellStyle name="20% - Accent1 3 2 4" xfId="3941"/>
    <cellStyle name="20% - Accent1 3 3" xfId="6557"/>
    <cellStyle name="20% - Accent1 3 3 2" xfId="6558"/>
    <cellStyle name="20% - Accent1 3 3 3" xfId="6559"/>
    <cellStyle name="20% - Accent1 3 4" xfId="6560"/>
    <cellStyle name="20% - Accent1 3 5" xfId="6561"/>
    <cellStyle name="20% - Accent1 4" xfId="6562"/>
    <cellStyle name="20% - Accent1 4 2" xfId="6563"/>
    <cellStyle name="20% - Accent1 4 2 2" xfId="6564"/>
    <cellStyle name="20% - Accent1 4 2 2 2" xfId="6565"/>
    <cellStyle name="20% - Accent1 4 2 2 3" xfId="6566"/>
    <cellStyle name="20% - Accent1 4 2 3" xfId="6567"/>
    <cellStyle name="20% - Accent1 4 2 4" xfId="6568"/>
    <cellStyle name="20% - Accent1 4 3" xfId="6569"/>
    <cellStyle name="20% - Accent1 4 3 2" xfId="6570"/>
    <cellStyle name="20% - Accent1 4 3 3" xfId="6571"/>
    <cellStyle name="20% - Accent1 4 4" xfId="6572"/>
    <cellStyle name="20% - Accent1 4 5" xfId="6573"/>
    <cellStyle name="20% - Accent1 5" xfId="6574"/>
    <cellStyle name="20% - Accent1 5 2" xfId="6575"/>
    <cellStyle name="20% - Accent1 5 2 2" xfId="6576"/>
    <cellStyle name="20% - Accent1 5 2 2 2" xfId="6577"/>
    <cellStyle name="20% - Accent1 5 2 2 3" xfId="6578"/>
    <cellStyle name="20% - Accent1 5 2 3" xfId="6579"/>
    <cellStyle name="20% - Accent1 5 2 4" xfId="6580"/>
    <cellStyle name="20% - Accent1 5 3" xfId="6581"/>
    <cellStyle name="20% - Accent1 5 3 2" xfId="6582"/>
    <cellStyle name="20% - Accent1 5 3 3" xfId="6583"/>
    <cellStyle name="20% - Accent1 5 4" xfId="6584"/>
    <cellStyle name="20% - Accent1 5 5" xfId="6585"/>
    <cellStyle name="20% - Accent1 6" xfId="6586"/>
    <cellStyle name="20% - Accent1 6 2" xfId="6587"/>
    <cellStyle name="20% - Accent1 6 2 2" xfId="6588"/>
    <cellStyle name="20% - Accent1 6 2 2 2" xfId="6589"/>
    <cellStyle name="20% - Accent1 6 2 2 3" xfId="6590"/>
    <cellStyle name="20% - Accent1 6 2 3" xfId="6591"/>
    <cellStyle name="20% - Accent1 6 2 4" xfId="6592"/>
    <cellStyle name="20% - Accent1 6 3" xfId="6593"/>
    <cellStyle name="20% - Accent1 6 3 2" xfId="6594"/>
    <cellStyle name="20% - Accent1 6 3 3" xfId="6595"/>
    <cellStyle name="20% - Accent1 6 4" xfId="6596"/>
    <cellStyle name="20% - Accent1 6 5" xfId="6597"/>
    <cellStyle name="20% - Accent1 7" xfId="6598"/>
    <cellStyle name="20% - Accent1 7 2" xfId="6599"/>
    <cellStyle name="20% - Accent1 7 2 2" xfId="6600"/>
    <cellStyle name="20% - Accent1 7 2 2 2" xfId="6601"/>
    <cellStyle name="20% - Accent1 7 2 2 3" xfId="6602"/>
    <cellStyle name="20% - Accent1 7 2 3" xfId="6603"/>
    <cellStyle name="20% - Accent1 7 2 4" xfId="6604"/>
    <cellStyle name="20% - Accent1 7 3" xfId="6605"/>
    <cellStyle name="20% - Accent1 7 3 2" xfId="6606"/>
    <cellStyle name="20% - Accent1 7 3 3" xfId="6607"/>
    <cellStyle name="20% - Accent1 7 4" xfId="6608"/>
    <cellStyle name="20% - Accent1 7 5" xfId="6609"/>
    <cellStyle name="20% - Accent2" xfId="41" builtinId="34" hidden="1"/>
    <cellStyle name="20% - Accent2" xfId="40256" builtinId="34" customBuiltin="1"/>
    <cellStyle name="20% - Accent2 2" xfId="88"/>
    <cellStyle name="20% - Accent2 2 2" xfId="89"/>
    <cellStyle name="20% - Accent2 2 2 2" xfId="6610"/>
    <cellStyle name="20% - Accent2 2 2 2 2" xfId="6611"/>
    <cellStyle name="20% - Accent2 2 2 2 3" xfId="6612"/>
    <cellStyle name="20% - Accent2 2 2 3" xfId="6613"/>
    <cellStyle name="20% - Accent2 2 2 4" xfId="6614"/>
    <cellStyle name="20% - Accent2 2 3" xfId="6615"/>
    <cellStyle name="20% - Accent2 2 3 2" xfId="6616"/>
    <cellStyle name="20% - Accent2 2 3 3" xfId="6617"/>
    <cellStyle name="20% - Accent2 2 4" xfId="6618"/>
    <cellStyle name="20% - Accent2 2 5" xfId="6619"/>
    <cellStyle name="20% - Accent2 3" xfId="90"/>
    <cellStyle name="20% - Accent2 3 2" xfId="91"/>
    <cellStyle name="20% - Accent2 3 2 2" xfId="288"/>
    <cellStyle name="20% - Accent2 3 2 2 2" xfId="4105"/>
    <cellStyle name="20% - Accent2 3 2 2 3" xfId="6620"/>
    <cellStyle name="20% - Accent2 3 2 3" xfId="289"/>
    <cellStyle name="20% - Accent2 3 2 3 2" xfId="4048"/>
    <cellStyle name="20% - Accent2 3 2 4" xfId="3942"/>
    <cellStyle name="20% - Accent2 3 3" xfId="6621"/>
    <cellStyle name="20% - Accent2 3 3 2" xfId="6622"/>
    <cellStyle name="20% - Accent2 3 3 3" xfId="6623"/>
    <cellStyle name="20% - Accent2 3 4" xfId="6624"/>
    <cellStyle name="20% - Accent2 3 5" xfId="6625"/>
    <cellStyle name="20% - Accent2 4" xfId="6626"/>
    <cellStyle name="20% - Accent2 4 2" xfId="6627"/>
    <cellStyle name="20% - Accent2 4 2 2" xfId="6628"/>
    <cellStyle name="20% - Accent2 4 2 2 2" xfId="6629"/>
    <cellStyle name="20% - Accent2 4 2 2 3" xfId="6630"/>
    <cellStyle name="20% - Accent2 4 2 3" xfId="6631"/>
    <cellStyle name="20% - Accent2 4 2 4" xfId="6632"/>
    <cellStyle name="20% - Accent2 4 3" xfId="6633"/>
    <cellStyle name="20% - Accent2 4 3 2" xfId="6634"/>
    <cellStyle name="20% - Accent2 4 3 3" xfId="6635"/>
    <cellStyle name="20% - Accent2 4 4" xfId="6636"/>
    <cellStyle name="20% - Accent2 4 5" xfId="6637"/>
    <cellStyle name="20% - Accent2 5" xfId="6638"/>
    <cellStyle name="20% - Accent2 5 2" xfId="6639"/>
    <cellStyle name="20% - Accent2 5 2 2" xfId="6640"/>
    <cellStyle name="20% - Accent2 5 2 2 2" xfId="6641"/>
    <cellStyle name="20% - Accent2 5 2 2 3" xfId="6642"/>
    <cellStyle name="20% - Accent2 5 2 3" xfId="6643"/>
    <cellStyle name="20% - Accent2 5 2 4" xfId="6644"/>
    <cellStyle name="20% - Accent2 5 3" xfId="6645"/>
    <cellStyle name="20% - Accent2 5 3 2" xfId="6646"/>
    <cellStyle name="20% - Accent2 5 3 3" xfId="6647"/>
    <cellStyle name="20% - Accent2 5 4" xfId="6648"/>
    <cellStyle name="20% - Accent2 5 5" xfId="6649"/>
    <cellStyle name="20% - Accent2 6" xfId="6650"/>
    <cellStyle name="20% - Accent2 6 2" xfId="6651"/>
    <cellStyle name="20% - Accent2 6 2 2" xfId="6652"/>
    <cellStyle name="20% - Accent2 6 2 2 2" xfId="6653"/>
    <cellStyle name="20% - Accent2 6 2 2 3" xfId="6654"/>
    <cellStyle name="20% - Accent2 6 2 3" xfId="6655"/>
    <cellStyle name="20% - Accent2 6 2 4" xfId="6656"/>
    <cellStyle name="20% - Accent2 6 3" xfId="6657"/>
    <cellStyle name="20% - Accent2 6 3 2" xfId="6658"/>
    <cellStyle name="20% - Accent2 6 3 3" xfId="6659"/>
    <cellStyle name="20% - Accent2 6 4" xfId="6660"/>
    <cellStyle name="20% - Accent2 6 5" xfId="6661"/>
    <cellStyle name="20% - Accent2 7" xfId="6662"/>
    <cellStyle name="20% - Accent2 7 2" xfId="6663"/>
    <cellStyle name="20% - Accent2 7 2 2" xfId="6664"/>
    <cellStyle name="20% - Accent2 7 2 2 2" xfId="6665"/>
    <cellStyle name="20% - Accent2 7 2 2 3" xfId="6666"/>
    <cellStyle name="20% - Accent2 7 2 3" xfId="6667"/>
    <cellStyle name="20% - Accent2 7 2 4" xfId="6668"/>
    <cellStyle name="20% - Accent2 7 3" xfId="6669"/>
    <cellStyle name="20% - Accent2 7 3 2" xfId="6670"/>
    <cellStyle name="20% - Accent2 7 3 3" xfId="6671"/>
    <cellStyle name="20% - Accent2 7 4" xfId="6672"/>
    <cellStyle name="20% - Accent2 7 5" xfId="6673"/>
    <cellStyle name="20% - Accent3" xfId="45" builtinId="38" hidden="1"/>
    <cellStyle name="20% - Accent3" xfId="40260" builtinId="38" customBuiltin="1"/>
    <cellStyle name="20% - Accent3 2" xfId="92"/>
    <cellStyle name="20% - Accent3 2 2" xfId="93"/>
    <cellStyle name="20% - Accent3 2 2 2" xfId="6674"/>
    <cellStyle name="20% - Accent3 2 2 2 2" xfId="6675"/>
    <cellStyle name="20% - Accent3 2 2 2 3" xfId="6676"/>
    <cellStyle name="20% - Accent3 2 2 3" xfId="6677"/>
    <cellStyle name="20% - Accent3 2 2 4" xfId="6678"/>
    <cellStyle name="20% - Accent3 2 3" xfId="6679"/>
    <cellStyle name="20% - Accent3 2 3 2" xfId="6680"/>
    <cellStyle name="20% - Accent3 2 3 3" xfId="6681"/>
    <cellStyle name="20% - Accent3 2 4" xfId="6682"/>
    <cellStyle name="20% - Accent3 2 5" xfId="6683"/>
    <cellStyle name="20% - Accent3 3" xfId="94"/>
    <cellStyle name="20% - Accent3 3 2" xfId="95"/>
    <cellStyle name="20% - Accent3 3 2 2" xfId="290"/>
    <cellStyle name="20% - Accent3 3 2 2 2" xfId="4106"/>
    <cellStyle name="20% - Accent3 3 2 2 3" xfId="6684"/>
    <cellStyle name="20% - Accent3 3 2 3" xfId="291"/>
    <cellStyle name="20% - Accent3 3 2 3 2" xfId="4049"/>
    <cellStyle name="20% - Accent3 3 2 4" xfId="3943"/>
    <cellStyle name="20% - Accent3 3 3" xfId="6685"/>
    <cellStyle name="20% - Accent3 3 3 2" xfId="6686"/>
    <cellStyle name="20% - Accent3 3 3 3" xfId="6687"/>
    <cellStyle name="20% - Accent3 3 4" xfId="6688"/>
    <cellStyle name="20% - Accent3 3 5" xfId="6689"/>
    <cellStyle name="20% - Accent3 4" xfId="6690"/>
    <cellStyle name="20% - Accent3 4 2" xfId="6691"/>
    <cellStyle name="20% - Accent3 4 2 2" xfId="6692"/>
    <cellStyle name="20% - Accent3 4 2 2 2" xfId="6693"/>
    <cellStyle name="20% - Accent3 4 2 2 3" xfId="6694"/>
    <cellStyle name="20% - Accent3 4 2 3" xfId="6695"/>
    <cellStyle name="20% - Accent3 4 2 4" xfId="6696"/>
    <cellStyle name="20% - Accent3 4 3" xfId="6697"/>
    <cellStyle name="20% - Accent3 4 3 2" xfId="6698"/>
    <cellStyle name="20% - Accent3 4 3 3" xfId="6699"/>
    <cellStyle name="20% - Accent3 4 4" xfId="6700"/>
    <cellStyle name="20% - Accent3 4 5" xfId="6701"/>
    <cellStyle name="20% - Accent3 5" xfId="6702"/>
    <cellStyle name="20% - Accent3 5 2" xfId="6703"/>
    <cellStyle name="20% - Accent3 5 2 2" xfId="6704"/>
    <cellStyle name="20% - Accent3 5 2 2 2" xfId="6705"/>
    <cellStyle name="20% - Accent3 5 2 2 3" xfId="6706"/>
    <cellStyle name="20% - Accent3 5 2 3" xfId="6707"/>
    <cellStyle name="20% - Accent3 5 2 4" xfId="6708"/>
    <cellStyle name="20% - Accent3 5 3" xfId="6709"/>
    <cellStyle name="20% - Accent3 5 3 2" xfId="6710"/>
    <cellStyle name="20% - Accent3 5 3 3" xfId="6711"/>
    <cellStyle name="20% - Accent3 5 4" xfId="6712"/>
    <cellStyle name="20% - Accent3 5 5" xfId="6713"/>
    <cellStyle name="20% - Accent3 6" xfId="6714"/>
    <cellStyle name="20% - Accent3 6 2" xfId="6715"/>
    <cellStyle name="20% - Accent3 6 2 2" xfId="6716"/>
    <cellStyle name="20% - Accent3 6 2 2 2" xfId="6717"/>
    <cellStyle name="20% - Accent3 6 2 2 3" xfId="6718"/>
    <cellStyle name="20% - Accent3 6 2 3" xfId="6719"/>
    <cellStyle name="20% - Accent3 6 2 4" xfId="6720"/>
    <cellStyle name="20% - Accent3 6 3" xfId="6721"/>
    <cellStyle name="20% - Accent3 6 3 2" xfId="6722"/>
    <cellStyle name="20% - Accent3 6 3 3" xfId="6723"/>
    <cellStyle name="20% - Accent3 6 4" xfId="6724"/>
    <cellStyle name="20% - Accent3 6 5" xfId="6725"/>
    <cellStyle name="20% - Accent3 7" xfId="6726"/>
    <cellStyle name="20% - Accent3 7 2" xfId="6727"/>
    <cellStyle name="20% - Accent3 7 2 2" xfId="6728"/>
    <cellStyle name="20% - Accent3 7 2 2 2" xfId="6729"/>
    <cellStyle name="20% - Accent3 7 2 2 3" xfId="6730"/>
    <cellStyle name="20% - Accent3 7 2 3" xfId="6731"/>
    <cellStyle name="20% - Accent3 7 2 4" xfId="6732"/>
    <cellStyle name="20% - Accent3 7 3" xfId="6733"/>
    <cellStyle name="20% - Accent3 7 3 2" xfId="6734"/>
    <cellStyle name="20% - Accent3 7 3 3" xfId="6735"/>
    <cellStyle name="20% - Accent3 7 4" xfId="6736"/>
    <cellStyle name="20% - Accent3 7 5" xfId="6737"/>
    <cellStyle name="20% - Accent4" xfId="49" builtinId="42" hidden="1"/>
    <cellStyle name="20% - Accent4" xfId="40264" builtinId="42" customBuiltin="1"/>
    <cellStyle name="20% - Accent4 2" xfId="96"/>
    <cellStyle name="20% - Accent4 2 2" xfId="97"/>
    <cellStyle name="20% - Accent4 2 2 2" xfId="6738"/>
    <cellStyle name="20% - Accent4 2 2 2 2" xfId="6739"/>
    <cellStyle name="20% - Accent4 2 2 2 3" xfId="6740"/>
    <cellStyle name="20% - Accent4 2 2 3" xfId="6741"/>
    <cellStyle name="20% - Accent4 2 2 4" xfId="6742"/>
    <cellStyle name="20% - Accent4 2 3" xfId="6743"/>
    <cellStyle name="20% - Accent4 2 3 2" xfId="6744"/>
    <cellStyle name="20% - Accent4 2 3 3" xfId="6745"/>
    <cellStyle name="20% - Accent4 2 4" xfId="6746"/>
    <cellStyle name="20% - Accent4 2 5" xfId="6747"/>
    <cellStyle name="20% - Accent4 3" xfId="98"/>
    <cellStyle name="20% - Accent4 3 2" xfId="99"/>
    <cellStyle name="20% - Accent4 3 2 2" xfId="292"/>
    <cellStyle name="20% - Accent4 3 2 2 2" xfId="4107"/>
    <cellStyle name="20% - Accent4 3 2 2 3" xfId="6748"/>
    <cellStyle name="20% - Accent4 3 2 3" xfId="293"/>
    <cellStyle name="20% - Accent4 3 2 3 2" xfId="4050"/>
    <cellStyle name="20% - Accent4 3 2 4" xfId="3944"/>
    <cellStyle name="20% - Accent4 3 3" xfId="6749"/>
    <cellStyle name="20% - Accent4 3 3 2" xfId="6750"/>
    <cellStyle name="20% - Accent4 3 3 3" xfId="6751"/>
    <cellStyle name="20% - Accent4 3 4" xfId="6752"/>
    <cellStyle name="20% - Accent4 3 5" xfId="6753"/>
    <cellStyle name="20% - Accent4 4" xfId="6754"/>
    <cellStyle name="20% - Accent4 4 2" xfId="6755"/>
    <cellStyle name="20% - Accent4 4 2 2" xfId="6756"/>
    <cellStyle name="20% - Accent4 4 2 2 2" xfId="6757"/>
    <cellStyle name="20% - Accent4 4 2 2 3" xfId="6758"/>
    <cellStyle name="20% - Accent4 4 2 3" xfId="6759"/>
    <cellStyle name="20% - Accent4 4 2 4" xfId="6760"/>
    <cellStyle name="20% - Accent4 4 3" xfId="6761"/>
    <cellStyle name="20% - Accent4 4 3 2" xfId="6762"/>
    <cellStyle name="20% - Accent4 4 3 3" xfId="6763"/>
    <cellStyle name="20% - Accent4 4 4" xfId="6764"/>
    <cellStyle name="20% - Accent4 4 5" xfId="6765"/>
    <cellStyle name="20% - Accent4 5" xfId="6766"/>
    <cellStyle name="20% - Accent4 5 2" xfId="6767"/>
    <cellStyle name="20% - Accent4 5 2 2" xfId="6768"/>
    <cellStyle name="20% - Accent4 5 2 2 2" xfId="6769"/>
    <cellStyle name="20% - Accent4 5 2 2 3" xfId="6770"/>
    <cellStyle name="20% - Accent4 5 2 3" xfId="6771"/>
    <cellStyle name="20% - Accent4 5 2 4" xfId="6772"/>
    <cellStyle name="20% - Accent4 5 3" xfId="6773"/>
    <cellStyle name="20% - Accent4 5 3 2" xfId="6774"/>
    <cellStyle name="20% - Accent4 5 3 3" xfId="6775"/>
    <cellStyle name="20% - Accent4 5 4" xfId="6776"/>
    <cellStyle name="20% - Accent4 5 5" xfId="6777"/>
    <cellStyle name="20% - Accent4 6" xfId="6778"/>
    <cellStyle name="20% - Accent4 6 2" xfId="6779"/>
    <cellStyle name="20% - Accent4 6 2 2" xfId="6780"/>
    <cellStyle name="20% - Accent4 6 2 2 2" xfId="6781"/>
    <cellStyle name="20% - Accent4 6 2 2 3" xfId="6782"/>
    <cellStyle name="20% - Accent4 6 2 3" xfId="6783"/>
    <cellStyle name="20% - Accent4 6 2 4" xfId="6784"/>
    <cellStyle name="20% - Accent4 6 3" xfId="6785"/>
    <cellStyle name="20% - Accent4 6 3 2" xfId="6786"/>
    <cellStyle name="20% - Accent4 6 3 3" xfId="6787"/>
    <cellStyle name="20% - Accent4 6 4" xfId="6788"/>
    <cellStyle name="20% - Accent4 6 5" xfId="6789"/>
    <cellStyle name="20% - Accent4 7" xfId="6790"/>
    <cellStyle name="20% - Accent4 7 2" xfId="6791"/>
    <cellStyle name="20% - Accent4 7 2 2" xfId="6792"/>
    <cellStyle name="20% - Accent4 7 2 2 2" xfId="6793"/>
    <cellStyle name="20% - Accent4 7 2 2 3" xfId="6794"/>
    <cellStyle name="20% - Accent4 7 2 3" xfId="6795"/>
    <cellStyle name="20% - Accent4 7 2 4" xfId="6796"/>
    <cellStyle name="20% - Accent4 7 3" xfId="6797"/>
    <cellStyle name="20% - Accent4 7 3 2" xfId="6798"/>
    <cellStyle name="20% - Accent4 7 3 3" xfId="6799"/>
    <cellStyle name="20% - Accent4 7 4" xfId="6800"/>
    <cellStyle name="20% - Accent4 7 5" xfId="6801"/>
    <cellStyle name="20% - Accent5" xfId="53" builtinId="46" hidden="1"/>
    <cellStyle name="20% - Accent5" xfId="40268" builtinId="46" customBuiltin="1"/>
    <cellStyle name="20% - Accent5 2" xfId="100"/>
    <cellStyle name="20% - Accent5 2 2" xfId="101"/>
    <cellStyle name="20% - Accent5 2 2 2" xfId="6802"/>
    <cellStyle name="20% - Accent5 2 2 2 2" xfId="6803"/>
    <cellStyle name="20% - Accent5 2 2 2 3" xfId="6804"/>
    <cellStyle name="20% - Accent5 2 2 3" xfId="6805"/>
    <cellStyle name="20% - Accent5 2 2 4" xfId="6806"/>
    <cellStyle name="20% - Accent5 2 3" xfId="6807"/>
    <cellStyle name="20% - Accent5 2 3 2" xfId="6808"/>
    <cellStyle name="20% - Accent5 2 3 3" xfId="6809"/>
    <cellStyle name="20% - Accent5 2 4" xfId="6810"/>
    <cellStyle name="20% - Accent5 2 5" xfId="6811"/>
    <cellStyle name="20% - Accent5 3" xfId="102"/>
    <cellStyle name="20% - Accent5 3 2" xfId="103"/>
    <cellStyle name="20% - Accent5 3 2 2" xfId="294"/>
    <cellStyle name="20% - Accent5 3 2 2 2" xfId="4108"/>
    <cellStyle name="20% - Accent5 3 2 2 3" xfId="6812"/>
    <cellStyle name="20% - Accent5 3 2 3" xfId="295"/>
    <cellStyle name="20% - Accent5 3 2 3 2" xfId="4051"/>
    <cellStyle name="20% - Accent5 3 2 4" xfId="3945"/>
    <cellStyle name="20% - Accent5 3 3" xfId="6813"/>
    <cellStyle name="20% - Accent5 3 3 2" xfId="6814"/>
    <cellStyle name="20% - Accent5 3 3 3" xfId="6815"/>
    <cellStyle name="20% - Accent5 3 4" xfId="6816"/>
    <cellStyle name="20% - Accent5 3 5" xfId="6817"/>
    <cellStyle name="20% - Accent5 4" xfId="6818"/>
    <cellStyle name="20% - Accent5 4 2" xfId="6819"/>
    <cellStyle name="20% - Accent5 4 2 2" xfId="6820"/>
    <cellStyle name="20% - Accent5 4 2 2 2" xfId="6821"/>
    <cellStyle name="20% - Accent5 4 2 2 3" xfId="6822"/>
    <cellStyle name="20% - Accent5 4 2 3" xfId="6823"/>
    <cellStyle name="20% - Accent5 4 2 4" xfId="6824"/>
    <cellStyle name="20% - Accent5 4 3" xfId="6825"/>
    <cellStyle name="20% - Accent5 4 3 2" xfId="6826"/>
    <cellStyle name="20% - Accent5 4 3 3" xfId="6827"/>
    <cellStyle name="20% - Accent5 4 4" xfId="6828"/>
    <cellStyle name="20% - Accent5 4 5" xfId="6829"/>
    <cellStyle name="20% - Accent5 5" xfId="6830"/>
    <cellStyle name="20% - Accent5 5 2" xfId="6831"/>
    <cellStyle name="20% - Accent5 5 2 2" xfId="6832"/>
    <cellStyle name="20% - Accent5 5 2 2 2" xfId="6833"/>
    <cellStyle name="20% - Accent5 5 2 2 3" xfId="6834"/>
    <cellStyle name="20% - Accent5 5 2 3" xfId="6835"/>
    <cellStyle name="20% - Accent5 5 2 4" xfId="6836"/>
    <cellStyle name="20% - Accent5 5 3" xfId="6837"/>
    <cellStyle name="20% - Accent5 5 3 2" xfId="6838"/>
    <cellStyle name="20% - Accent5 5 3 3" xfId="6839"/>
    <cellStyle name="20% - Accent5 5 4" xfId="6840"/>
    <cellStyle name="20% - Accent5 5 5" xfId="6841"/>
    <cellStyle name="20% - Accent5 6" xfId="6842"/>
    <cellStyle name="20% - Accent5 6 2" xfId="6843"/>
    <cellStyle name="20% - Accent5 6 2 2" xfId="6844"/>
    <cellStyle name="20% - Accent5 6 2 2 2" xfId="6845"/>
    <cellStyle name="20% - Accent5 6 2 2 3" xfId="6846"/>
    <cellStyle name="20% - Accent5 6 2 3" xfId="6847"/>
    <cellStyle name="20% - Accent5 6 2 4" xfId="6848"/>
    <cellStyle name="20% - Accent5 6 3" xfId="6849"/>
    <cellStyle name="20% - Accent5 6 3 2" xfId="6850"/>
    <cellStyle name="20% - Accent5 6 3 3" xfId="6851"/>
    <cellStyle name="20% - Accent5 6 4" xfId="6852"/>
    <cellStyle name="20% - Accent5 6 5" xfId="6853"/>
    <cellStyle name="20% - Accent5 7" xfId="6854"/>
    <cellStyle name="20% - Accent5 7 2" xfId="6855"/>
    <cellStyle name="20% - Accent5 7 2 2" xfId="6856"/>
    <cellStyle name="20% - Accent5 7 2 2 2" xfId="6857"/>
    <cellStyle name="20% - Accent5 7 2 2 3" xfId="6858"/>
    <cellStyle name="20% - Accent5 7 2 3" xfId="6859"/>
    <cellStyle name="20% - Accent5 7 2 4" xfId="6860"/>
    <cellStyle name="20% - Accent5 7 3" xfId="6861"/>
    <cellStyle name="20% - Accent5 7 3 2" xfId="6862"/>
    <cellStyle name="20% - Accent5 7 3 3" xfId="6863"/>
    <cellStyle name="20% - Accent5 7 4" xfId="6864"/>
    <cellStyle name="20% - Accent5 7 5" xfId="6865"/>
    <cellStyle name="20% - Accent6" xfId="57" builtinId="50" hidden="1"/>
    <cellStyle name="20% - Accent6" xfId="40272" builtinId="50" customBuiltin="1"/>
    <cellStyle name="20% - Accent6 2" xfId="104"/>
    <cellStyle name="20% - Accent6 2 2" xfId="105"/>
    <cellStyle name="20% - Accent6 2 2 2" xfId="6866"/>
    <cellStyle name="20% - Accent6 2 2 2 2" xfId="6867"/>
    <cellStyle name="20% - Accent6 2 2 2 3" xfId="6868"/>
    <cellStyle name="20% - Accent6 2 2 3" xfId="6869"/>
    <cellStyle name="20% - Accent6 2 2 4" xfId="6870"/>
    <cellStyle name="20% - Accent6 2 3" xfId="6871"/>
    <cellStyle name="20% - Accent6 2 3 2" xfId="6872"/>
    <cellStyle name="20% - Accent6 2 3 3" xfId="6873"/>
    <cellStyle name="20% - Accent6 2 4" xfId="6874"/>
    <cellStyle name="20% - Accent6 2 5" xfId="6875"/>
    <cellStyle name="20% - Accent6 3" xfId="106"/>
    <cellStyle name="20% - Accent6 3 2" xfId="107"/>
    <cellStyle name="20% - Accent6 3 2 2" xfId="296"/>
    <cellStyle name="20% - Accent6 3 2 2 2" xfId="4111"/>
    <cellStyle name="20% - Accent6 3 2 2 3" xfId="6877"/>
    <cellStyle name="20% - Accent6 3 2 3" xfId="297"/>
    <cellStyle name="20% - Accent6 3 2 3 2" xfId="4052"/>
    <cellStyle name="20% - Accent6 3 2 4" xfId="3947"/>
    <cellStyle name="20% - Accent6 3 3" xfId="6880"/>
    <cellStyle name="20% - Accent6 3 3 2" xfId="6881"/>
    <cellStyle name="20% - Accent6 3 3 3" xfId="6882"/>
    <cellStyle name="20% - Accent6 3 4" xfId="6883"/>
    <cellStyle name="20% - Accent6 3 5" xfId="6884"/>
    <cellStyle name="20% - Accent6 4" xfId="6885"/>
    <cellStyle name="20% - Accent6 4 2" xfId="6886"/>
    <cellStyle name="20% - Accent6 4 2 2" xfId="6887"/>
    <cellStyle name="20% - Accent6 4 2 2 2" xfId="6888"/>
    <cellStyle name="20% - Accent6 4 2 2 3" xfId="6889"/>
    <cellStyle name="20% - Accent6 4 2 3" xfId="6890"/>
    <cellStyle name="20% - Accent6 4 2 4" xfId="6891"/>
    <cellStyle name="20% - Accent6 4 3" xfId="6892"/>
    <cellStyle name="20% - Accent6 4 3 2" xfId="6893"/>
    <cellStyle name="20% - Accent6 4 3 3" xfId="6894"/>
    <cellStyle name="20% - Accent6 4 4" xfId="6895"/>
    <cellStyle name="20% - Accent6 4 5" xfId="6896"/>
    <cellStyle name="20% - Accent6 5" xfId="6897"/>
    <cellStyle name="20% - Accent6 5 2" xfId="6898"/>
    <cellStyle name="20% - Accent6 5 2 2" xfId="6899"/>
    <cellStyle name="20% - Accent6 5 2 2 2" xfId="6900"/>
    <cellStyle name="20% - Accent6 5 2 2 3" xfId="6901"/>
    <cellStyle name="20% - Accent6 5 2 3" xfId="6902"/>
    <cellStyle name="20% - Accent6 5 2 4" xfId="6903"/>
    <cellStyle name="20% - Accent6 5 3" xfId="6904"/>
    <cellStyle name="20% - Accent6 5 3 2" xfId="6905"/>
    <cellStyle name="20% - Accent6 5 3 3" xfId="6906"/>
    <cellStyle name="20% - Accent6 5 4" xfId="6907"/>
    <cellStyle name="20% - Accent6 5 5" xfId="6908"/>
    <cellStyle name="20% - Accent6 6" xfId="6909"/>
    <cellStyle name="20% - Accent6 6 2" xfId="6910"/>
    <cellStyle name="20% - Accent6 6 2 2" xfId="6911"/>
    <cellStyle name="20% - Accent6 6 2 2 2" xfId="6912"/>
    <cellStyle name="20% - Accent6 6 2 2 3" xfId="6913"/>
    <cellStyle name="20% - Accent6 6 2 3" xfId="6914"/>
    <cellStyle name="20% - Accent6 6 2 4" xfId="6915"/>
    <cellStyle name="20% - Accent6 6 3" xfId="6916"/>
    <cellStyle name="20% - Accent6 6 3 2" xfId="6917"/>
    <cellStyle name="20% - Accent6 6 3 3" xfId="6918"/>
    <cellStyle name="20% - Accent6 6 4" xfId="6919"/>
    <cellStyle name="20% - Accent6 6 5" xfId="6920"/>
    <cellStyle name="20% - Accent6 7" xfId="6921"/>
    <cellStyle name="20% - Accent6 7 2" xfId="6922"/>
    <cellStyle name="20% - Accent6 7 2 2" xfId="6923"/>
    <cellStyle name="20% - Accent6 7 2 2 2" xfId="6924"/>
    <cellStyle name="20% - Accent6 7 2 2 3" xfId="6925"/>
    <cellStyle name="20% - Accent6 7 2 3" xfId="6926"/>
    <cellStyle name="20% - Accent6 7 2 4" xfId="6927"/>
    <cellStyle name="20% - Accent6 7 3" xfId="6928"/>
    <cellStyle name="20% - Accent6 7 3 2" xfId="6929"/>
    <cellStyle name="20% - Accent6 7 3 3" xfId="6930"/>
    <cellStyle name="20% - Accent6 7 4" xfId="6931"/>
    <cellStyle name="20% - Accent6 7 5" xfId="6932"/>
    <cellStyle name="20% - Akzent1" xfId="6933"/>
    <cellStyle name="20% - Akzent2" xfId="6934"/>
    <cellStyle name="20% - Akzent3" xfId="6935"/>
    <cellStyle name="20% - Akzent4" xfId="6936"/>
    <cellStyle name="20% - Akzent5" xfId="6937"/>
    <cellStyle name="20% - Akzent6" xfId="6938"/>
    <cellStyle name="2parte" xfId="6939"/>
    <cellStyle name="2parte 2" xfId="6940"/>
    <cellStyle name="2parte 3" xfId="6941"/>
    <cellStyle name="40 % - Akzent1 2" xfId="6942"/>
    <cellStyle name="40 % - Akzent1 2 2" xfId="6943"/>
    <cellStyle name="40 % - Akzent1 2 3" xfId="6944"/>
    <cellStyle name="40 % - Akzent2 2" xfId="6945"/>
    <cellStyle name="40 % - Akzent2 2 2" xfId="6946"/>
    <cellStyle name="40 % - Akzent2 2 3" xfId="6947"/>
    <cellStyle name="40 % - Akzent3 2" xfId="6948"/>
    <cellStyle name="40 % - Akzent3 2 2" xfId="6949"/>
    <cellStyle name="40 % - Akzent3 2 3" xfId="6950"/>
    <cellStyle name="40 % - Akzent4 2" xfId="6951"/>
    <cellStyle name="40 % - Akzent4 2 2" xfId="6952"/>
    <cellStyle name="40 % - Akzent4 2 3" xfId="6953"/>
    <cellStyle name="40 % - Akzent5 2" xfId="6954"/>
    <cellStyle name="40 % - Akzent5 2 2" xfId="6955"/>
    <cellStyle name="40 % - Akzent5 2 3" xfId="6956"/>
    <cellStyle name="40 % - Akzent6 2" xfId="6957"/>
    <cellStyle name="40 % - Akzent6 2 2" xfId="6958"/>
    <cellStyle name="40 % - Akzent6 2 3" xfId="6959"/>
    <cellStyle name="40% - Accent1" xfId="38" builtinId="31" hidden="1"/>
    <cellStyle name="40% - Accent1" xfId="40253" builtinId="31" customBuiltin="1"/>
    <cellStyle name="40% - Accent1 2" xfId="108"/>
    <cellStyle name="40% - Accent1 2 2" xfId="109"/>
    <cellStyle name="40% - Accent1 2 2 2" xfId="6960"/>
    <cellStyle name="40% - Accent1 2 2 2 2" xfId="6961"/>
    <cellStyle name="40% - Accent1 2 2 2 3" xfId="6962"/>
    <cellStyle name="40% - Accent1 2 2 3" xfId="6963"/>
    <cellStyle name="40% - Accent1 2 2 4" xfId="6964"/>
    <cellStyle name="40% - Accent1 2 3" xfId="6965"/>
    <cellStyle name="40% - Accent1 2 3 2" xfId="6966"/>
    <cellStyle name="40% - Accent1 2 3 3" xfId="6967"/>
    <cellStyle name="40% - Accent1 2 4" xfId="6968"/>
    <cellStyle name="40% - Accent1 2 5" xfId="6969"/>
    <cellStyle name="40% - Accent1 3" xfId="110"/>
    <cellStyle name="40% - Accent1 3 2" xfId="111"/>
    <cellStyle name="40% - Accent1 3 2 2" xfId="298"/>
    <cellStyle name="40% - Accent1 3 2 2 2" xfId="4114"/>
    <cellStyle name="40% - Accent1 3 2 2 3" xfId="6971"/>
    <cellStyle name="40% - Accent1 3 2 3" xfId="299"/>
    <cellStyle name="40% - Accent1 3 2 3 2" xfId="4053"/>
    <cellStyle name="40% - Accent1 3 2 4" xfId="3950"/>
    <cellStyle name="40% - Accent1 3 3" xfId="6974"/>
    <cellStyle name="40% - Accent1 3 3 2" xfId="6975"/>
    <cellStyle name="40% - Accent1 3 3 3" xfId="6976"/>
    <cellStyle name="40% - Accent1 3 4" xfId="6977"/>
    <cellStyle name="40% - Accent1 3 5" xfId="6978"/>
    <cellStyle name="40% - Accent1 4" xfId="6979"/>
    <cellStyle name="40% - Accent1 4 2" xfId="6980"/>
    <cellStyle name="40% - Accent1 4 2 2" xfId="6981"/>
    <cellStyle name="40% - Accent1 4 2 2 2" xfId="6982"/>
    <cellStyle name="40% - Accent1 4 2 2 3" xfId="6983"/>
    <cellStyle name="40% - Accent1 4 2 3" xfId="6984"/>
    <cellStyle name="40% - Accent1 4 2 4" xfId="6985"/>
    <cellStyle name="40% - Accent1 4 3" xfId="6986"/>
    <cellStyle name="40% - Accent1 4 3 2" xfId="6987"/>
    <cellStyle name="40% - Accent1 4 3 3" xfId="6988"/>
    <cellStyle name="40% - Accent1 4 4" xfId="6989"/>
    <cellStyle name="40% - Accent1 4 5" xfId="6990"/>
    <cellStyle name="40% - Accent1 5" xfId="6991"/>
    <cellStyle name="40% - Accent1 5 2" xfId="6992"/>
    <cellStyle name="40% - Accent1 5 2 2" xfId="6993"/>
    <cellStyle name="40% - Accent1 5 2 2 2" xfId="6994"/>
    <cellStyle name="40% - Accent1 5 2 2 3" xfId="6995"/>
    <cellStyle name="40% - Accent1 5 2 3" xfId="6996"/>
    <cellStyle name="40% - Accent1 5 2 4" xfId="6997"/>
    <cellStyle name="40% - Accent1 5 3" xfId="6998"/>
    <cellStyle name="40% - Accent1 5 3 2" xfId="6999"/>
    <cellStyle name="40% - Accent1 5 3 3" xfId="7000"/>
    <cellStyle name="40% - Accent1 5 4" xfId="7001"/>
    <cellStyle name="40% - Accent1 5 5" xfId="7002"/>
    <cellStyle name="40% - Accent1 6" xfId="7003"/>
    <cellStyle name="40% - Accent1 6 2" xfId="7004"/>
    <cellStyle name="40% - Accent1 6 2 2" xfId="7005"/>
    <cellStyle name="40% - Accent1 6 2 2 2" xfId="7006"/>
    <cellStyle name="40% - Accent1 6 2 2 3" xfId="7007"/>
    <cellStyle name="40% - Accent1 6 2 3" xfId="7008"/>
    <cellStyle name="40% - Accent1 6 2 4" xfId="7009"/>
    <cellStyle name="40% - Accent1 6 3" xfId="7010"/>
    <cellStyle name="40% - Accent1 6 3 2" xfId="7011"/>
    <cellStyle name="40% - Accent1 6 3 3" xfId="7012"/>
    <cellStyle name="40% - Accent1 6 4" xfId="7013"/>
    <cellStyle name="40% - Accent1 6 5" xfId="7014"/>
    <cellStyle name="40% - Accent1 7" xfId="7015"/>
    <cellStyle name="40% - Accent1 7 2" xfId="7016"/>
    <cellStyle name="40% - Accent1 7 2 2" xfId="7017"/>
    <cellStyle name="40% - Accent1 7 2 2 2" xfId="7018"/>
    <cellStyle name="40% - Accent1 7 2 2 3" xfId="7019"/>
    <cellStyle name="40% - Accent1 7 2 3" xfId="7020"/>
    <cellStyle name="40% - Accent1 7 2 4" xfId="7021"/>
    <cellStyle name="40% - Accent1 7 3" xfId="7022"/>
    <cellStyle name="40% - Accent1 7 3 2" xfId="7023"/>
    <cellStyle name="40% - Accent1 7 3 3" xfId="7024"/>
    <cellStyle name="40% - Accent1 7 4" xfId="7025"/>
    <cellStyle name="40% - Accent1 7 5" xfId="7026"/>
    <cellStyle name="40% - Accent2" xfId="42" builtinId="35" hidden="1"/>
    <cellStyle name="40% - Accent2" xfId="40257" builtinId="35" customBuiltin="1"/>
    <cellStyle name="40% - Accent2 2" xfId="112"/>
    <cellStyle name="40% - Accent2 2 2" xfId="113"/>
    <cellStyle name="40% - Accent2 2 2 2" xfId="7027"/>
    <cellStyle name="40% - Accent2 2 2 2 2" xfId="7028"/>
    <cellStyle name="40% - Accent2 2 2 2 3" xfId="7029"/>
    <cellStyle name="40% - Accent2 2 2 3" xfId="7030"/>
    <cellStyle name="40% - Accent2 2 2 4" xfId="7031"/>
    <cellStyle name="40% - Accent2 2 3" xfId="7032"/>
    <cellStyle name="40% - Accent2 2 3 2" xfId="7033"/>
    <cellStyle name="40% - Accent2 2 3 3" xfId="7034"/>
    <cellStyle name="40% - Accent2 2 4" xfId="7035"/>
    <cellStyle name="40% - Accent2 2 5" xfId="7036"/>
    <cellStyle name="40% - Accent2 3" xfId="114"/>
    <cellStyle name="40% - Accent2 3 2" xfId="115"/>
    <cellStyle name="40% - Accent2 3 2 2" xfId="300"/>
    <cellStyle name="40% - Accent2 3 2 2 2" xfId="4115"/>
    <cellStyle name="40% - Accent2 3 2 2 3" xfId="7038"/>
    <cellStyle name="40% - Accent2 3 2 3" xfId="301"/>
    <cellStyle name="40% - Accent2 3 2 3 2" xfId="4054"/>
    <cellStyle name="40% - Accent2 3 2 4" xfId="3953"/>
    <cellStyle name="40% - Accent2 3 3" xfId="7041"/>
    <cellStyle name="40% - Accent2 3 3 2" xfId="7042"/>
    <cellStyle name="40% - Accent2 3 3 3" xfId="7043"/>
    <cellStyle name="40% - Accent2 3 4" xfId="7044"/>
    <cellStyle name="40% - Accent2 3 5" xfId="7045"/>
    <cellStyle name="40% - Accent2 4" xfId="7046"/>
    <cellStyle name="40% - Accent2 4 2" xfId="7047"/>
    <cellStyle name="40% - Accent2 4 2 2" xfId="7048"/>
    <cellStyle name="40% - Accent2 4 2 2 2" xfId="7049"/>
    <cellStyle name="40% - Accent2 4 2 2 3" xfId="7050"/>
    <cellStyle name="40% - Accent2 4 2 3" xfId="7051"/>
    <cellStyle name="40% - Accent2 4 2 4" xfId="7052"/>
    <cellStyle name="40% - Accent2 4 3" xfId="7053"/>
    <cellStyle name="40% - Accent2 4 3 2" xfId="7054"/>
    <cellStyle name="40% - Accent2 4 3 3" xfId="7055"/>
    <cellStyle name="40% - Accent2 4 4" xfId="7056"/>
    <cellStyle name="40% - Accent2 4 5" xfId="7057"/>
    <cellStyle name="40% - Accent2 5" xfId="7058"/>
    <cellStyle name="40% - Accent2 5 2" xfId="7059"/>
    <cellStyle name="40% - Accent2 5 2 2" xfId="7060"/>
    <cellStyle name="40% - Accent2 5 2 2 2" xfId="7061"/>
    <cellStyle name="40% - Accent2 5 2 2 3" xfId="7062"/>
    <cellStyle name="40% - Accent2 5 2 3" xfId="7063"/>
    <cellStyle name="40% - Accent2 5 2 4" xfId="7064"/>
    <cellStyle name="40% - Accent2 5 3" xfId="7065"/>
    <cellStyle name="40% - Accent2 5 3 2" xfId="7066"/>
    <cellStyle name="40% - Accent2 5 3 3" xfId="7067"/>
    <cellStyle name="40% - Accent2 5 4" xfId="7068"/>
    <cellStyle name="40% - Accent2 5 5" xfId="7069"/>
    <cellStyle name="40% - Accent2 6" xfId="7070"/>
    <cellStyle name="40% - Accent2 6 2" xfId="7071"/>
    <cellStyle name="40% - Accent2 6 2 2" xfId="7072"/>
    <cellStyle name="40% - Accent2 6 2 2 2" xfId="7073"/>
    <cellStyle name="40% - Accent2 6 2 2 3" xfId="7074"/>
    <cellStyle name="40% - Accent2 6 2 3" xfId="7075"/>
    <cellStyle name="40% - Accent2 6 2 4" xfId="7076"/>
    <cellStyle name="40% - Accent2 6 3" xfId="7077"/>
    <cellStyle name="40% - Accent2 6 3 2" xfId="7078"/>
    <cellStyle name="40% - Accent2 6 3 3" xfId="7079"/>
    <cellStyle name="40% - Accent2 6 4" xfId="7080"/>
    <cellStyle name="40% - Accent2 6 5" xfId="7081"/>
    <cellStyle name="40% - Accent2 7" xfId="7082"/>
    <cellStyle name="40% - Accent2 7 2" xfId="7083"/>
    <cellStyle name="40% - Accent2 7 2 2" xfId="7084"/>
    <cellStyle name="40% - Accent2 7 2 2 2" xfId="7085"/>
    <cellStyle name="40% - Accent2 7 2 2 3" xfId="7086"/>
    <cellStyle name="40% - Accent2 7 2 3" xfId="7087"/>
    <cellStyle name="40% - Accent2 7 2 4" xfId="7088"/>
    <cellStyle name="40% - Accent2 7 3" xfId="7089"/>
    <cellStyle name="40% - Accent2 7 3 2" xfId="7090"/>
    <cellStyle name="40% - Accent2 7 3 3" xfId="7091"/>
    <cellStyle name="40% - Accent2 7 4" xfId="7092"/>
    <cellStyle name="40% - Accent2 7 5" xfId="7093"/>
    <cellStyle name="40% - Accent3" xfId="46" builtinId="39" hidden="1"/>
    <cellStyle name="40% - Accent3" xfId="40261" builtinId="39" customBuiltin="1"/>
    <cellStyle name="40% - Accent3 2" xfId="116"/>
    <cellStyle name="40% - Accent3 2 2" xfId="117"/>
    <cellStyle name="40% - Accent3 2 2 2" xfId="7094"/>
    <cellStyle name="40% - Accent3 2 2 2 2" xfId="7095"/>
    <cellStyle name="40% - Accent3 2 2 2 3" xfId="7096"/>
    <cellStyle name="40% - Accent3 2 2 3" xfId="7097"/>
    <cellStyle name="40% - Accent3 2 2 4" xfId="7098"/>
    <cellStyle name="40% - Accent3 2 3" xfId="7099"/>
    <cellStyle name="40% - Accent3 2 3 2" xfId="7100"/>
    <cellStyle name="40% - Accent3 2 3 3" xfId="7101"/>
    <cellStyle name="40% - Accent3 2 4" xfId="7102"/>
    <cellStyle name="40% - Accent3 2 5" xfId="7103"/>
    <cellStyle name="40% - Accent3 3" xfId="118"/>
    <cellStyle name="40% - Accent3 3 2" xfId="119"/>
    <cellStyle name="40% - Accent3 3 2 2" xfId="302"/>
    <cellStyle name="40% - Accent3 3 2 2 2" xfId="4116"/>
    <cellStyle name="40% - Accent3 3 2 2 3" xfId="7104"/>
    <cellStyle name="40% - Accent3 3 2 3" xfId="303"/>
    <cellStyle name="40% - Accent3 3 2 3 2" xfId="4055"/>
    <cellStyle name="40% - Accent3 3 2 4" xfId="3956"/>
    <cellStyle name="40% - Accent3 3 3" xfId="7105"/>
    <cellStyle name="40% - Accent3 3 3 2" xfId="7106"/>
    <cellStyle name="40% - Accent3 3 3 3" xfId="7107"/>
    <cellStyle name="40% - Accent3 3 4" xfId="7108"/>
    <cellStyle name="40% - Accent3 3 5" xfId="7109"/>
    <cellStyle name="40% - Accent3 4" xfId="7110"/>
    <cellStyle name="40% - Accent3 4 2" xfId="7111"/>
    <cellStyle name="40% - Accent3 4 2 2" xfId="7112"/>
    <cellStyle name="40% - Accent3 4 2 2 2" xfId="7113"/>
    <cellStyle name="40% - Accent3 4 2 2 3" xfId="7114"/>
    <cellStyle name="40% - Accent3 4 2 3" xfId="7115"/>
    <cellStyle name="40% - Accent3 4 2 4" xfId="7116"/>
    <cellStyle name="40% - Accent3 4 3" xfId="7117"/>
    <cellStyle name="40% - Accent3 4 3 2" xfId="7118"/>
    <cellStyle name="40% - Accent3 4 3 3" xfId="7119"/>
    <cellStyle name="40% - Accent3 4 4" xfId="7120"/>
    <cellStyle name="40% - Accent3 4 5" xfId="7121"/>
    <cellStyle name="40% - Accent3 5" xfId="7122"/>
    <cellStyle name="40% - Accent3 5 2" xfId="7123"/>
    <cellStyle name="40% - Accent3 5 2 2" xfId="7124"/>
    <cellStyle name="40% - Accent3 5 2 2 2" xfId="7125"/>
    <cellStyle name="40% - Accent3 5 2 2 3" xfId="7126"/>
    <cellStyle name="40% - Accent3 5 2 3" xfId="7127"/>
    <cellStyle name="40% - Accent3 5 2 4" xfId="7128"/>
    <cellStyle name="40% - Accent3 5 3" xfId="7129"/>
    <cellStyle name="40% - Accent3 5 3 2" xfId="7130"/>
    <cellStyle name="40% - Accent3 5 3 3" xfId="7131"/>
    <cellStyle name="40% - Accent3 5 4" xfId="7132"/>
    <cellStyle name="40% - Accent3 5 5" xfId="7133"/>
    <cellStyle name="40% - Accent3 6" xfId="7134"/>
    <cellStyle name="40% - Accent3 6 2" xfId="7135"/>
    <cellStyle name="40% - Accent3 6 2 2" xfId="7136"/>
    <cellStyle name="40% - Accent3 6 2 2 2" xfId="7137"/>
    <cellStyle name="40% - Accent3 6 2 2 3" xfId="7138"/>
    <cellStyle name="40% - Accent3 6 2 3" xfId="7139"/>
    <cellStyle name="40% - Accent3 6 2 4" xfId="7140"/>
    <cellStyle name="40% - Accent3 6 3" xfId="7141"/>
    <cellStyle name="40% - Accent3 6 3 2" xfId="7142"/>
    <cellStyle name="40% - Accent3 6 3 3" xfId="7143"/>
    <cellStyle name="40% - Accent3 6 4" xfId="7144"/>
    <cellStyle name="40% - Accent3 6 5" xfId="7145"/>
    <cellStyle name="40% - Accent3 7" xfId="7146"/>
    <cellStyle name="40% - Accent3 7 2" xfId="7147"/>
    <cellStyle name="40% - Accent3 7 2 2" xfId="7148"/>
    <cellStyle name="40% - Accent3 7 2 2 2" xfId="7149"/>
    <cellStyle name="40% - Accent3 7 2 2 3" xfId="7150"/>
    <cellStyle name="40% - Accent3 7 2 3" xfId="7151"/>
    <cellStyle name="40% - Accent3 7 2 4" xfId="7152"/>
    <cellStyle name="40% - Accent3 7 3" xfId="7153"/>
    <cellStyle name="40% - Accent3 7 3 2" xfId="7154"/>
    <cellStyle name="40% - Accent3 7 3 3" xfId="7155"/>
    <cellStyle name="40% - Accent3 7 4" xfId="7156"/>
    <cellStyle name="40% - Accent3 7 5" xfId="7157"/>
    <cellStyle name="40% - Accent4" xfId="50" builtinId="43" hidden="1"/>
    <cellStyle name="40% - Accent4" xfId="40265" builtinId="43" customBuiltin="1"/>
    <cellStyle name="40% - Accent4 2" xfId="120"/>
    <cellStyle name="40% - Accent4 2 2" xfId="121"/>
    <cellStyle name="40% - Accent4 2 2 2" xfId="7158"/>
    <cellStyle name="40% - Accent4 2 2 2 2" xfId="7159"/>
    <cellStyle name="40% - Accent4 2 2 2 3" xfId="7160"/>
    <cellStyle name="40% - Accent4 2 2 3" xfId="7161"/>
    <cellStyle name="40% - Accent4 2 2 4" xfId="7162"/>
    <cellStyle name="40% - Accent4 2 3" xfId="7163"/>
    <cellStyle name="40% - Accent4 2 3 2" xfId="7164"/>
    <cellStyle name="40% - Accent4 2 3 3" xfId="7165"/>
    <cellStyle name="40% - Accent4 2 4" xfId="7166"/>
    <cellStyle name="40% - Accent4 2 5" xfId="7167"/>
    <cellStyle name="40% - Accent4 3" xfId="122"/>
    <cellStyle name="40% - Accent4 3 2" xfId="123"/>
    <cellStyle name="40% - Accent4 3 2 2" xfId="304"/>
    <cellStyle name="40% - Accent4 3 2 2 2" xfId="4117"/>
    <cellStyle name="40% - Accent4 3 2 2 3" xfId="7168"/>
    <cellStyle name="40% - Accent4 3 2 3" xfId="305"/>
    <cellStyle name="40% - Accent4 3 2 3 2" xfId="4056"/>
    <cellStyle name="40% - Accent4 3 2 4" xfId="3959"/>
    <cellStyle name="40% - Accent4 3 3" xfId="7171"/>
    <cellStyle name="40% - Accent4 3 3 2" xfId="7172"/>
    <cellStyle name="40% - Accent4 3 3 3" xfId="7173"/>
    <cellStyle name="40% - Accent4 3 4" xfId="7174"/>
    <cellStyle name="40% - Accent4 3 5" xfId="7175"/>
    <cellStyle name="40% - Accent4 4" xfId="7176"/>
    <cellStyle name="40% - Accent4 4 2" xfId="7177"/>
    <cellStyle name="40% - Accent4 4 2 2" xfId="7178"/>
    <cellStyle name="40% - Accent4 4 2 2 2" xfId="7179"/>
    <cellStyle name="40% - Accent4 4 2 2 3" xfId="7180"/>
    <cellStyle name="40% - Accent4 4 2 3" xfId="7181"/>
    <cellStyle name="40% - Accent4 4 2 4" xfId="7182"/>
    <cellStyle name="40% - Accent4 4 3" xfId="7183"/>
    <cellStyle name="40% - Accent4 4 3 2" xfId="7184"/>
    <cellStyle name="40% - Accent4 4 3 3" xfId="7185"/>
    <cellStyle name="40% - Accent4 4 4" xfId="7186"/>
    <cellStyle name="40% - Accent4 4 5" xfId="7187"/>
    <cellStyle name="40% - Accent4 5" xfId="7188"/>
    <cellStyle name="40% - Accent4 5 2" xfId="7189"/>
    <cellStyle name="40% - Accent4 5 2 2" xfId="7190"/>
    <cellStyle name="40% - Accent4 5 2 2 2" xfId="7191"/>
    <cellStyle name="40% - Accent4 5 2 2 3" xfId="7192"/>
    <cellStyle name="40% - Accent4 5 2 3" xfId="7193"/>
    <cellStyle name="40% - Accent4 5 2 4" xfId="7194"/>
    <cellStyle name="40% - Accent4 5 3" xfId="7195"/>
    <cellStyle name="40% - Accent4 5 3 2" xfId="7196"/>
    <cellStyle name="40% - Accent4 5 3 3" xfId="7197"/>
    <cellStyle name="40% - Accent4 5 4" xfId="7198"/>
    <cellStyle name="40% - Accent4 5 5" xfId="7199"/>
    <cellStyle name="40% - Accent4 6" xfId="7200"/>
    <cellStyle name="40% - Accent4 6 2" xfId="7201"/>
    <cellStyle name="40% - Accent4 6 2 2" xfId="7202"/>
    <cellStyle name="40% - Accent4 6 2 2 2" xfId="7203"/>
    <cellStyle name="40% - Accent4 6 2 2 3" xfId="7204"/>
    <cellStyle name="40% - Accent4 6 2 3" xfId="7205"/>
    <cellStyle name="40% - Accent4 6 2 4" xfId="7206"/>
    <cellStyle name="40% - Accent4 6 3" xfId="7207"/>
    <cellStyle name="40% - Accent4 6 3 2" xfId="7208"/>
    <cellStyle name="40% - Accent4 6 3 3" xfId="7209"/>
    <cellStyle name="40% - Accent4 6 4" xfId="7210"/>
    <cellStyle name="40% - Accent4 6 5" xfId="7211"/>
    <cellStyle name="40% - Accent4 7" xfId="7212"/>
    <cellStyle name="40% - Accent4 7 2" xfId="7213"/>
    <cellStyle name="40% - Accent4 7 2 2" xfId="7214"/>
    <cellStyle name="40% - Accent4 7 2 2 2" xfId="7215"/>
    <cellStyle name="40% - Accent4 7 2 2 3" xfId="7216"/>
    <cellStyle name="40% - Accent4 7 2 3" xfId="7217"/>
    <cellStyle name="40% - Accent4 7 2 4" xfId="7218"/>
    <cellStyle name="40% - Accent4 7 3" xfId="7219"/>
    <cellStyle name="40% - Accent4 7 3 2" xfId="7220"/>
    <cellStyle name="40% - Accent4 7 3 3" xfId="7221"/>
    <cellStyle name="40% - Accent4 7 4" xfId="7222"/>
    <cellStyle name="40% - Accent4 7 5" xfId="7223"/>
    <cellStyle name="40% - Accent5" xfId="54" builtinId="47" hidden="1"/>
    <cellStyle name="40% - Accent5" xfId="40269" builtinId="47" customBuiltin="1"/>
    <cellStyle name="40% - Accent5 2" xfId="124"/>
    <cellStyle name="40% - Accent5 2 2" xfId="125"/>
    <cellStyle name="40% - Accent5 2 2 2" xfId="7224"/>
    <cellStyle name="40% - Accent5 2 2 2 2" xfId="7225"/>
    <cellStyle name="40% - Accent5 2 2 2 3" xfId="7226"/>
    <cellStyle name="40% - Accent5 2 2 3" xfId="7227"/>
    <cellStyle name="40% - Accent5 2 2 4" xfId="7228"/>
    <cellStyle name="40% - Accent5 2 3" xfId="7229"/>
    <cellStyle name="40% - Accent5 2 3 2" xfId="7230"/>
    <cellStyle name="40% - Accent5 2 3 3" xfId="7231"/>
    <cellStyle name="40% - Accent5 2 4" xfId="7232"/>
    <cellStyle name="40% - Accent5 2 5" xfId="7233"/>
    <cellStyle name="40% - Accent5 3" xfId="126"/>
    <cellStyle name="40% - Accent5 3 2" xfId="127"/>
    <cellStyle name="40% - Accent5 3 2 2" xfId="306"/>
    <cellStyle name="40% - Accent5 3 2 2 2" xfId="4118"/>
    <cellStyle name="40% - Accent5 3 2 2 3" xfId="7235"/>
    <cellStyle name="40% - Accent5 3 2 3" xfId="307"/>
    <cellStyle name="40% - Accent5 3 2 3 2" xfId="4057"/>
    <cellStyle name="40% - Accent5 3 2 4" xfId="3961"/>
    <cellStyle name="40% - Accent5 3 3" xfId="7238"/>
    <cellStyle name="40% - Accent5 3 3 2" xfId="7239"/>
    <cellStyle name="40% - Accent5 3 3 3" xfId="7240"/>
    <cellStyle name="40% - Accent5 3 4" xfId="7241"/>
    <cellStyle name="40% - Accent5 3 5" xfId="7242"/>
    <cellStyle name="40% - Accent5 4" xfId="7243"/>
    <cellStyle name="40% - Accent5 4 2" xfId="7244"/>
    <cellStyle name="40% - Accent5 4 2 2" xfId="7245"/>
    <cellStyle name="40% - Accent5 4 2 2 2" xfId="7246"/>
    <cellStyle name="40% - Accent5 4 2 2 3" xfId="7247"/>
    <cellStyle name="40% - Accent5 4 2 3" xfId="7248"/>
    <cellStyle name="40% - Accent5 4 2 4" xfId="7249"/>
    <cellStyle name="40% - Accent5 4 3" xfId="7250"/>
    <cellStyle name="40% - Accent5 4 3 2" xfId="7251"/>
    <cellStyle name="40% - Accent5 4 3 3" xfId="7252"/>
    <cellStyle name="40% - Accent5 4 4" xfId="7253"/>
    <cellStyle name="40% - Accent5 4 5" xfId="7254"/>
    <cellStyle name="40% - Accent5 5" xfId="7255"/>
    <cellStyle name="40% - Accent5 5 2" xfId="7256"/>
    <cellStyle name="40% - Accent5 5 2 2" xfId="7257"/>
    <cellStyle name="40% - Accent5 5 2 2 2" xfId="7258"/>
    <cellStyle name="40% - Accent5 5 2 2 3" xfId="7259"/>
    <cellStyle name="40% - Accent5 5 2 3" xfId="7260"/>
    <cellStyle name="40% - Accent5 5 2 4" xfId="7261"/>
    <cellStyle name="40% - Accent5 5 3" xfId="7262"/>
    <cellStyle name="40% - Accent5 5 3 2" xfId="7263"/>
    <cellStyle name="40% - Accent5 5 3 3" xfId="7264"/>
    <cellStyle name="40% - Accent5 5 4" xfId="7265"/>
    <cellStyle name="40% - Accent5 5 5" xfId="7266"/>
    <cellStyle name="40% - Accent5 6" xfId="7267"/>
    <cellStyle name="40% - Accent5 6 2" xfId="7268"/>
    <cellStyle name="40% - Accent5 6 2 2" xfId="7269"/>
    <cellStyle name="40% - Accent5 6 2 2 2" xfId="7270"/>
    <cellStyle name="40% - Accent5 6 2 2 3" xfId="7271"/>
    <cellStyle name="40% - Accent5 6 2 3" xfId="7272"/>
    <cellStyle name="40% - Accent5 6 2 4" xfId="7273"/>
    <cellStyle name="40% - Accent5 6 3" xfId="7274"/>
    <cellStyle name="40% - Accent5 6 3 2" xfId="7275"/>
    <cellStyle name="40% - Accent5 6 3 3" xfId="7276"/>
    <cellStyle name="40% - Accent5 6 4" xfId="7277"/>
    <cellStyle name="40% - Accent5 6 5" xfId="7278"/>
    <cellStyle name="40% - Accent5 7" xfId="7279"/>
    <cellStyle name="40% - Accent5 7 2" xfId="7280"/>
    <cellStyle name="40% - Accent5 7 2 2" xfId="7281"/>
    <cellStyle name="40% - Accent5 7 2 2 2" xfId="7282"/>
    <cellStyle name="40% - Accent5 7 2 2 3" xfId="7283"/>
    <cellStyle name="40% - Accent5 7 2 3" xfId="7284"/>
    <cellStyle name="40% - Accent5 7 2 4" xfId="7285"/>
    <cellStyle name="40% - Accent5 7 3" xfId="7286"/>
    <cellStyle name="40% - Accent5 7 3 2" xfId="7287"/>
    <cellStyle name="40% - Accent5 7 3 3" xfId="7288"/>
    <cellStyle name="40% - Accent5 7 4" xfId="7289"/>
    <cellStyle name="40% - Accent5 7 5" xfId="7290"/>
    <cellStyle name="40% - Accent6" xfId="58" builtinId="51" hidden="1"/>
    <cellStyle name="40% - Accent6" xfId="40273" builtinId="51" customBuiltin="1"/>
    <cellStyle name="40% - Accent6 2" xfId="128"/>
    <cellStyle name="40% - Accent6 2 2" xfId="129"/>
    <cellStyle name="40% - Accent6 2 2 2" xfId="7291"/>
    <cellStyle name="40% - Accent6 2 2 2 2" xfId="7292"/>
    <cellStyle name="40% - Accent6 2 2 2 2 2" xfId="7293"/>
    <cellStyle name="40% - Accent6 2 2 2 2 3" xfId="7294"/>
    <cellStyle name="40% - Accent6 2 2 2 3" xfId="7295"/>
    <cellStyle name="40% - Accent6 2 2 2 4" xfId="7296"/>
    <cellStyle name="40% - Accent6 2 2 3" xfId="7297"/>
    <cellStyle name="40% - Accent6 2 2 3 2" xfId="7298"/>
    <cellStyle name="40% - Accent6 2 2 3 3" xfId="7299"/>
    <cellStyle name="40% - Accent6 2 2 4" xfId="7300"/>
    <cellStyle name="40% - Accent6 2 2 5" xfId="7301"/>
    <cellStyle name="40% - Accent6 2 3" xfId="7302"/>
    <cellStyle name="40% - Accent6 2 3 2" xfId="7303"/>
    <cellStyle name="40% - Accent6 2 3 2 2" xfId="7304"/>
    <cellStyle name="40% - Accent6 2 3 2 3" xfId="7305"/>
    <cellStyle name="40% - Accent6 2 3 3" xfId="7306"/>
    <cellStyle name="40% - Accent6 2 3 4" xfId="7307"/>
    <cellStyle name="40% - Accent6 2 4" xfId="7308"/>
    <cellStyle name="40% - Accent6 2 4 2" xfId="7309"/>
    <cellStyle name="40% - Accent6 2 4 3" xfId="7310"/>
    <cellStyle name="40% - Accent6 2 5" xfId="7311"/>
    <cellStyle name="40% - Accent6 2 6" xfId="7312"/>
    <cellStyle name="40% - Accent6 3" xfId="130"/>
    <cellStyle name="40% - Accent6 3 2" xfId="131"/>
    <cellStyle name="40% - Accent6 3 2 2" xfId="308"/>
    <cellStyle name="40% - Accent6 3 2 2 2" xfId="4119"/>
    <cellStyle name="40% - Accent6 3 2 2 3" xfId="7314"/>
    <cellStyle name="40% - Accent6 3 2 3" xfId="309"/>
    <cellStyle name="40% - Accent6 3 2 3 2" xfId="4058"/>
    <cellStyle name="40% - Accent6 3 2 4" xfId="3965"/>
    <cellStyle name="40% - Accent6 3 3" xfId="7317"/>
    <cellStyle name="40% - Accent6 3 3 2" xfId="7318"/>
    <cellStyle name="40% - Accent6 3 3 3" xfId="7319"/>
    <cellStyle name="40% - Accent6 3 4" xfId="7320"/>
    <cellStyle name="40% - Accent6 3 5" xfId="7321"/>
    <cellStyle name="40% - Accent6 4" xfId="7322"/>
    <cellStyle name="40% - Accent6 4 2" xfId="7323"/>
    <cellStyle name="40% - Accent6 4 2 2" xfId="7324"/>
    <cellStyle name="40% - Accent6 4 2 2 2" xfId="7325"/>
    <cellStyle name="40% - Accent6 4 2 2 3" xfId="7326"/>
    <cellStyle name="40% - Accent6 4 2 3" xfId="7327"/>
    <cellStyle name="40% - Accent6 4 2 4" xfId="7328"/>
    <cellStyle name="40% - Accent6 4 3" xfId="7329"/>
    <cellStyle name="40% - Accent6 4 3 2" xfId="7330"/>
    <cellStyle name="40% - Accent6 4 3 3" xfId="7331"/>
    <cellStyle name="40% - Accent6 4 4" xfId="7332"/>
    <cellStyle name="40% - Accent6 4 5" xfId="7333"/>
    <cellStyle name="40% - Accent6 5" xfId="7334"/>
    <cellStyle name="40% - Accent6 5 2" xfId="7335"/>
    <cellStyle name="40% - Accent6 5 2 2" xfId="7336"/>
    <cellStyle name="40% - Accent6 5 2 2 2" xfId="7337"/>
    <cellStyle name="40% - Accent6 5 2 2 3" xfId="7338"/>
    <cellStyle name="40% - Accent6 5 2 3" xfId="7339"/>
    <cellStyle name="40% - Accent6 5 2 4" xfId="7340"/>
    <cellStyle name="40% - Accent6 5 3" xfId="7341"/>
    <cellStyle name="40% - Accent6 5 3 2" xfId="7342"/>
    <cellStyle name="40% - Accent6 5 3 3" xfId="7343"/>
    <cellStyle name="40% - Accent6 5 4" xfId="7344"/>
    <cellStyle name="40% - Accent6 5 5" xfId="7345"/>
    <cellStyle name="40% - Accent6 6" xfId="7346"/>
    <cellStyle name="40% - Accent6 6 2" xfId="7347"/>
    <cellStyle name="40% - Accent6 6 2 2" xfId="7348"/>
    <cellStyle name="40% - Accent6 6 2 2 2" xfId="7349"/>
    <cellStyle name="40% - Accent6 6 2 2 3" xfId="7350"/>
    <cellStyle name="40% - Accent6 6 2 3" xfId="7351"/>
    <cellStyle name="40% - Accent6 6 2 4" xfId="7352"/>
    <cellStyle name="40% - Accent6 6 3" xfId="7353"/>
    <cellStyle name="40% - Accent6 6 3 2" xfId="7354"/>
    <cellStyle name="40% - Accent6 6 3 3" xfId="7355"/>
    <cellStyle name="40% - Accent6 6 4" xfId="7356"/>
    <cellStyle name="40% - Accent6 6 5" xfId="7357"/>
    <cellStyle name="40% - Accent6 7" xfId="7358"/>
    <cellStyle name="40% - Accent6 7 2" xfId="7359"/>
    <cellStyle name="40% - Accent6 7 2 2" xfId="7360"/>
    <cellStyle name="40% - Accent6 7 2 2 2" xfId="7361"/>
    <cellStyle name="40% - Accent6 7 2 2 3" xfId="7362"/>
    <cellStyle name="40% - Accent6 7 2 3" xfId="7363"/>
    <cellStyle name="40% - Accent6 7 2 4" xfId="7364"/>
    <cellStyle name="40% - Accent6 7 3" xfId="7365"/>
    <cellStyle name="40% - Accent6 7 3 2" xfId="7366"/>
    <cellStyle name="40% - Accent6 7 3 3" xfId="7367"/>
    <cellStyle name="40% - Accent6 7 4" xfId="7368"/>
    <cellStyle name="40% - Accent6 7 5" xfId="7369"/>
    <cellStyle name="40% - Akzent1" xfId="7370"/>
    <cellStyle name="40% - Akzent2" xfId="7371"/>
    <cellStyle name="40% - Akzent3" xfId="7372"/>
    <cellStyle name="40% - Akzent4" xfId="7373"/>
    <cellStyle name="40% - Akzent5" xfId="7374"/>
    <cellStyle name="40% - Akzent6" xfId="7375"/>
    <cellStyle name="5 spaces" xfId="7376"/>
    <cellStyle name="60 % - Akzent1 2" xfId="7377"/>
    <cellStyle name="60 % - Akzent2 2" xfId="7378"/>
    <cellStyle name="60 % - Akzent3 2" xfId="7379"/>
    <cellStyle name="60 % - Akzent4 2" xfId="7380"/>
    <cellStyle name="60 % - Akzent5 2" xfId="7381"/>
    <cellStyle name="60 % - Akzent6 2" xfId="7382"/>
    <cellStyle name="60% - Accent1" xfId="39" builtinId="32" hidden="1"/>
    <cellStyle name="60% - Accent1" xfId="40254" builtinId="32" customBuiltin="1"/>
    <cellStyle name="60% - Accent1 2" xfId="132"/>
    <cellStyle name="60% - Accent1 2 2" xfId="133"/>
    <cellStyle name="60% - Accent1 3" xfId="134"/>
    <cellStyle name="60% - Accent1 4" xfId="7383"/>
    <cellStyle name="60% - Accent1 5" xfId="7384"/>
    <cellStyle name="60% - Accent1 6" xfId="7385"/>
    <cellStyle name="60% - Accent1 7" xfId="7386"/>
    <cellStyle name="60% - Accent2" xfId="43" builtinId="36" hidden="1"/>
    <cellStyle name="60% - Accent2" xfId="40258" builtinId="36" customBuiltin="1"/>
    <cellStyle name="60% - Accent2 2" xfId="135"/>
    <cellStyle name="60% - Accent2 2 2" xfId="136"/>
    <cellStyle name="60% - Accent2 3" xfId="137"/>
    <cellStyle name="60% - Accent2 4" xfId="7387"/>
    <cellStyle name="60% - Accent2 5" xfId="7388"/>
    <cellStyle name="60% - Accent2 6" xfId="7389"/>
    <cellStyle name="60% - Accent2 7" xfId="7390"/>
    <cellStyle name="60% - Accent3" xfId="47" builtinId="40" hidden="1"/>
    <cellStyle name="60% - Accent3" xfId="40262" builtinId="40" customBuiltin="1"/>
    <cellStyle name="60% - Accent3 2" xfId="138"/>
    <cellStyle name="60% - Accent3 2 2" xfId="139"/>
    <cellStyle name="60% - Accent3 3" xfId="140"/>
    <cellStyle name="60% - Accent3 4" xfId="7391"/>
    <cellStyle name="60% - Accent3 5" xfId="7392"/>
    <cellStyle name="60% - Accent3 6" xfId="7393"/>
    <cellStyle name="60% - Accent3 7" xfId="7394"/>
    <cellStyle name="60% - Accent4" xfId="51" builtinId="44" hidden="1"/>
    <cellStyle name="60% - Accent4" xfId="40266" builtinId="44" customBuiltin="1"/>
    <cellStyle name="60% - Accent4 2" xfId="141"/>
    <cellStyle name="60% - Accent4 2 2" xfId="142"/>
    <cellStyle name="60% - Accent4 3" xfId="143"/>
    <cellStyle name="60% - Accent4 4" xfId="7395"/>
    <cellStyle name="60% - Accent4 5" xfId="7396"/>
    <cellStyle name="60% - Accent4 6" xfId="7397"/>
    <cellStyle name="60% - Accent4 7" xfId="7398"/>
    <cellStyle name="60% - Accent5" xfId="55" builtinId="48" hidden="1"/>
    <cellStyle name="60% - Accent5" xfId="40270" builtinId="48" customBuiltin="1"/>
    <cellStyle name="60% - Accent5 2" xfId="144"/>
    <cellStyle name="60% - Accent5 2 2" xfId="145"/>
    <cellStyle name="60% - Accent5 3" xfId="146"/>
    <cellStyle name="60% - Accent5 4" xfId="7399"/>
    <cellStyle name="60% - Accent5 5" xfId="7400"/>
    <cellStyle name="60% - Accent5 6" xfId="7401"/>
    <cellStyle name="60% - Accent5 7" xfId="7402"/>
    <cellStyle name="60% - Accent6" xfId="59" builtinId="52" hidden="1"/>
    <cellStyle name="60% - Accent6" xfId="40274" builtinId="52" customBuiltin="1"/>
    <cellStyle name="60% - Accent6 2" xfId="147"/>
    <cellStyle name="60% - Accent6 2 2" xfId="148"/>
    <cellStyle name="60% - Accent6 3" xfId="149"/>
    <cellStyle name="60% - Accent6 4" xfId="7403"/>
    <cellStyle name="60% - Accent6 5" xfId="7404"/>
    <cellStyle name="60% - Accent6 6" xfId="7405"/>
    <cellStyle name="60% - Accent6 7" xfId="7406"/>
    <cellStyle name="60% - Akzent1" xfId="7407"/>
    <cellStyle name="60% - Akzent2" xfId="7408"/>
    <cellStyle name="60% - Akzent3" xfId="7409"/>
    <cellStyle name="60% - Akzent4" xfId="7410"/>
    <cellStyle name="60% - Akzent5" xfId="7411"/>
    <cellStyle name="60% - Akzent6" xfId="7412"/>
    <cellStyle name="7_x0004_" xfId="7413"/>
    <cellStyle name="A pts" xfId="7414"/>
    <cellStyle name="A%" xfId="7415"/>
    <cellStyle name="A_Block Space" xfId="7416"/>
    <cellStyle name="A_Block Space_Nasdaq Standalone Forecast- BofA - 02 14 07" xfId="7417"/>
    <cellStyle name="A_Block Space_Terra Model - May 9 2007" xfId="7418"/>
    <cellStyle name="A_BlueLine" xfId="7419"/>
    <cellStyle name="A_BlueLine_American 6-30-03 sf" xfId="7420"/>
    <cellStyle name="A_BlueLine_DALModel" xfId="7421"/>
    <cellStyle name="A_BlueLine_DALModel_Nasdaq Standalone Forecast- BofA - 02 14 07" xfId="7422"/>
    <cellStyle name="A_BlueLine_DALModel_Nasdaq Standalone Forecast- BofA - 02 14 07_Revenue Forecast 2010  Master style" xfId="7423"/>
    <cellStyle name="A_BlueLine_DALModel_Nasdaq Standalone Forecast- BofA - 02 14 07_Revenue Forecast 2010  Master style (AF amended Sep 22)" xfId="7424"/>
    <cellStyle name="A_BlueLine_DALModel_Nasdaq Standalone Forecast- BofA - 02 14 07_Revenue Forecast Augusti Master" xfId="7425"/>
    <cellStyle name="A_BlueLine_DALModel_PINNACLE Merger Model_v104" xfId="7426"/>
    <cellStyle name="A_BlueLine_DALModel_PINNACLE Merger Model_v47MT" xfId="7427"/>
    <cellStyle name="A_BlueLine_DALModel_PINNACLE Merger Model_v61" xfId="7428"/>
    <cellStyle name="A_BlueLine_DALModel_PINNACLE Merger Model_v66" xfId="7429"/>
    <cellStyle name="A_BlueLine_DALModel_PINNACLE Merger Model_v97" xfId="7430"/>
    <cellStyle name="A_BlueLine_DALModel_PINNACLE Merger Model_vPIN_Stdaln_Assumptions" xfId="7431"/>
    <cellStyle name="A_BlueLine_DALModel_Revenue Forecast 2010  Master style" xfId="7432"/>
    <cellStyle name="A_BlueLine_DALModel_Revenue Forecast 2010  Master style (AF amended Sep 22)" xfId="7433"/>
    <cellStyle name="A_BlueLine_DALModel_Revenue Forecast Augusti Master" xfId="7434"/>
    <cellStyle name="A_BlueLine_DALModel_Terra Model - May 9 2007" xfId="7435"/>
    <cellStyle name="A_BlueLine_Delta  3-19-03.xls Chart 1" xfId="7436"/>
    <cellStyle name="A_BlueLine_Delta  3-19-03.xls Chart 1_Revenue Forecast 2010  Master style" xfId="7437"/>
    <cellStyle name="A_BlueLine_Delta  3-19-03.xls Chart 1_Revenue Forecast 2010  Master style (AF amended Sep 22)" xfId="7438"/>
    <cellStyle name="A_BlueLine_Delta  3-19-03.xls Chart 1_Revenue Forecast Augusti Master" xfId="7439"/>
    <cellStyle name="A_BlueLine_Delta 10-28-03" xfId="7440"/>
    <cellStyle name="A_BlueLine_Delta 6-01-04" xfId="7441"/>
    <cellStyle name="A_BlueLine_Delta 7-21-04" xfId="7442"/>
    <cellStyle name="A_BlueLine_Delta 9-21-04" xfId="7443"/>
    <cellStyle name="A_BlueLine_Hawaiian Airlines (8.23.04)" xfId="7444"/>
    <cellStyle name="A_BlueLine_UAL 2-11-04" xfId="7445"/>
    <cellStyle name="A_BlueLine_UAL 3-29-04" xfId="7446"/>
    <cellStyle name="A_BlueLine_UAL 4-13-04" xfId="7447"/>
    <cellStyle name="A_BlueLine_UAL 5-11-04" xfId="7448"/>
    <cellStyle name="A_BlueLine_UAL 5-25-04" xfId="7449"/>
    <cellStyle name="A_BlueLine_UAL 6-13-03" xfId="7450"/>
    <cellStyle name="A_BlueLine_UAL 6-13-03_American 6-30-03 sf" xfId="7451"/>
    <cellStyle name="A_BlueLine_US Airways Spread" xfId="7452"/>
    <cellStyle name="A_Do not Change" xfId="7453"/>
    <cellStyle name="A_Do not Change_DALModel" xfId="7454"/>
    <cellStyle name="A_Do not Change_Delta  3-19-03.xls Chart 1" xfId="7455"/>
    <cellStyle name="A_Estimate" xfId="7456"/>
    <cellStyle name="A_Estimate_DALModel" xfId="7457"/>
    <cellStyle name="A_Estimate_Delta  3-19-03.xls Chart 1" xfId="7458"/>
    <cellStyle name="A_Memo" xfId="7459"/>
    <cellStyle name="A_Memo_DALModel" xfId="7460"/>
    <cellStyle name="A_Memo_DALModel_Nasdaq Standalone Forecast- BofA - 02 14 07" xfId="7461"/>
    <cellStyle name="A_Memo_DALModel_Nasdaq Standalone Forecast- BofA - 02 14 07_Revenue Forecast 2010  Master style" xfId="7462"/>
    <cellStyle name="A_Memo_DALModel_Nasdaq Standalone Forecast- BofA - 02 14 07_Revenue Forecast 2010  Master style (AF amended Sep 22)" xfId="7463"/>
    <cellStyle name="A_Memo_DALModel_Nasdaq Standalone Forecast- BofA - 02 14 07_Revenue Forecast Augusti Master" xfId="7464"/>
    <cellStyle name="A_Memo_DALModel_Revenue Forecast 2010  Master style" xfId="7465"/>
    <cellStyle name="A_Memo_DALModel_Revenue Forecast 2010  Master style (AF amended Sep 22)" xfId="7466"/>
    <cellStyle name="A_Memo_DALModel_Revenue Forecast Augusti Master" xfId="7467"/>
    <cellStyle name="A_Memo_DALModel_Terra Model - May 9 2007" xfId="7468"/>
    <cellStyle name="A_Memo_Delta  3-19-03.xls Chart 1" xfId="7469"/>
    <cellStyle name="A_Memo_Delta  3-19-03.xls Chart 1_Revenue Forecast 2010  Master style" xfId="7470"/>
    <cellStyle name="A_Memo_Delta  3-19-03.xls Chart 1_Revenue Forecast 2010  Master style (AF amended Sep 22)" xfId="7471"/>
    <cellStyle name="A_Memo_Delta  3-19-03.xls Chart 1_Revenue Forecast Augusti Master" xfId="7472"/>
    <cellStyle name="A_Memo_Nasdaq Standalone Forecast- BofA - 02 14 07" xfId="7473"/>
    <cellStyle name="A_Memo_PINNACLE Merger Model_v104" xfId="7474"/>
    <cellStyle name="A_Memo_PINNACLE Merger Model_v47MT" xfId="7475"/>
    <cellStyle name="A_Memo_PINNACLE Merger Model_v61" xfId="7476"/>
    <cellStyle name="A_Memo_PINNACLE Merger Model_v66" xfId="7477"/>
    <cellStyle name="A_Memo_PINNACLE Merger Model_v97" xfId="7478"/>
    <cellStyle name="A_Memo_PINNACLE Merger Model_vPIN_Stdaln_Assumptions" xfId="7479"/>
    <cellStyle name="A_Memo_Terra Model - May 9 2007" xfId="7480"/>
    <cellStyle name="A_Normal" xfId="7481"/>
    <cellStyle name="A_Normal Forecast" xfId="7482"/>
    <cellStyle name="A_Normal Forecast_American 6-30-03 sf" xfId="7483"/>
    <cellStyle name="A_Normal Forecast_DALModel" xfId="7484"/>
    <cellStyle name="A_Normal Forecast_DALModel_Delta 6-01-04" xfId="7485"/>
    <cellStyle name="A_Normal Forecast_DALModel_Delta 7-21-04" xfId="7486"/>
    <cellStyle name="A_Normal Forecast_DALModel_Delta 9-21-04" xfId="7487"/>
    <cellStyle name="A_Normal Forecast_DALModel_US Airways Spread" xfId="7488"/>
    <cellStyle name="A_Normal Forecast_Delta  3-19-03.xls Chart 1" xfId="7489"/>
    <cellStyle name="A_Normal Forecast_Delta  3-19-03.xls Chart 1_Delta 6-01-04" xfId="7490"/>
    <cellStyle name="A_Normal Forecast_Delta  3-19-03.xls Chart 1_Delta 7-21-04" xfId="7491"/>
    <cellStyle name="A_Normal Forecast_Delta  3-19-03.xls Chart 1_Delta 9-21-04" xfId="7492"/>
    <cellStyle name="A_Normal Forecast_Delta  3-19-03.xls Chart 1_US Airways Spread" xfId="7493"/>
    <cellStyle name="A_Normal Forecast_Delta 10-28-03" xfId="7494"/>
    <cellStyle name="A_Normal Forecast_Delta 6-01-04" xfId="7495"/>
    <cellStyle name="A_Normal Forecast_Delta 7-21-04" xfId="7496"/>
    <cellStyle name="A_Normal Forecast_Delta 9-21-04" xfId="7497"/>
    <cellStyle name="A_Normal Forecast_Hawaiian Airlines (8.23.04)" xfId="7498"/>
    <cellStyle name="A_Normal Forecast_UAL 2-11-04" xfId="7499"/>
    <cellStyle name="A_Normal Forecast_UAL 3-29-04" xfId="7500"/>
    <cellStyle name="A_Normal Forecast_UAL 4-13-04" xfId="7501"/>
    <cellStyle name="A_Normal Forecast_UAL 5-11-04" xfId="7502"/>
    <cellStyle name="A_Normal Forecast_UAL 5-25-04" xfId="7503"/>
    <cellStyle name="A_Normal Forecast_UAL 6-13-03" xfId="7504"/>
    <cellStyle name="A_Normal Forecast_UAL 6-13-03_Nasdaq Standalone Forecast- BofA - 02 14 07" xfId="7505"/>
    <cellStyle name="A_Normal Forecast_UAL 6-13-03_PINNACLE Merger Model_v104" xfId="7506"/>
    <cellStyle name="A_Normal Forecast_UAL 6-13-03_PINNACLE Merger Model_v47MT" xfId="7507"/>
    <cellStyle name="A_Normal Forecast_UAL 6-13-03_PINNACLE Merger Model_v61" xfId="7508"/>
    <cellStyle name="A_Normal Forecast_UAL 6-13-03_PINNACLE Merger Model_v66" xfId="7509"/>
    <cellStyle name="A_Normal Forecast_UAL 6-13-03_PINNACLE Merger Model_v97" xfId="7510"/>
    <cellStyle name="A_Normal Forecast_UAL 6-13-03_PINNACLE Merger Model_vPIN_Stdaln_Assumptions" xfId="7511"/>
    <cellStyle name="A_Normal Forecast_US Airways Spread" xfId="7512"/>
    <cellStyle name="A_Normal Historical" xfId="7513"/>
    <cellStyle name="A_Normal Historical_DALModel" xfId="7514"/>
    <cellStyle name="A_Normal Historical_DALModel_Revenue Forecast 2010  Master style" xfId="7515"/>
    <cellStyle name="A_Normal Historical_DALModel_Revenue Forecast 2010  Master style (AF amended Sep 22)" xfId="7516"/>
    <cellStyle name="A_Normal Historical_DALModel_Revenue Forecast Augusti Master" xfId="7517"/>
    <cellStyle name="A_Normal Historical_Delta  3-19-03.xls Chart 1" xfId="7518"/>
    <cellStyle name="A_Normal Historical_Delta  3-19-03.xls Chart 1_Revenue Forecast 2010  Master style" xfId="7519"/>
    <cellStyle name="A_Normal Historical_Delta  3-19-03.xls Chart 1_Revenue Forecast 2010  Master style (AF amended Sep 22)" xfId="7520"/>
    <cellStyle name="A_Normal Historical_Delta  3-19-03.xls Chart 1_Revenue Forecast Augusti Master" xfId="7521"/>
    <cellStyle name="A_Normal Historical_Nasdaq Standalone Forecast- BofA - 02 14 07" xfId="7522"/>
    <cellStyle name="A_Normal Historical_PINNACLE Merger Model_v104" xfId="7523"/>
    <cellStyle name="A_Normal Historical_PINNACLE Merger Model_v47MT" xfId="7524"/>
    <cellStyle name="A_Normal Historical_PINNACLE Merger Model_v61" xfId="7525"/>
    <cellStyle name="A_Normal Historical_PINNACLE Merger Model_v66" xfId="7526"/>
    <cellStyle name="A_Normal Historical_PINNACLE Merger Model_v97" xfId="7527"/>
    <cellStyle name="A_Normal Historical_PINNACLE Merger Model_vPIN_Stdaln_Assumptions" xfId="7528"/>
    <cellStyle name="A_Normal_DALModel" xfId="7529"/>
    <cellStyle name="A_Normal_Delta  3-19-03.xls Chart 1" xfId="7530"/>
    <cellStyle name="A_Rate_Data" xfId="7531"/>
    <cellStyle name="A_Rate_Data Historical" xfId="7532"/>
    <cellStyle name="A_Rate_Data Historical_American 6-30-03 sf" xfId="7533"/>
    <cellStyle name="A_Rate_Data Historical_DALModel" xfId="7534"/>
    <cellStyle name="A_Rate_Data Historical_DALModel_Delta 10-28-03" xfId="7535"/>
    <cellStyle name="A_Rate_Data Historical_DALModel_Delta 6-01-04" xfId="7536"/>
    <cellStyle name="A_Rate_Data Historical_DALModel_Delta 7-21-04" xfId="7537"/>
    <cellStyle name="A_Rate_Data Historical_DALModel_Delta 9-21-04" xfId="7538"/>
    <cellStyle name="A_Rate_Data Historical_DALModel_US Airways Spread" xfId="7539"/>
    <cellStyle name="A_Rate_Data Historical_Delta  3-19-03.xls Chart 1" xfId="7540"/>
    <cellStyle name="A_Rate_Data Historical_Delta  3-19-03.xls Chart 1_Delta 10-28-03" xfId="7541"/>
    <cellStyle name="A_Rate_Data Historical_Delta  3-19-03.xls Chart 1_Delta 6-01-04" xfId="7542"/>
    <cellStyle name="A_Rate_Data Historical_Delta  3-19-03.xls Chart 1_Delta 7-21-04" xfId="7543"/>
    <cellStyle name="A_Rate_Data Historical_Delta  3-19-03.xls Chart 1_Delta 9-21-04" xfId="7544"/>
    <cellStyle name="A_Rate_Data Historical_Delta  3-19-03.xls Chart 1_US Airways Spread" xfId="7545"/>
    <cellStyle name="A_Rate_Data Historical_Delta 10-28-03" xfId="7546"/>
    <cellStyle name="A_Rate_Data Historical_Delta 6-01-04" xfId="7547"/>
    <cellStyle name="A_Rate_Data Historical_Delta 7-21-04" xfId="7548"/>
    <cellStyle name="A_Rate_Data Historical_Delta 9-21-04" xfId="7549"/>
    <cellStyle name="A_Rate_Data Historical_Hawaiian Airlines (8.23.04)" xfId="7550"/>
    <cellStyle name="A_Rate_Data Historical_UAL 2-11-04" xfId="7551"/>
    <cellStyle name="A_Rate_Data Historical_UAL 3-29-04" xfId="7552"/>
    <cellStyle name="A_Rate_Data Historical_UAL 4-13-04" xfId="7553"/>
    <cellStyle name="A_Rate_Data Historical_UAL 5-11-04" xfId="7554"/>
    <cellStyle name="A_Rate_Data Historical_UAL 5-25-04" xfId="7555"/>
    <cellStyle name="A_Rate_Data Historical_UAL 6-13-03" xfId="7556"/>
    <cellStyle name="A_Rate_Data Historical_US Airways Spread" xfId="7557"/>
    <cellStyle name="A_Rate_Data_American 6-30-03 sf" xfId="7558"/>
    <cellStyle name="A_Rate_Data_DALModel" xfId="7559"/>
    <cellStyle name="A_Rate_Data_DALModel_Delta 10-28-03" xfId="7560"/>
    <cellStyle name="A_Rate_Data_DALModel_Delta 6-01-04" xfId="7561"/>
    <cellStyle name="A_Rate_Data_DALModel_Delta 7-21-04" xfId="7562"/>
    <cellStyle name="A_Rate_Data_DALModel_Delta 9-21-04" xfId="7563"/>
    <cellStyle name="A_Rate_Data_DALModel_US Airways Spread" xfId="7564"/>
    <cellStyle name="A_Rate_Data_Delta  3-19-03.xls Chart 1" xfId="7565"/>
    <cellStyle name="A_Rate_Data_Delta  3-19-03.xls Chart 1_Delta 10-28-03" xfId="7566"/>
    <cellStyle name="A_Rate_Data_Delta  3-19-03.xls Chart 1_Delta 6-01-04" xfId="7567"/>
    <cellStyle name="A_Rate_Data_Delta  3-19-03.xls Chart 1_Delta 7-21-04" xfId="7568"/>
    <cellStyle name="A_Rate_Data_Delta  3-19-03.xls Chart 1_Delta 9-21-04" xfId="7569"/>
    <cellStyle name="A_Rate_Data_Delta  3-19-03.xls Chart 1_US Airways Spread" xfId="7570"/>
    <cellStyle name="A_Rate_Data_Delta 10-28-03" xfId="7571"/>
    <cellStyle name="A_Rate_Data_Delta 6-01-04" xfId="7572"/>
    <cellStyle name="A_Rate_Data_Delta 7-21-04" xfId="7573"/>
    <cellStyle name="A_Rate_Data_Delta 9-21-04" xfId="7574"/>
    <cellStyle name="A_Rate_Data_Hawaiian Airlines (8.23.04)" xfId="7575"/>
    <cellStyle name="A_Rate_Data_UAL 2-11-04" xfId="7576"/>
    <cellStyle name="A_Rate_Data_UAL 3-29-04" xfId="7577"/>
    <cellStyle name="A_Rate_Data_UAL 4-13-04" xfId="7578"/>
    <cellStyle name="A_Rate_Data_UAL 5-11-04" xfId="7579"/>
    <cellStyle name="A_Rate_Data_UAL 5-25-04" xfId="7580"/>
    <cellStyle name="A_Rate_Data_UAL 6-13-03" xfId="7581"/>
    <cellStyle name="A_Rate_Data_US Airways Spread" xfId="7582"/>
    <cellStyle name="A_Rate_Title" xfId="7583"/>
    <cellStyle name="A_Rate_Title_American 6-30-03 sf" xfId="7584"/>
    <cellStyle name="A_Rate_Title_DALModel" xfId="7585"/>
    <cellStyle name="A_Rate_Title_DALModel_Delta 10-28-03" xfId="7586"/>
    <cellStyle name="A_Rate_Title_DALModel_Delta 6-01-04" xfId="7587"/>
    <cellStyle name="A_Rate_Title_DALModel_Delta 7-21-04" xfId="7588"/>
    <cellStyle name="A_Rate_Title_DALModel_Delta 9-21-04" xfId="7589"/>
    <cellStyle name="A_Rate_Title_DALModel_Nasdaq Standalone Forecast- BofA - 02 14 07" xfId="7590"/>
    <cellStyle name="A_Rate_Title_DALModel_Terra Model - May 9 2007" xfId="7591"/>
    <cellStyle name="A_Rate_Title_DALModel_US Airways Spread" xfId="7592"/>
    <cellStyle name="A_Rate_Title_Delta  3-19-03.xls Chart 1" xfId="7593"/>
    <cellStyle name="A_Rate_Title_Delta  3-19-03.xls Chart 1_Delta 10-28-03" xfId="7594"/>
    <cellStyle name="A_Rate_Title_Delta  3-19-03.xls Chart 1_Delta 6-01-04" xfId="7595"/>
    <cellStyle name="A_Rate_Title_Delta  3-19-03.xls Chart 1_Delta 7-21-04" xfId="7596"/>
    <cellStyle name="A_Rate_Title_Delta  3-19-03.xls Chart 1_Delta 9-21-04" xfId="7597"/>
    <cellStyle name="A_Rate_Title_Delta  3-19-03.xls Chart 1_US Airways Spread" xfId="7598"/>
    <cellStyle name="A_Rate_Title_Delta 10-28-03" xfId="7599"/>
    <cellStyle name="A_Rate_Title_Delta 6-01-04" xfId="7600"/>
    <cellStyle name="A_Rate_Title_Delta 7-21-04" xfId="7601"/>
    <cellStyle name="A_Rate_Title_Delta 9-21-04" xfId="7602"/>
    <cellStyle name="A_Rate_Title_Hawaiian Airlines (8.23.04)" xfId="7603"/>
    <cellStyle name="A_Rate_Title_Hawaiian Airlines (8.23.04)_Nasdaq Standalone Forecast- BofA - 02 14 07" xfId="7604"/>
    <cellStyle name="A_Rate_Title_Hawaiian Airlines (8.23.04)_Terra Model - May 9 2007" xfId="7605"/>
    <cellStyle name="A_Rate_Title_Nasdaq Standalone Forecast- BofA - 02 14 07" xfId="7606"/>
    <cellStyle name="A_Rate_Title_Terra Model - May 9 2007" xfId="7607"/>
    <cellStyle name="A_Rate_Title_UAL 2-11-04" xfId="7608"/>
    <cellStyle name="A_Rate_Title_UAL 3-29-04" xfId="7609"/>
    <cellStyle name="A_Rate_Title_UAL 4-13-04" xfId="7610"/>
    <cellStyle name="A_Rate_Title_UAL 5-11-04" xfId="7611"/>
    <cellStyle name="A_Rate_Title_UAL 5-25-04" xfId="7612"/>
    <cellStyle name="A_Rate_Title_UAL 6-13-03" xfId="7613"/>
    <cellStyle name="A_Rate_Title_UAL 6-13-03_Nasdaq Standalone Forecast- BofA - 02 14 07" xfId="7614"/>
    <cellStyle name="A_Rate_Title_UAL 6-13-03_Terra Model - May 9 2007" xfId="7615"/>
    <cellStyle name="A_Rate_Title_US Airways Spread" xfId="7616"/>
    <cellStyle name="A_Simple Title" xfId="7617"/>
    <cellStyle name="A_Simple Title 10" xfId="7618"/>
    <cellStyle name="A_Simple Title 10 2" xfId="7619"/>
    <cellStyle name="A_Simple Title 11" xfId="7620"/>
    <cellStyle name="A_Simple Title 2" xfId="7621"/>
    <cellStyle name="A_Simple Title 2 10" xfId="7622"/>
    <cellStyle name="A_Simple Title 2 2" xfId="7623"/>
    <cellStyle name="A_Simple Title 2 2 2" xfId="7624"/>
    <cellStyle name="A_Simple Title 2 2 2 2" xfId="7625"/>
    <cellStyle name="A_Simple Title 2 3" xfId="7626"/>
    <cellStyle name="A_Simple Title 2 3 10" xfId="7627"/>
    <cellStyle name="A_Simple Title 2 3 10 2" xfId="7628"/>
    <cellStyle name="A_Simple Title 2 3 11" xfId="7629"/>
    <cellStyle name="A_Simple Title 2 3 12" xfId="7630"/>
    <cellStyle name="A_Simple Title 2 3 13" xfId="7631"/>
    <cellStyle name="A_Simple Title 2 3 2" xfId="7632"/>
    <cellStyle name="A_Simple Title 2 3 2 2" xfId="7633"/>
    <cellStyle name="A_Simple Title 2 3 3" xfId="7634"/>
    <cellStyle name="A_Simple Title 2 3 3 2" xfId="7635"/>
    <cellStyle name="A_Simple Title 2 3 4" xfId="7636"/>
    <cellStyle name="A_Simple Title 2 3 4 2" xfId="7637"/>
    <cellStyle name="A_Simple Title 2 3 5" xfId="7638"/>
    <cellStyle name="A_Simple Title 2 3 5 2" xfId="7639"/>
    <cellStyle name="A_Simple Title 2 3 6" xfId="7640"/>
    <cellStyle name="A_Simple Title 2 3 6 2" xfId="7641"/>
    <cellStyle name="A_Simple Title 2 3 7" xfId="7642"/>
    <cellStyle name="A_Simple Title 2 3 7 2" xfId="7643"/>
    <cellStyle name="A_Simple Title 2 3 8" xfId="7644"/>
    <cellStyle name="A_Simple Title 2 3 8 2" xfId="7645"/>
    <cellStyle name="A_Simple Title 2 3 9" xfId="7646"/>
    <cellStyle name="A_Simple Title 2 3 9 2" xfId="7647"/>
    <cellStyle name="A_Simple Title 2 4" xfId="7648"/>
    <cellStyle name="A_Simple Title 2 4 2" xfId="7649"/>
    <cellStyle name="A_Simple Title 2 5" xfId="7650"/>
    <cellStyle name="A_Simple Title 2 5 2" xfId="7651"/>
    <cellStyle name="A_Simple Title 2 6" xfId="7652"/>
    <cellStyle name="A_Simple Title 2 6 2" xfId="7653"/>
    <cellStyle name="A_Simple Title 2 7" xfId="7654"/>
    <cellStyle name="A_Simple Title 2 7 2" xfId="7655"/>
    <cellStyle name="A_Simple Title 2 8" xfId="7656"/>
    <cellStyle name="A_Simple Title 2 8 2" xfId="7657"/>
    <cellStyle name="A_Simple Title 2 9" xfId="7658"/>
    <cellStyle name="A_Simple Title 2 9 2" xfId="7659"/>
    <cellStyle name="A_Simple Title 3" xfId="7660"/>
    <cellStyle name="A_Simple Title 3 2" xfId="7661"/>
    <cellStyle name="A_Simple Title 3 2 2" xfId="7662"/>
    <cellStyle name="A_Simple Title 4" xfId="7663"/>
    <cellStyle name="A_Simple Title 4 10" xfId="7664"/>
    <cellStyle name="A_Simple Title 4 10 2" xfId="7665"/>
    <cellStyle name="A_Simple Title 4 11" xfId="7666"/>
    <cellStyle name="A_Simple Title 4 12" xfId="7667"/>
    <cellStyle name="A_Simple Title 4 13" xfId="7668"/>
    <cellStyle name="A_Simple Title 4 2" xfId="7669"/>
    <cellStyle name="A_Simple Title 4 2 2" xfId="7670"/>
    <cellStyle name="A_Simple Title 4 3" xfId="7671"/>
    <cellStyle name="A_Simple Title 4 3 2" xfId="7672"/>
    <cellStyle name="A_Simple Title 4 4" xfId="7673"/>
    <cellStyle name="A_Simple Title 4 4 2" xfId="7674"/>
    <cellStyle name="A_Simple Title 4 5" xfId="7675"/>
    <cellStyle name="A_Simple Title 4 5 2" xfId="7676"/>
    <cellStyle name="A_Simple Title 4 6" xfId="7677"/>
    <cellStyle name="A_Simple Title 4 6 2" xfId="7678"/>
    <cellStyle name="A_Simple Title 4 7" xfId="7679"/>
    <cellStyle name="A_Simple Title 4 7 2" xfId="7680"/>
    <cellStyle name="A_Simple Title 4 8" xfId="7681"/>
    <cellStyle name="A_Simple Title 4 8 2" xfId="7682"/>
    <cellStyle name="A_Simple Title 4 9" xfId="7683"/>
    <cellStyle name="A_Simple Title 4 9 2" xfId="7684"/>
    <cellStyle name="A_Simple Title 5" xfId="7685"/>
    <cellStyle name="A_Simple Title 5 2" xfId="7686"/>
    <cellStyle name="A_Simple Title 6" xfId="7687"/>
    <cellStyle name="A_Simple Title 6 2" xfId="7688"/>
    <cellStyle name="A_Simple Title 7" xfId="7689"/>
    <cellStyle name="A_Simple Title 7 2" xfId="7690"/>
    <cellStyle name="A_Simple Title 8" xfId="7691"/>
    <cellStyle name="A_Simple Title 8 2" xfId="7692"/>
    <cellStyle name="A_Simple Title 9" xfId="7693"/>
    <cellStyle name="A_Simple Title 9 2" xfId="7694"/>
    <cellStyle name="A_Simple Title_American 6-30-03 sf" xfId="7695"/>
    <cellStyle name="A_Simple Title_American 6-30-03 sf 10" xfId="7696"/>
    <cellStyle name="A_Simple Title_American 6-30-03 sf 10 2" xfId="7697"/>
    <cellStyle name="A_Simple Title_American 6-30-03 sf 11" xfId="7698"/>
    <cellStyle name="A_Simple Title_American 6-30-03 sf 2" xfId="7699"/>
    <cellStyle name="A_Simple Title_American 6-30-03 sf 2 10" xfId="7700"/>
    <cellStyle name="A_Simple Title_American 6-30-03 sf 2 2" xfId="7701"/>
    <cellStyle name="A_Simple Title_American 6-30-03 sf 2 2 2" xfId="7702"/>
    <cellStyle name="A_Simple Title_American 6-30-03 sf 2 2 2 2" xfId="7703"/>
    <cellStyle name="A_Simple Title_American 6-30-03 sf 2 3" xfId="7704"/>
    <cellStyle name="A_Simple Title_American 6-30-03 sf 2 3 10" xfId="7705"/>
    <cellStyle name="A_Simple Title_American 6-30-03 sf 2 3 10 2" xfId="7706"/>
    <cellStyle name="A_Simple Title_American 6-30-03 sf 2 3 11" xfId="7707"/>
    <cellStyle name="A_Simple Title_American 6-30-03 sf 2 3 12" xfId="7708"/>
    <cellStyle name="A_Simple Title_American 6-30-03 sf 2 3 13" xfId="7709"/>
    <cellStyle name="A_Simple Title_American 6-30-03 sf 2 3 2" xfId="7710"/>
    <cellStyle name="A_Simple Title_American 6-30-03 sf 2 3 2 2" xfId="7711"/>
    <cellStyle name="A_Simple Title_American 6-30-03 sf 2 3 3" xfId="7712"/>
    <cellStyle name="A_Simple Title_American 6-30-03 sf 2 3 3 2" xfId="7713"/>
    <cellStyle name="A_Simple Title_American 6-30-03 sf 2 3 4" xfId="7714"/>
    <cellStyle name="A_Simple Title_American 6-30-03 sf 2 3 4 2" xfId="7715"/>
    <cellStyle name="A_Simple Title_American 6-30-03 sf 2 3 5" xfId="7716"/>
    <cellStyle name="A_Simple Title_American 6-30-03 sf 2 3 5 2" xfId="7717"/>
    <cellStyle name="A_Simple Title_American 6-30-03 sf 2 3 6" xfId="7718"/>
    <cellStyle name="A_Simple Title_American 6-30-03 sf 2 3 6 2" xfId="7719"/>
    <cellStyle name="A_Simple Title_American 6-30-03 sf 2 3 7" xfId="7720"/>
    <cellStyle name="A_Simple Title_American 6-30-03 sf 2 3 7 2" xfId="7721"/>
    <cellStyle name="A_Simple Title_American 6-30-03 sf 2 3 8" xfId="7722"/>
    <cellStyle name="A_Simple Title_American 6-30-03 sf 2 3 8 2" xfId="7723"/>
    <cellStyle name="A_Simple Title_American 6-30-03 sf 2 3 9" xfId="7724"/>
    <cellStyle name="A_Simple Title_American 6-30-03 sf 2 3 9 2" xfId="7725"/>
    <cellStyle name="A_Simple Title_American 6-30-03 sf 2 4" xfId="7726"/>
    <cellStyle name="A_Simple Title_American 6-30-03 sf 2 4 2" xfId="7727"/>
    <cellStyle name="A_Simple Title_American 6-30-03 sf 2 5" xfId="7728"/>
    <cellStyle name="A_Simple Title_American 6-30-03 sf 2 5 2" xfId="7729"/>
    <cellStyle name="A_Simple Title_American 6-30-03 sf 2 6" xfId="7730"/>
    <cellStyle name="A_Simple Title_American 6-30-03 sf 2 6 2" xfId="7731"/>
    <cellStyle name="A_Simple Title_American 6-30-03 sf 2 7" xfId="7732"/>
    <cellStyle name="A_Simple Title_American 6-30-03 sf 2 7 2" xfId="7733"/>
    <cellStyle name="A_Simple Title_American 6-30-03 sf 2 8" xfId="7734"/>
    <cellStyle name="A_Simple Title_American 6-30-03 sf 2 8 2" xfId="7735"/>
    <cellStyle name="A_Simple Title_American 6-30-03 sf 2 9" xfId="7736"/>
    <cellStyle name="A_Simple Title_American 6-30-03 sf 2 9 2" xfId="7737"/>
    <cellStyle name="A_Simple Title_American 6-30-03 sf 3" xfId="7738"/>
    <cellStyle name="A_Simple Title_American 6-30-03 sf 3 2" xfId="7739"/>
    <cellStyle name="A_Simple Title_American 6-30-03 sf 3 2 2" xfId="7740"/>
    <cellStyle name="A_Simple Title_American 6-30-03 sf 4" xfId="7741"/>
    <cellStyle name="A_Simple Title_American 6-30-03 sf 4 10" xfId="7742"/>
    <cellStyle name="A_Simple Title_American 6-30-03 sf 4 10 2" xfId="7743"/>
    <cellStyle name="A_Simple Title_American 6-30-03 sf 4 11" xfId="7744"/>
    <cellStyle name="A_Simple Title_American 6-30-03 sf 4 12" xfId="7745"/>
    <cellStyle name="A_Simple Title_American 6-30-03 sf 4 13" xfId="7746"/>
    <cellStyle name="A_Simple Title_American 6-30-03 sf 4 2" xfId="7747"/>
    <cellStyle name="A_Simple Title_American 6-30-03 sf 4 2 2" xfId="7748"/>
    <cellStyle name="A_Simple Title_American 6-30-03 sf 4 3" xfId="7749"/>
    <cellStyle name="A_Simple Title_American 6-30-03 sf 4 3 2" xfId="7750"/>
    <cellStyle name="A_Simple Title_American 6-30-03 sf 4 4" xfId="7751"/>
    <cellStyle name="A_Simple Title_American 6-30-03 sf 4 4 2" xfId="7752"/>
    <cellStyle name="A_Simple Title_American 6-30-03 sf 4 5" xfId="7753"/>
    <cellStyle name="A_Simple Title_American 6-30-03 sf 4 5 2" xfId="7754"/>
    <cellStyle name="A_Simple Title_American 6-30-03 sf 4 6" xfId="7755"/>
    <cellStyle name="A_Simple Title_American 6-30-03 sf 4 6 2" xfId="7756"/>
    <cellStyle name="A_Simple Title_American 6-30-03 sf 4 7" xfId="7757"/>
    <cellStyle name="A_Simple Title_American 6-30-03 sf 4 7 2" xfId="7758"/>
    <cellStyle name="A_Simple Title_American 6-30-03 sf 4 8" xfId="7759"/>
    <cellStyle name="A_Simple Title_American 6-30-03 sf 4 8 2" xfId="7760"/>
    <cellStyle name="A_Simple Title_American 6-30-03 sf 4 9" xfId="7761"/>
    <cellStyle name="A_Simple Title_American 6-30-03 sf 4 9 2" xfId="7762"/>
    <cellStyle name="A_Simple Title_American 6-30-03 sf 5" xfId="7763"/>
    <cellStyle name="A_Simple Title_American 6-30-03 sf 5 2" xfId="7764"/>
    <cellStyle name="A_Simple Title_American 6-30-03 sf 6" xfId="7765"/>
    <cellStyle name="A_Simple Title_American 6-30-03 sf 6 2" xfId="7766"/>
    <cellStyle name="A_Simple Title_American 6-30-03 sf 7" xfId="7767"/>
    <cellStyle name="A_Simple Title_American 6-30-03 sf 7 2" xfId="7768"/>
    <cellStyle name="A_Simple Title_American 6-30-03 sf 8" xfId="7769"/>
    <cellStyle name="A_Simple Title_American 6-30-03 sf 8 2" xfId="7770"/>
    <cellStyle name="A_Simple Title_American 6-30-03 sf 9" xfId="7771"/>
    <cellStyle name="A_Simple Title_American 6-30-03 sf 9 2" xfId="7772"/>
    <cellStyle name="A_Simple Title_DALModel" xfId="7773"/>
    <cellStyle name="A_Simple Title_DALModel 10" xfId="7774"/>
    <cellStyle name="A_Simple Title_DALModel 10 2" xfId="7775"/>
    <cellStyle name="A_Simple Title_DALModel 11" xfId="7776"/>
    <cellStyle name="A_Simple Title_DALModel 2" xfId="7777"/>
    <cellStyle name="A_Simple Title_DALModel 2 10" xfId="7778"/>
    <cellStyle name="A_Simple Title_DALModel 2 2" xfId="7779"/>
    <cellStyle name="A_Simple Title_DALModel 2 2 2" xfId="7780"/>
    <cellStyle name="A_Simple Title_DALModel 2 2 2 2" xfId="7781"/>
    <cellStyle name="A_Simple Title_DALModel 2 3" xfId="7782"/>
    <cellStyle name="A_Simple Title_DALModel 2 3 10" xfId="7783"/>
    <cellStyle name="A_Simple Title_DALModel 2 3 10 2" xfId="7784"/>
    <cellStyle name="A_Simple Title_DALModel 2 3 11" xfId="7785"/>
    <cellStyle name="A_Simple Title_DALModel 2 3 12" xfId="7786"/>
    <cellStyle name="A_Simple Title_DALModel 2 3 13" xfId="7787"/>
    <cellStyle name="A_Simple Title_DALModel 2 3 2" xfId="7788"/>
    <cellStyle name="A_Simple Title_DALModel 2 3 2 2" xfId="7789"/>
    <cellStyle name="A_Simple Title_DALModel 2 3 3" xfId="7790"/>
    <cellStyle name="A_Simple Title_DALModel 2 3 3 2" xfId="7791"/>
    <cellStyle name="A_Simple Title_DALModel 2 3 4" xfId="7792"/>
    <cellStyle name="A_Simple Title_DALModel 2 3 4 2" xfId="7793"/>
    <cellStyle name="A_Simple Title_DALModel 2 3 5" xfId="7794"/>
    <cellStyle name="A_Simple Title_DALModel 2 3 5 2" xfId="7795"/>
    <cellStyle name="A_Simple Title_DALModel 2 3 6" xfId="7796"/>
    <cellStyle name="A_Simple Title_DALModel 2 3 6 2" xfId="7797"/>
    <cellStyle name="A_Simple Title_DALModel 2 3 7" xfId="7798"/>
    <cellStyle name="A_Simple Title_DALModel 2 3 7 2" xfId="7799"/>
    <cellStyle name="A_Simple Title_DALModel 2 3 8" xfId="7800"/>
    <cellStyle name="A_Simple Title_DALModel 2 3 8 2" xfId="7801"/>
    <cellStyle name="A_Simple Title_DALModel 2 3 9" xfId="7802"/>
    <cellStyle name="A_Simple Title_DALModel 2 3 9 2" xfId="7803"/>
    <cellStyle name="A_Simple Title_DALModel 2 4" xfId="7804"/>
    <cellStyle name="A_Simple Title_DALModel 2 4 2" xfId="7805"/>
    <cellStyle name="A_Simple Title_DALModel 2 5" xfId="7806"/>
    <cellStyle name="A_Simple Title_DALModel 2 5 2" xfId="7807"/>
    <cellStyle name="A_Simple Title_DALModel 2 6" xfId="7808"/>
    <cellStyle name="A_Simple Title_DALModel 2 6 2" xfId="7809"/>
    <cellStyle name="A_Simple Title_DALModel 2 7" xfId="7810"/>
    <cellStyle name="A_Simple Title_DALModel 2 7 2" xfId="7811"/>
    <cellStyle name="A_Simple Title_DALModel 2 8" xfId="7812"/>
    <cellStyle name="A_Simple Title_DALModel 2 8 2" xfId="7813"/>
    <cellStyle name="A_Simple Title_DALModel 2 9" xfId="7814"/>
    <cellStyle name="A_Simple Title_DALModel 2 9 2" xfId="7815"/>
    <cellStyle name="A_Simple Title_DALModel 3" xfId="7816"/>
    <cellStyle name="A_Simple Title_DALModel 3 2" xfId="7817"/>
    <cellStyle name="A_Simple Title_DALModel 3 2 2" xfId="7818"/>
    <cellStyle name="A_Simple Title_DALModel 4" xfId="7819"/>
    <cellStyle name="A_Simple Title_DALModel 4 10" xfId="7820"/>
    <cellStyle name="A_Simple Title_DALModel 4 10 2" xfId="7821"/>
    <cellStyle name="A_Simple Title_DALModel 4 11" xfId="7822"/>
    <cellStyle name="A_Simple Title_DALModel 4 12" xfId="7823"/>
    <cellStyle name="A_Simple Title_DALModel 4 13" xfId="7824"/>
    <cellStyle name="A_Simple Title_DALModel 4 2" xfId="7825"/>
    <cellStyle name="A_Simple Title_DALModel 4 2 2" xfId="7826"/>
    <cellStyle name="A_Simple Title_DALModel 4 3" xfId="7827"/>
    <cellStyle name="A_Simple Title_DALModel 4 3 2" xfId="7828"/>
    <cellStyle name="A_Simple Title_DALModel 4 4" xfId="7829"/>
    <cellStyle name="A_Simple Title_DALModel 4 4 2" xfId="7830"/>
    <cellStyle name="A_Simple Title_DALModel 4 5" xfId="7831"/>
    <cellStyle name="A_Simple Title_DALModel 4 5 2" xfId="7832"/>
    <cellStyle name="A_Simple Title_DALModel 4 6" xfId="7833"/>
    <cellStyle name="A_Simple Title_DALModel 4 6 2" xfId="7834"/>
    <cellStyle name="A_Simple Title_DALModel 4 7" xfId="7835"/>
    <cellStyle name="A_Simple Title_DALModel 4 7 2" xfId="7836"/>
    <cellStyle name="A_Simple Title_DALModel 4 8" xfId="7837"/>
    <cellStyle name="A_Simple Title_DALModel 4 8 2" xfId="7838"/>
    <cellStyle name="A_Simple Title_DALModel 4 9" xfId="7839"/>
    <cellStyle name="A_Simple Title_DALModel 4 9 2" xfId="7840"/>
    <cellStyle name="A_Simple Title_DALModel 5" xfId="7841"/>
    <cellStyle name="A_Simple Title_DALModel 5 2" xfId="7842"/>
    <cellStyle name="A_Simple Title_DALModel 6" xfId="7843"/>
    <cellStyle name="A_Simple Title_DALModel 6 2" xfId="7844"/>
    <cellStyle name="A_Simple Title_DALModel 7" xfId="7845"/>
    <cellStyle name="A_Simple Title_DALModel 7 2" xfId="7846"/>
    <cellStyle name="A_Simple Title_DALModel 8" xfId="7847"/>
    <cellStyle name="A_Simple Title_DALModel 8 2" xfId="7848"/>
    <cellStyle name="A_Simple Title_DALModel 9" xfId="7849"/>
    <cellStyle name="A_Simple Title_DALModel 9 2" xfId="7850"/>
    <cellStyle name="A_Simple Title_DALModel_Delta 6-01-04" xfId="7851"/>
    <cellStyle name="A_Simple Title_DALModel_Delta 6-01-04 10" xfId="7852"/>
    <cellStyle name="A_Simple Title_DALModel_Delta 6-01-04 10 2" xfId="7853"/>
    <cellStyle name="A_Simple Title_DALModel_Delta 6-01-04 11" xfId="7854"/>
    <cellStyle name="A_Simple Title_DALModel_Delta 6-01-04 2" xfId="7855"/>
    <cellStyle name="A_Simple Title_DALModel_Delta 6-01-04 2 10" xfId="7856"/>
    <cellStyle name="A_Simple Title_DALModel_Delta 6-01-04 2 2" xfId="7857"/>
    <cellStyle name="A_Simple Title_DALModel_Delta 6-01-04 2 2 2" xfId="7858"/>
    <cellStyle name="A_Simple Title_DALModel_Delta 6-01-04 2 2 2 2" xfId="7859"/>
    <cellStyle name="A_Simple Title_DALModel_Delta 6-01-04 2 3" xfId="7860"/>
    <cellStyle name="A_Simple Title_DALModel_Delta 6-01-04 2 3 10" xfId="7861"/>
    <cellStyle name="A_Simple Title_DALModel_Delta 6-01-04 2 3 10 2" xfId="7862"/>
    <cellStyle name="A_Simple Title_DALModel_Delta 6-01-04 2 3 11" xfId="7863"/>
    <cellStyle name="A_Simple Title_DALModel_Delta 6-01-04 2 3 12" xfId="7864"/>
    <cellStyle name="A_Simple Title_DALModel_Delta 6-01-04 2 3 13" xfId="7865"/>
    <cellStyle name="A_Simple Title_DALModel_Delta 6-01-04 2 3 2" xfId="7866"/>
    <cellStyle name="A_Simple Title_DALModel_Delta 6-01-04 2 3 2 2" xfId="7867"/>
    <cellStyle name="A_Simple Title_DALModel_Delta 6-01-04 2 3 3" xfId="7868"/>
    <cellStyle name="A_Simple Title_DALModel_Delta 6-01-04 2 3 3 2" xfId="7869"/>
    <cellStyle name="A_Simple Title_DALModel_Delta 6-01-04 2 3 4" xfId="7870"/>
    <cellStyle name="A_Simple Title_DALModel_Delta 6-01-04 2 3 4 2" xfId="7871"/>
    <cellStyle name="A_Simple Title_DALModel_Delta 6-01-04 2 3 5" xfId="7872"/>
    <cellStyle name="A_Simple Title_DALModel_Delta 6-01-04 2 3 5 2" xfId="7873"/>
    <cellStyle name="A_Simple Title_DALModel_Delta 6-01-04 2 3 6" xfId="7874"/>
    <cellStyle name="A_Simple Title_DALModel_Delta 6-01-04 2 3 6 2" xfId="7875"/>
    <cellStyle name="A_Simple Title_DALModel_Delta 6-01-04 2 3 7" xfId="7876"/>
    <cellStyle name="A_Simple Title_DALModel_Delta 6-01-04 2 3 7 2" xfId="7877"/>
    <cellStyle name="A_Simple Title_DALModel_Delta 6-01-04 2 3 8" xfId="7878"/>
    <cellStyle name="A_Simple Title_DALModel_Delta 6-01-04 2 3 8 2" xfId="7879"/>
    <cellStyle name="A_Simple Title_DALModel_Delta 6-01-04 2 3 9" xfId="7880"/>
    <cellStyle name="A_Simple Title_DALModel_Delta 6-01-04 2 3 9 2" xfId="7881"/>
    <cellStyle name="A_Simple Title_DALModel_Delta 6-01-04 2 4" xfId="7882"/>
    <cellStyle name="A_Simple Title_DALModel_Delta 6-01-04 2 4 2" xfId="7883"/>
    <cellStyle name="A_Simple Title_DALModel_Delta 6-01-04 2 5" xfId="7884"/>
    <cellStyle name="A_Simple Title_DALModel_Delta 6-01-04 2 5 2" xfId="7885"/>
    <cellStyle name="A_Simple Title_DALModel_Delta 6-01-04 2 6" xfId="7886"/>
    <cellStyle name="A_Simple Title_DALModel_Delta 6-01-04 2 6 2" xfId="7887"/>
    <cellStyle name="A_Simple Title_DALModel_Delta 6-01-04 2 7" xfId="7888"/>
    <cellStyle name="A_Simple Title_DALModel_Delta 6-01-04 2 7 2" xfId="7889"/>
    <cellStyle name="A_Simple Title_DALModel_Delta 6-01-04 2 8" xfId="7890"/>
    <cellStyle name="A_Simple Title_DALModel_Delta 6-01-04 2 8 2" xfId="7891"/>
    <cellStyle name="A_Simple Title_DALModel_Delta 6-01-04 2 9" xfId="7892"/>
    <cellStyle name="A_Simple Title_DALModel_Delta 6-01-04 2 9 2" xfId="7893"/>
    <cellStyle name="A_Simple Title_DALModel_Delta 6-01-04 3" xfId="7894"/>
    <cellStyle name="A_Simple Title_DALModel_Delta 6-01-04 3 2" xfId="7895"/>
    <cellStyle name="A_Simple Title_DALModel_Delta 6-01-04 3 2 2" xfId="7896"/>
    <cellStyle name="A_Simple Title_DALModel_Delta 6-01-04 4" xfId="7897"/>
    <cellStyle name="A_Simple Title_DALModel_Delta 6-01-04 4 10" xfId="7898"/>
    <cellStyle name="A_Simple Title_DALModel_Delta 6-01-04 4 10 2" xfId="7899"/>
    <cellStyle name="A_Simple Title_DALModel_Delta 6-01-04 4 11" xfId="7900"/>
    <cellStyle name="A_Simple Title_DALModel_Delta 6-01-04 4 12" xfId="7901"/>
    <cellStyle name="A_Simple Title_DALModel_Delta 6-01-04 4 13" xfId="7902"/>
    <cellStyle name="A_Simple Title_DALModel_Delta 6-01-04 4 2" xfId="7903"/>
    <cellStyle name="A_Simple Title_DALModel_Delta 6-01-04 4 2 2" xfId="7904"/>
    <cellStyle name="A_Simple Title_DALModel_Delta 6-01-04 4 3" xfId="7905"/>
    <cellStyle name="A_Simple Title_DALModel_Delta 6-01-04 4 3 2" xfId="7906"/>
    <cellStyle name="A_Simple Title_DALModel_Delta 6-01-04 4 4" xfId="7907"/>
    <cellStyle name="A_Simple Title_DALModel_Delta 6-01-04 4 4 2" xfId="7908"/>
    <cellStyle name="A_Simple Title_DALModel_Delta 6-01-04 4 5" xfId="7909"/>
    <cellStyle name="A_Simple Title_DALModel_Delta 6-01-04 4 5 2" xfId="7910"/>
    <cellStyle name="A_Simple Title_DALModel_Delta 6-01-04 4 6" xfId="7911"/>
    <cellStyle name="A_Simple Title_DALModel_Delta 6-01-04 4 6 2" xfId="7912"/>
    <cellStyle name="A_Simple Title_DALModel_Delta 6-01-04 4 7" xfId="7913"/>
    <cellStyle name="A_Simple Title_DALModel_Delta 6-01-04 4 7 2" xfId="7914"/>
    <cellStyle name="A_Simple Title_DALModel_Delta 6-01-04 4 8" xfId="7915"/>
    <cellStyle name="A_Simple Title_DALModel_Delta 6-01-04 4 8 2" xfId="7916"/>
    <cellStyle name="A_Simple Title_DALModel_Delta 6-01-04 4 9" xfId="7917"/>
    <cellStyle name="A_Simple Title_DALModel_Delta 6-01-04 4 9 2" xfId="7918"/>
    <cellStyle name="A_Simple Title_DALModel_Delta 6-01-04 5" xfId="7919"/>
    <cellStyle name="A_Simple Title_DALModel_Delta 6-01-04 5 2" xfId="7920"/>
    <cellStyle name="A_Simple Title_DALModel_Delta 6-01-04 6" xfId="7921"/>
    <cellStyle name="A_Simple Title_DALModel_Delta 6-01-04 6 2" xfId="7922"/>
    <cellStyle name="A_Simple Title_DALModel_Delta 6-01-04 7" xfId="7923"/>
    <cellStyle name="A_Simple Title_DALModel_Delta 6-01-04 7 2" xfId="7924"/>
    <cellStyle name="A_Simple Title_DALModel_Delta 6-01-04 8" xfId="7925"/>
    <cellStyle name="A_Simple Title_DALModel_Delta 6-01-04 8 2" xfId="7926"/>
    <cellStyle name="A_Simple Title_DALModel_Delta 6-01-04 9" xfId="7927"/>
    <cellStyle name="A_Simple Title_DALModel_Delta 6-01-04 9 2" xfId="7928"/>
    <cellStyle name="A_Simple Title_DALModel_Delta 7-21-04" xfId="7929"/>
    <cellStyle name="A_Simple Title_DALModel_Delta 7-21-04 10" xfId="7930"/>
    <cellStyle name="A_Simple Title_DALModel_Delta 7-21-04 10 2" xfId="7931"/>
    <cellStyle name="A_Simple Title_DALModel_Delta 7-21-04 11" xfId="7932"/>
    <cellStyle name="A_Simple Title_DALModel_Delta 7-21-04 2" xfId="7933"/>
    <cellStyle name="A_Simple Title_DALModel_Delta 7-21-04 2 10" xfId="7934"/>
    <cellStyle name="A_Simple Title_DALModel_Delta 7-21-04 2 2" xfId="7935"/>
    <cellStyle name="A_Simple Title_DALModel_Delta 7-21-04 2 2 2" xfId="7936"/>
    <cellStyle name="A_Simple Title_DALModel_Delta 7-21-04 2 2 2 2" xfId="7937"/>
    <cellStyle name="A_Simple Title_DALModel_Delta 7-21-04 2 3" xfId="7938"/>
    <cellStyle name="A_Simple Title_DALModel_Delta 7-21-04 2 3 10" xfId="7939"/>
    <cellStyle name="A_Simple Title_DALModel_Delta 7-21-04 2 3 10 2" xfId="7940"/>
    <cellStyle name="A_Simple Title_DALModel_Delta 7-21-04 2 3 11" xfId="7941"/>
    <cellStyle name="A_Simple Title_DALModel_Delta 7-21-04 2 3 12" xfId="7942"/>
    <cellStyle name="A_Simple Title_DALModel_Delta 7-21-04 2 3 13" xfId="7943"/>
    <cellStyle name="A_Simple Title_DALModel_Delta 7-21-04 2 3 2" xfId="7944"/>
    <cellStyle name="A_Simple Title_DALModel_Delta 7-21-04 2 3 2 2" xfId="7945"/>
    <cellStyle name="A_Simple Title_DALModel_Delta 7-21-04 2 3 3" xfId="7946"/>
    <cellStyle name="A_Simple Title_DALModel_Delta 7-21-04 2 3 3 2" xfId="7947"/>
    <cellStyle name="A_Simple Title_DALModel_Delta 7-21-04 2 3 4" xfId="7948"/>
    <cellStyle name="A_Simple Title_DALModel_Delta 7-21-04 2 3 4 2" xfId="7949"/>
    <cellStyle name="A_Simple Title_DALModel_Delta 7-21-04 2 3 5" xfId="7950"/>
    <cellStyle name="A_Simple Title_DALModel_Delta 7-21-04 2 3 5 2" xfId="7951"/>
    <cellStyle name="A_Simple Title_DALModel_Delta 7-21-04 2 3 6" xfId="7952"/>
    <cellStyle name="A_Simple Title_DALModel_Delta 7-21-04 2 3 6 2" xfId="7953"/>
    <cellStyle name="A_Simple Title_DALModel_Delta 7-21-04 2 3 7" xfId="7954"/>
    <cellStyle name="A_Simple Title_DALModel_Delta 7-21-04 2 3 7 2" xfId="7955"/>
    <cellStyle name="A_Simple Title_DALModel_Delta 7-21-04 2 3 8" xfId="7956"/>
    <cellStyle name="A_Simple Title_DALModel_Delta 7-21-04 2 3 8 2" xfId="7957"/>
    <cellStyle name="A_Simple Title_DALModel_Delta 7-21-04 2 3 9" xfId="7958"/>
    <cellStyle name="A_Simple Title_DALModel_Delta 7-21-04 2 3 9 2" xfId="7959"/>
    <cellStyle name="A_Simple Title_DALModel_Delta 7-21-04 2 4" xfId="7960"/>
    <cellStyle name="A_Simple Title_DALModel_Delta 7-21-04 2 4 2" xfId="7961"/>
    <cellStyle name="A_Simple Title_DALModel_Delta 7-21-04 2 5" xfId="7962"/>
    <cellStyle name="A_Simple Title_DALModel_Delta 7-21-04 2 5 2" xfId="7963"/>
    <cellStyle name="A_Simple Title_DALModel_Delta 7-21-04 2 6" xfId="7964"/>
    <cellStyle name="A_Simple Title_DALModel_Delta 7-21-04 2 6 2" xfId="7965"/>
    <cellStyle name="A_Simple Title_DALModel_Delta 7-21-04 2 7" xfId="7966"/>
    <cellStyle name="A_Simple Title_DALModel_Delta 7-21-04 2 7 2" xfId="7967"/>
    <cellStyle name="A_Simple Title_DALModel_Delta 7-21-04 2 8" xfId="7968"/>
    <cellStyle name="A_Simple Title_DALModel_Delta 7-21-04 2 8 2" xfId="7969"/>
    <cellStyle name="A_Simple Title_DALModel_Delta 7-21-04 2 9" xfId="7970"/>
    <cellStyle name="A_Simple Title_DALModel_Delta 7-21-04 2 9 2" xfId="7971"/>
    <cellStyle name="A_Simple Title_DALModel_Delta 7-21-04 3" xfId="7972"/>
    <cellStyle name="A_Simple Title_DALModel_Delta 7-21-04 3 2" xfId="7973"/>
    <cellStyle name="A_Simple Title_DALModel_Delta 7-21-04 3 2 2" xfId="7974"/>
    <cellStyle name="A_Simple Title_DALModel_Delta 7-21-04 4" xfId="7975"/>
    <cellStyle name="A_Simple Title_DALModel_Delta 7-21-04 4 10" xfId="7976"/>
    <cellStyle name="A_Simple Title_DALModel_Delta 7-21-04 4 10 2" xfId="7977"/>
    <cellStyle name="A_Simple Title_DALModel_Delta 7-21-04 4 11" xfId="7978"/>
    <cellStyle name="A_Simple Title_DALModel_Delta 7-21-04 4 12" xfId="7979"/>
    <cellStyle name="A_Simple Title_DALModel_Delta 7-21-04 4 13" xfId="7980"/>
    <cellStyle name="A_Simple Title_DALModel_Delta 7-21-04 4 2" xfId="7981"/>
    <cellStyle name="A_Simple Title_DALModel_Delta 7-21-04 4 2 2" xfId="7982"/>
    <cellStyle name="A_Simple Title_DALModel_Delta 7-21-04 4 3" xfId="7983"/>
    <cellStyle name="A_Simple Title_DALModel_Delta 7-21-04 4 3 2" xfId="7984"/>
    <cellStyle name="A_Simple Title_DALModel_Delta 7-21-04 4 4" xfId="7985"/>
    <cellStyle name="A_Simple Title_DALModel_Delta 7-21-04 4 4 2" xfId="7986"/>
    <cellStyle name="A_Simple Title_DALModel_Delta 7-21-04 4 5" xfId="7987"/>
    <cellStyle name="A_Simple Title_DALModel_Delta 7-21-04 4 5 2" xfId="7988"/>
    <cellStyle name="A_Simple Title_DALModel_Delta 7-21-04 4 6" xfId="7989"/>
    <cellStyle name="A_Simple Title_DALModel_Delta 7-21-04 4 6 2" xfId="7990"/>
    <cellStyle name="A_Simple Title_DALModel_Delta 7-21-04 4 7" xfId="7991"/>
    <cellStyle name="A_Simple Title_DALModel_Delta 7-21-04 4 7 2" xfId="7992"/>
    <cellStyle name="A_Simple Title_DALModel_Delta 7-21-04 4 8" xfId="7993"/>
    <cellStyle name="A_Simple Title_DALModel_Delta 7-21-04 4 8 2" xfId="7994"/>
    <cellStyle name="A_Simple Title_DALModel_Delta 7-21-04 4 9" xfId="7995"/>
    <cellStyle name="A_Simple Title_DALModel_Delta 7-21-04 4 9 2" xfId="7996"/>
    <cellStyle name="A_Simple Title_DALModel_Delta 7-21-04 5" xfId="7997"/>
    <cellStyle name="A_Simple Title_DALModel_Delta 7-21-04 5 2" xfId="7998"/>
    <cellStyle name="A_Simple Title_DALModel_Delta 7-21-04 6" xfId="7999"/>
    <cellStyle name="A_Simple Title_DALModel_Delta 7-21-04 6 2" xfId="8000"/>
    <cellStyle name="A_Simple Title_DALModel_Delta 7-21-04 7" xfId="8001"/>
    <cellStyle name="A_Simple Title_DALModel_Delta 7-21-04 7 2" xfId="8002"/>
    <cellStyle name="A_Simple Title_DALModel_Delta 7-21-04 8" xfId="8003"/>
    <cellStyle name="A_Simple Title_DALModel_Delta 7-21-04 8 2" xfId="8004"/>
    <cellStyle name="A_Simple Title_DALModel_Delta 7-21-04 9" xfId="8005"/>
    <cellStyle name="A_Simple Title_DALModel_Delta 7-21-04 9 2" xfId="8006"/>
    <cellStyle name="A_Simple Title_DALModel_Delta 9-21-04" xfId="8007"/>
    <cellStyle name="A_Simple Title_DALModel_Delta 9-21-04 10" xfId="8008"/>
    <cellStyle name="A_Simple Title_DALModel_Delta 9-21-04 10 2" xfId="8009"/>
    <cellStyle name="A_Simple Title_DALModel_Delta 9-21-04 11" xfId="8010"/>
    <cellStyle name="A_Simple Title_DALModel_Delta 9-21-04 2" xfId="8011"/>
    <cellStyle name="A_Simple Title_DALModel_Delta 9-21-04 2 10" xfId="8012"/>
    <cellStyle name="A_Simple Title_DALModel_Delta 9-21-04 2 2" xfId="8013"/>
    <cellStyle name="A_Simple Title_DALModel_Delta 9-21-04 2 2 2" xfId="8014"/>
    <cellStyle name="A_Simple Title_DALModel_Delta 9-21-04 2 2 2 2" xfId="8015"/>
    <cellStyle name="A_Simple Title_DALModel_Delta 9-21-04 2 3" xfId="8016"/>
    <cellStyle name="A_Simple Title_DALModel_Delta 9-21-04 2 3 10" xfId="8017"/>
    <cellStyle name="A_Simple Title_DALModel_Delta 9-21-04 2 3 10 2" xfId="8018"/>
    <cellStyle name="A_Simple Title_DALModel_Delta 9-21-04 2 3 11" xfId="8019"/>
    <cellStyle name="A_Simple Title_DALModel_Delta 9-21-04 2 3 12" xfId="8020"/>
    <cellStyle name="A_Simple Title_DALModel_Delta 9-21-04 2 3 13" xfId="8021"/>
    <cellStyle name="A_Simple Title_DALModel_Delta 9-21-04 2 3 2" xfId="8022"/>
    <cellStyle name="A_Simple Title_DALModel_Delta 9-21-04 2 3 2 2" xfId="8023"/>
    <cellStyle name="A_Simple Title_DALModel_Delta 9-21-04 2 3 3" xfId="8024"/>
    <cellStyle name="A_Simple Title_DALModel_Delta 9-21-04 2 3 3 2" xfId="8025"/>
    <cellStyle name="A_Simple Title_DALModel_Delta 9-21-04 2 3 4" xfId="8026"/>
    <cellStyle name="A_Simple Title_DALModel_Delta 9-21-04 2 3 4 2" xfId="8027"/>
    <cellStyle name="A_Simple Title_DALModel_Delta 9-21-04 2 3 5" xfId="8028"/>
    <cellStyle name="A_Simple Title_DALModel_Delta 9-21-04 2 3 5 2" xfId="8029"/>
    <cellStyle name="A_Simple Title_DALModel_Delta 9-21-04 2 3 6" xfId="8030"/>
    <cellStyle name="A_Simple Title_DALModel_Delta 9-21-04 2 3 6 2" xfId="8031"/>
    <cellStyle name="A_Simple Title_DALModel_Delta 9-21-04 2 3 7" xfId="8032"/>
    <cellStyle name="A_Simple Title_DALModel_Delta 9-21-04 2 3 7 2" xfId="8033"/>
    <cellStyle name="A_Simple Title_DALModel_Delta 9-21-04 2 3 8" xfId="8034"/>
    <cellStyle name="A_Simple Title_DALModel_Delta 9-21-04 2 3 8 2" xfId="8035"/>
    <cellStyle name="A_Simple Title_DALModel_Delta 9-21-04 2 3 9" xfId="8036"/>
    <cellStyle name="A_Simple Title_DALModel_Delta 9-21-04 2 3 9 2" xfId="8037"/>
    <cellStyle name="A_Simple Title_DALModel_Delta 9-21-04 2 4" xfId="8038"/>
    <cellStyle name="A_Simple Title_DALModel_Delta 9-21-04 2 4 2" xfId="8039"/>
    <cellStyle name="A_Simple Title_DALModel_Delta 9-21-04 2 5" xfId="8040"/>
    <cellStyle name="A_Simple Title_DALModel_Delta 9-21-04 2 5 2" xfId="8041"/>
    <cellStyle name="A_Simple Title_DALModel_Delta 9-21-04 2 6" xfId="8042"/>
    <cellStyle name="A_Simple Title_DALModel_Delta 9-21-04 2 6 2" xfId="8043"/>
    <cellStyle name="A_Simple Title_DALModel_Delta 9-21-04 2 7" xfId="8044"/>
    <cellStyle name="A_Simple Title_DALModel_Delta 9-21-04 2 7 2" xfId="8045"/>
    <cellStyle name="A_Simple Title_DALModel_Delta 9-21-04 2 8" xfId="8046"/>
    <cellStyle name="A_Simple Title_DALModel_Delta 9-21-04 2 8 2" xfId="8047"/>
    <cellStyle name="A_Simple Title_DALModel_Delta 9-21-04 2 9" xfId="8048"/>
    <cellStyle name="A_Simple Title_DALModel_Delta 9-21-04 2 9 2" xfId="8049"/>
    <cellStyle name="A_Simple Title_DALModel_Delta 9-21-04 3" xfId="8050"/>
    <cellStyle name="A_Simple Title_DALModel_Delta 9-21-04 3 2" xfId="8051"/>
    <cellStyle name="A_Simple Title_DALModel_Delta 9-21-04 3 2 2" xfId="8052"/>
    <cellStyle name="A_Simple Title_DALModel_Delta 9-21-04 4" xfId="8053"/>
    <cellStyle name="A_Simple Title_DALModel_Delta 9-21-04 4 10" xfId="8054"/>
    <cellStyle name="A_Simple Title_DALModel_Delta 9-21-04 4 10 2" xfId="8055"/>
    <cellStyle name="A_Simple Title_DALModel_Delta 9-21-04 4 11" xfId="8056"/>
    <cellStyle name="A_Simple Title_DALModel_Delta 9-21-04 4 12" xfId="8057"/>
    <cellStyle name="A_Simple Title_DALModel_Delta 9-21-04 4 13" xfId="8058"/>
    <cellStyle name="A_Simple Title_DALModel_Delta 9-21-04 4 2" xfId="8059"/>
    <cellStyle name="A_Simple Title_DALModel_Delta 9-21-04 4 2 2" xfId="8060"/>
    <cellStyle name="A_Simple Title_DALModel_Delta 9-21-04 4 3" xfId="8061"/>
    <cellStyle name="A_Simple Title_DALModel_Delta 9-21-04 4 3 2" xfId="8062"/>
    <cellStyle name="A_Simple Title_DALModel_Delta 9-21-04 4 4" xfId="8063"/>
    <cellStyle name="A_Simple Title_DALModel_Delta 9-21-04 4 4 2" xfId="8064"/>
    <cellStyle name="A_Simple Title_DALModel_Delta 9-21-04 4 5" xfId="8065"/>
    <cellStyle name="A_Simple Title_DALModel_Delta 9-21-04 4 5 2" xfId="8066"/>
    <cellStyle name="A_Simple Title_DALModel_Delta 9-21-04 4 6" xfId="8067"/>
    <cellStyle name="A_Simple Title_DALModel_Delta 9-21-04 4 6 2" xfId="8068"/>
    <cellStyle name="A_Simple Title_DALModel_Delta 9-21-04 4 7" xfId="8069"/>
    <cellStyle name="A_Simple Title_DALModel_Delta 9-21-04 4 7 2" xfId="8070"/>
    <cellStyle name="A_Simple Title_DALModel_Delta 9-21-04 4 8" xfId="8071"/>
    <cellStyle name="A_Simple Title_DALModel_Delta 9-21-04 4 8 2" xfId="8072"/>
    <cellStyle name="A_Simple Title_DALModel_Delta 9-21-04 4 9" xfId="8073"/>
    <cellStyle name="A_Simple Title_DALModel_Delta 9-21-04 4 9 2" xfId="8074"/>
    <cellStyle name="A_Simple Title_DALModel_Delta 9-21-04 5" xfId="8075"/>
    <cellStyle name="A_Simple Title_DALModel_Delta 9-21-04 5 2" xfId="8076"/>
    <cellStyle name="A_Simple Title_DALModel_Delta 9-21-04 6" xfId="8077"/>
    <cellStyle name="A_Simple Title_DALModel_Delta 9-21-04 6 2" xfId="8078"/>
    <cellStyle name="A_Simple Title_DALModel_Delta 9-21-04 7" xfId="8079"/>
    <cellStyle name="A_Simple Title_DALModel_Delta 9-21-04 7 2" xfId="8080"/>
    <cellStyle name="A_Simple Title_DALModel_Delta 9-21-04 8" xfId="8081"/>
    <cellStyle name="A_Simple Title_DALModel_Delta 9-21-04 8 2" xfId="8082"/>
    <cellStyle name="A_Simple Title_DALModel_Delta 9-21-04 9" xfId="8083"/>
    <cellStyle name="A_Simple Title_DALModel_Delta 9-21-04 9 2" xfId="8084"/>
    <cellStyle name="A_Simple Title_DALModel_Nasdaq Standalone Forecast- BofA - 02 14 07" xfId="8085"/>
    <cellStyle name="A_Simple Title_DALModel_Nasdaq Standalone Forecast- BofA - 02 14 07 10" xfId="8086"/>
    <cellStyle name="A_Simple Title_DALModel_Nasdaq Standalone Forecast- BofA - 02 14 07 10 2" xfId="8087"/>
    <cellStyle name="A_Simple Title_DALModel_Nasdaq Standalone Forecast- BofA - 02 14 07 11" xfId="8088"/>
    <cellStyle name="A_Simple Title_DALModel_Nasdaq Standalone Forecast- BofA - 02 14 07 2" xfId="8089"/>
    <cellStyle name="A_Simple Title_DALModel_Nasdaq Standalone Forecast- BofA - 02 14 07 2 10" xfId="8090"/>
    <cellStyle name="A_Simple Title_DALModel_Nasdaq Standalone Forecast- BofA - 02 14 07 2 2" xfId="8091"/>
    <cellStyle name="A_Simple Title_DALModel_Nasdaq Standalone Forecast- BofA - 02 14 07 2 2 2" xfId="8092"/>
    <cellStyle name="A_Simple Title_DALModel_Nasdaq Standalone Forecast- BofA - 02 14 07 2 2 2 2" xfId="8093"/>
    <cellStyle name="A_Simple Title_DALModel_Nasdaq Standalone Forecast- BofA - 02 14 07 2 3" xfId="8094"/>
    <cellStyle name="A_Simple Title_DALModel_Nasdaq Standalone Forecast- BofA - 02 14 07 2 3 10" xfId="8095"/>
    <cellStyle name="A_Simple Title_DALModel_Nasdaq Standalone Forecast- BofA - 02 14 07 2 3 10 2" xfId="8096"/>
    <cellStyle name="A_Simple Title_DALModel_Nasdaq Standalone Forecast- BofA - 02 14 07 2 3 11" xfId="8097"/>
    <cellStyle name="A_Simple Title_DALModel_Nasdaq Standalone Forecast- BofA - 02 14 07 2 3 12" xfId="8098"/>
    <cellStyle name="A_Simple Title_DALModel_Nasdaq Standalone Forecast- BofA - 02 14 07 2 3 13" xfId="8099"/>
    <cellStyle name="A_Simple Title_DALModel_Nasdaq Standalone Forecast- BofA - 02 14 07 2 3 2" xfId="8100"/>
    <cellStyle name="A_Simple Title_DALModel_Nasdaq Standalone Forecast- BofA - 02 14 07 2 3 2 2" xfId="8101"/>
    <cellStyle name="A_Simple Title_DALModel_Nasdaq Standalone Forecast- BofA - 02 14 07 2 3 3" xfId="8102"/>
    <cellStyle name="A_Simple Title_DALModel_Nasdaq Standalone Forecast- BofA - 02 14 07 2 3 3 2" xfId="8103"/>
    <cellStyle name="A_Simple Title_DALModel_Nasdaq Standalone Forecast- BofA - 02 14 07 2 3 4" xfId="8104"/>
    <cellStyle name="A_Simple Title_DALModel_Nasdaq Standalone Forecast- BofA - 02 14 07 2 3 4 2" xfId="8105"/>
    <cellStyle name="A_Simple Title_DALModel_Nasdaq Standalone Forecast- BofA - 02 14 07 2 3 5" xfId="8106"/>
    <cellStyle name="A_Simple Title_DALModel_Nasdaq Standalone Forecast- BofA - 02 14 07 2 3 5 2" xfId="8107"/>
    <cellStyle name="A_Simple Title_DALModel_Nasdaq Standalone Forecast- BofA - 02 14 07 2 3 6" xfId="8108"/>
    <cellStyle name="A_Simple Title_DALModel_Nasdaq Standalone Forecast- BofA - 02 14 07 2 3 6 2" xfId="8109"/>
    <cellStyle name="A_Simple Title_DALModel_Nasdaq Standalone Forecast- BofA - 02 14 07 2 3 7" xfId="8110"/>
    <cellStyle name="A_Simple Title_DALModel_Nasdaq Standalone Forecast- BofA - 02 14 07 2 3 7 2" xfId="8111"/>
    <cellStyle name="A_Simple Title_DALModel_Nasdaq Standalone Forecast- BofA - 02 14 07 2 3 8" xfId="8112"/>
    <cellStyle name="A_Simple Title_DALModel_Nasdaq Standalone Forecast- BofA - 02 14 07 2 3 8 2" xfId="8113"/>
    <cellStyle name="A_Simple Title_DALModel_Nasdaq Standalone Forecast- BofA - 02 14 07 2 3 9" xfId="8114"/>
    <cellStyle name="A_Simple Title_DALModel_Nasdaq Standalone Forecast- BofA - 02 14 07 2 3 9 2" xfId="8115"/>
    <cellStyle name="A_Simple Title_DALModel_Nasdaq Standalone Forecast- BofA - 02 14 07 2 4" xfId="8116"/>
    <cellStyle name="A_Simple Title_DALModel_Nasdaq Standalone Forecast- BofA - 02 14 07 2 4 2" xfId="8117"/>
    <cellStyle name="A_Simple Title_DALModel_Nasdaq Standalone Forecast- BofA - 02 14 07 2 5" xfId="8118"/>
    <cellStyle name="A_Simple Title_DALModel_Nasdaq Standalone Forecast- BofA - 02 14 07 2 5 2" xfId="8119"/>
    <cellStyle name="A_Simple Title_DALModel_Nasdaq Standalone Forecast- BofA - 02 14 07 2 6" xfId="8120"/>
    <cellStyle name="A_Simple Title_DALModel_Nasdaq Standalone Forecast- BofA - 02 14 07 2 6 2" xfId="8121"/>
    <cellStyle name="A_Simple Title_DALModel_Nasdaq Standalone Forecast- BofA - 02 14 07 2 7" xfId="8122"/>
    <cellStyle name="A_Simple Title_DALModel_Nasdaq Standalone Forecast- BofA - 02 14 07 2 7 2" xfId="8123"/>
    <cellStyle name="A_Simple Title_DALModel_Nasdaq Standalone Forecast- BofA - 02 14 07 2 8" xfId="8124"/>
    <cellStyle name="A_Simple Title_DALModel_Nasdaq Standalone Forecast- BofA - 02 14 07 2 8 2" xfId="8125"/>
    <cellStyle name="A_Simple Title_DALModel_Nasdaq Standalone Forecast- BofA - 02 14 07 2 9" xfId="8126"/>
    <cellStyle name="A_Simple Title_DALModel_Nasdaq Standalone Forecast- BofA - 02 14 07 2 9 2" xfId="8127"/>
    <cellStyle name="A_Simple Title_DALModel_Nasdaq Standalone Forecast- BofA - 02 14 07 3" xfId="8128"/>
    <cellStyle name="A_Simple Title_DALModel_Nasdaq Standalone Forecast- BofA - 02 14 07 3 2" xfId="8129"/>
    <cellStyle name="A_Simple Title_DALModel_Nasdaq Standalone Forecast- BofA - 02 14 07 3 2 2" xfId="8130"/>
    <cellStyle name="A_Simple Title_DALModel_Nasdaq Standalone Forecast- BofA - 02 14 07 4" xfId="8131"/>
    <cellStyle name="A_Simple Title_DALModel_Nasdaq Standalone Forecast- BofA - 02 14 07 4 10" xfId="8132"/>
    <cellStyle name="A_Simple Title_DALModel_Nasdaq Standalone Forecast- BofA - 02 14 07 4 10 2" xfId="8133"/>
    <cellStyle name="A_Simple Title_DALModel_Nasdaq Standalone Forecast- BofA - 02 14 07 4 11" xfId="8134"/>
    <cellStyle name="A_Simple Title_DALModel_Nasdaq Standalone Forecast- BofA - 02 14 07 4 12" xfId="8135"/>
    <cellStyle name="A_Simple Title_DALModel_Nasdaq Standalone Forecast- BofA - 02 14 07 4 13" xfId="8136"/>
    <cellStyle name="A_Simple Title_DALModel_Nasdaq Standalone Forecast- BofA - 02 14 07 4 2" xfId="8137"/>
    <cellStyle name="A_Simple Title_DALModel_Nasdaq Standalone Forecast- BofA - 02 14 07 4 2 2" xfId="8138"/>
    <cellStyle name="A_Simple Title_DALModel_Nasdaq Standalone Forecast- BofA - 02 14 07 4 3" xfId="8139"/>
    <cellStyle name="A_Simple Title_DALModel_Nasdaq Standalone Forecast- BofA - 02 14 07 4 3 2" xfId="8140"/>
    <cellStyle name="A_Simple Title_DALModel_Nasdaq Standalone Forecast- BofA - 02 14 07 4 4" xfId="8141"/>
    <cellStyle name="A_Simple Title_DALModel_Nasdaq Standalone Forecast- BofA - 02 14 07 4 4 2" xfId="8142"/>
    <cellStyle name="A_Simple Title_DALModel_Nasdaq Standalone Forecast- BofA - 02 14 07 4 5" xfId="8143"/>
    <cellStyle name="A_Simple Title_DALModel_Nasdaq Standalone Forecast- BofA - 02 14 07 4 5 2" xfId="8144"/>
    <cellStyle name="A_Simple Title_DALModel_Nasdaq Standalone Forecast- BofA - 02 14 07 4 6" xfId="8145"/>
    <cellStyle name="A_Simple Title_DALModel_Nasdaq Standalone Forecast- BofA - 02 14 07 4 6 2" xfId="8146"/>
    <cellStyle name="A_Simple Title_DALModel_Nasdaq Standalone Forecast- BofA - 02 14 07 4 7" xfId="8147"/>
    <cellStyle name="A_Simple Title_DALModel_Nasdaq Standalone Forecast- BofA - 02 14 07 4 7 2" xfId="8148"/>
    <cellStyle name="A_Simple Title_DALModel_Nasdaq Standalone Forecast- BofA - 02 14 07 4 8" xfId="8149"/>
    <cellStyle name="A_Simple Title_DALModel_Nasdaq Standalone Forecast- BofA - 02 14 07 4 8 2" xfId="8150"/>
    <cellStyle name="A_Simple Title_DALModel_Nasdaq Standalone Forecast- BofA - 02 14 07 4 9" xfId="8151"/>
    <cellStyle name="A_Simple Title_DALModel_Nasdaq Standalone Forecast- BofA - 02 14 07 4 9 2" xfId="8152"/>
    <cellStyle name="A_Simple Title_DALModel_Nasdaq Standalone Forecast- BofA - 02 14 07 5" xfId="8153"/>
    <cellStyle name="A_Simple Title_DALModel_Nasdaq Standalone Forecast- BofA - 02 14 07 5 2" xfId="8154"/>
    <cellStyle name="A_Simple Title_DALModel_Nasdaq Standalone Forecast- BofA - 02 14 07 6" xfId="8155"/>
    <cellStyle name="A_Simple Title_DALModel_Nasdaq Standalone Forecast- BofA - 02 14 07 6 2" xfId="8156"/>
    <cellStyle name="A_Simple Title_DALModel_Nasdaq Standalone Forecast- BofA - 02 14 07 7" xfId="8157"/>
    <cellStyle name="A_Simple Title_DALModel_Nasdaq Standalone Forecast- BofA - 02 14 07 7 2" xfId="8158"/>
    <cellStyle name="A_Simple Title_DALModel_Nasdaq Standalone Forecast- BofA - 02 14 07 8" xfId="8159"/>
    <cellStyle name="A_Simple Title_DALModel_Nasdaq Standalone Forecast- BofA - 02 14 07 8 2" xfId="8160"/>
    <cellStyle name="A_Simple Title_DALModel_Nasdaq Standalone Forecast- BofA - 02 14 07 9" xfId="8161"/>
    <cellStyle name="A_Simple Title_DALModel_Nasdaq Standalone Forecast- BofA - 02 14 07 9 2" xfId="8162"/>
    <cellStyle name="A_Simple Title_DALModel_Terra Model - May 9 2007" xfId="8163"/>
    <cellStyle name="A_Simple Title_DALModel_Terra Model - May 9 2007 10" xfId="8164"/>
    <cellStyle name="A_Simple Title_DALModel_Terra Model - May 9 2007 10 2" xfId="8165"/>
    <cellStyle name="A_Simple Title_DALModel_Terra Model - May 9 2007 11" xfId="8166"/>
    <cellStyle name="A_Simple Title_DALModel_Terra Model - May 9 2007 2" xfId="8167"/>
    <cellStyle name="A_Simple Title_DALModel_Terra Model - May 9 2007 2 10" xfId="8168"/>
    <cellStyle name="A_Simple Title_DALModel_Terra Model - May 9 2007 2 2" xfId="8169"/>
    <cellStyle name="A_Simple Title_DALModel_Terra Model - May 9 2007 2 2 2" xfId="8170"/>
    <cellStyle name="A_Simple Title_DALModel_Terra Model - May 9 2007 2 2 2 2" xfId="8171"/>
    <cellStyle name="A_Simple Title_DALModel_Terra Model - May 9 2007 2 3" xfId="8172"/>
    <cellStyle name="A_Simple Title_DALModel_Terra Model - May 9 2007 2 3 10" xfId="8173"/>
    <cellStyle name="A_Simple Title_DALModel_Terra Model - May 9 2007 2 3 10 2" xfId="8174"/>
    <cellStyle name="A_Simple Title_DALModel_Terra Model - May 9 2007 2 3 11" xfId="8175"/>
    <cellStyle name="A_Simple Title_DALModel_Terra Model - May 9 2007 2 3 12" xfId="8176"/>
    <cellStyle name="A_Simple Title_DALModel_Terra Model - May 9 2007 2 3 13" xfId="8177"/>
    <cellStyle name="A_Simple Title_DALModel_Terra Model - May 9 2007 2 3 2" xfId="8178"/>
    <cellStyle name="A_Simple Title_DALModel_Terra Model - May 9 2007 2 3 2 2" xfId="8179"/>
    <cellStyle name="A_Simple Title_DALModel_Terra Model - May 9 2007 2 3 3" xfId="8180"/>
    <cellStyle name="A_Simple Title_DALModel_Terra Model - May 9 2007 2 3 3 2" xfId="8181"/>
    <cellStyle name="A_Simple Title_DALModel_Terra Model - May 9 2007 2 3 4" xfId="8182"/>
    <cellStyle name="A_Simple Title_DALModel_Terra Model - May 9 2007 2 3 4 2" xfId="8183"/>
    <cellStyle name="A_Simple Title_DALModel_Terra Model - May 9 2007 2 3 5" xfId="8184"/>
    <cellStyle name="A_Simple Title_DALModel_Terra Model - May 9 2007 2 3 5 2" xfId="8185"/>
    <cellStyle name="A_Simple Title_DALModel_Terra Model - May 9 2007 2 3 6" xfId="8186"/>
    <cellStyle name="A_Simple Title_DALModel_Terra Model - May 9 2007 2 3 6 2" xfId="8187"/>
    <cellStyle name="A_Simple Title_DALModel_Terra Model - May 9 2007 2 3 7" xfId="8188"/>
    <cellStyle name="A_Simple Title_DALModel_Terra Model - May 9 2007 2 3 7 2" xfId="8189"/>
    <cellStyle name="A_Simple Title_DALModel_Terra Model - May 9 2007 2 3 8" xfId="8190"/>
    <cellStyle name="A_Simple Title_DALModel_Terra Model - May 9 2007 2 3 8 2" xfId="8191"/>
    <cellStyle name="A_Simple Title_DALModel_Terra Model - May 9 2007 2 3 9" xfId="8192"/>
    <cellStyle name="A_Simple Title_DALModel_Terra Model - May 9 2007 2 3 9 2" xfId="8193"/>
    <cellStyle name="A_Simple Title_DALModel_Terra Model - May 9 2007 2 4" xfId="8194"/>
    <cellStyle name="A_Simple Title_DALModel_Terra Model - May 9 2007 2 4 2" xfId="8195"/>
    <cellStyle name="A_Simple Title_DALModel_Terra Model - May 9 2007 2 5" xfId="8196"/>
    <cellStyle name="A_Simple Title_DALModel_Terra Model - May 9 2007 2 5 2" xfId="8197"/>
    <cellStyle name="A_Simple Title_DALModel_Terra Model - May 9 2007 2 6" xfId="8198"/>
    <cellStyle name="A_Simple Title_DALModel_Terra Model - May 9 2007 2 6 2" xfId="8199"/>
    <cellStyle name="A_Simple Title_DALModel_Terra Model - May 9 2007 2 7" xfId="8200"/>
    <cellStyle name="A_Simple Title_DALModel_Terra Model - May 9 2007 2 7 2" xfId="8201"/>
    <cellStyle name="A_Simple Title_DALModel_Terra Model - May 9 2007 2 8" xfId="8202"/>
    <cellStyle name="A_Simple Title_DALModel_Terra Model - May 9 2007 2 8 2" xfId="8203"/>
    <cellStyle name="A_Simple Title_DALModel_Terra Model - May 9 2007 2 9" xfId="8204"/>
    <cellStyle name="A_Simple Title_DALModel_Terra Model - May 9 2007 2 9 2" xfId="8205"/>
    <cellStyle name="A_Simple Title_DALModel_Terra Model - May 9 2007 3" xfId="8206"/>
    <cellStyle name="A_Simple Title_DALModel_Terra Model - May 9 2007 3 2" xfId="8207"/>
    <cellStyle name="A_Simple Title_DALModel_Terra Model - May 9 2007 3 2 2" xfId="8208"/>
    <cellStyle name="A_Simple Title_DALModel_Terra Model - May 9 2007 4" xfId="8209"/>
    <cellStyle name="A_Simple Title_DALModel_Terra Model - May 9 2007 4 10" xfId="8210"/>
    <cellStyle name="A_Simple Title_DALModel_Terra Model - May 9 2007 4 10 2" xfId="8211"/>
    <cellStyle name="A_Simple Title_DALModel_Terra Model - May 9 2007 4 11" xfId="8212"/>
    <cellStyle name="A_Simple Title_DALModel_Terra Model - May 9 2007 4 12" xfId="8213"/>
    <cellStyle name="A_Simple Title_DALModel_Terra Model - May 9 2007 4 13" xfId="8214"/>
    <cellStyle name="A_Simple Title_DALModel_Terra Model - May 9 2007 4 2" xfId="8215"/>
    <cellStyle name="A_Simple Title_DALModel_Terra Model - May 9 2007 4 2 2" xfId="8216"/>
    <cellStyle name="A_Simple Title_DALModel_Terra Model - May 9 2007 4 3" xfId="8217"/>
    <cellStyle name="A_Simple Title_DALModel_Terra Model - May 9 2007 4 3 2" xfId="8218"/>
    <cellStyle name="A_Simple Title_DALModel_Terra Model - May 9 2007 4 4" xfId="8219"/>
    <cellStyle name="A_Simple Title_DALModel_Terra Model - May 9 2007 4 4 2" xfId="8220"/>
    <cellStyle name="A_Simple Title_DALModel_Terra Model - May 9 2007 4 5" xfId="8221"/>
    <cellStyle name="A_Simple Title_DALModel_Terra Model - May 9 2007 4 5 2" xfId="8222"/>
    <cellStyle name="A_Simple Title_DALModel_Terra Model - May 9 2007 4 6" xfId="8223"/>
    <cellStyle name="A_Simple Title_DALModel_Terra Model - May 9 2007 4 6 2" xfId="8224"/>
    <cellStyle name="A_Simple Title_DALModel_Terra Model - May 9 2007 4 7" xfId="8225"/>
    <cellStyle name="A_Simple Title_DALModel_Terra Model - May 9 2007 4 7 2" xfId="8226"/>
    <cellStyle name="A_Simple Title_DALModel_Terra Model - May 9 2007 4 8" xfId="8227"/>
    <cellStyle name="A_Simple Title_DALModel_Terra Model - May 9 2007 4 8 2" xfId="8228"/>
    <cellStyle name="A_Simple Title_DALModel_Terra Model - May 9 2007 4 9" xfId="8229"/>
    <cellStyle name="A_Simple Title_DALModel_Terra Model - May 9 2007 4 9 2" xfId="8230"/>
    <cellStyle name="A_Simple Title_DALModel_Terra Model - May 9 2007 5" xfId="8231"/>
    <cellStyle name="A_Simple Title_DALModel_Terra Model - May 9 2007 5 2" xfId="8232"/>
    <cellStyle name="A_Simple Title_DALModel_Terra Model - May 9 2007 6" xfId="8233"/>
    <cellStyle name="A_Simple Title_DALModel_Terra Model - May 9 2007 6 2" xfId="8234"/>
    <cellStyle name="A_Simple Title_DALModel_Terra Model - May 9 2007 7" xfId="8235"/>
    <cellStyle name="A_Simple Title_DALModel_Terra Model - May 9 2007 7 2" xfId="8236"/>
    <cellStyle name="A_Simple Title_DALModel_Terra Model - May 9 2007 8" xfId="8237"/>
    <cellStyle name="A_Simple Title_DALModel_Terra Model - May 9 2007 8 2" xfId="8238"/>
    <cellStyle name="A_Simple Title_DALModel_Terra Model - May 9 2007 9" xfId="8239"/>
    <cellStyle name="A_Simple Title_DALModel_Terra Model - May 9 2007 9 2" xfId="8240"/>
    <cellStyle name="A_Simple Title_DALModel_US Airways Spread" xfId="8241"/>
    <cellStyle name="A_Simple Title_DALModel_US Airways Spread 10" xfId="8242"/>
    <cellStyle name="A_Simple Title_DALModel_US Airways Spread 10 2" xfId="8243"/>
    <cellStyle name="A_Simple Title_DALModel_US Airways Spread 11" xfId="8244"/>
    <cellStyle name="A_Simple Title_DALModel_US Airways Spread 2" xfId="8245"/>
    <cellStyle name="A_Simple Title_DALModel_US Airways Spread 2 10" xfId="8246"/>
    <cellStyle name="A_Simple Title_DALModel_US Airways Spread 2 2" xfId="8247"/>
    <cellStyle name="A_Simple Title_DALModel_US Airways Spread 2 2 2" xfId="8248"/>
    <cellStyle name="A_Simple Title_DALModel_US Airways Spread 2 2 2 2" xfId="8249"/>
    <cellStyle name="A_Simple Title_DALModel_US Airways Spread 2 3" xfId="8250"/>
    <cellStyle name="A_Simple Title_DALModel_US Airways Spread 2 3 10" xfId="8251"/>
    <cellStyle name="A_Simple Title_DALModel_US Airways Spread 2 3 10 2" xfId="8252"/>
    <cellStyle name="A_Simple Title_DALModel_US Airways Spread 2 3 11" xfId="8253"/>
    <cellStyle name="A_Simple Title_DALModel_US Airways Spread 2 3 12" xfId="8254"/>
    <cellStyle name="A_Simple Title_DALModel_US Airways Spread 2 3 13" xfId="8255"/>
    <cellStyle name="A_Simple Title_DALModel_US Airways Spread 2 3 2" xfId="8256"/>
    <cellStyle name="A_Simple Title_DALModel_US Airways Spread 2 3 2 2" xfId="8257"/>
    <cellStyle name="A_Simple Title_DALModel_US Airways Spread 2 3 3" xfId="8258"/>
    <cellStyle name="A_Simple Title_DALModel_US Airways Spread 2 3 3 2" xfId="8259"/>
    <cellStyle name="A_Simple Title_DALModel_US Airways Spread 2 3 4" xfId="8260"/>
    <cellStyle name="A_Simple Title_DALModel_US Airways Spread 2 3 4 2" xfId="8261"/>
    <cellStyle name="A_Simple Title_DALModel_US Airways Spread 2 3 5" xfId="8262"/>
    <cellStyle name="A_Simple Title_DALModel_US Airways Spread 2 3 5 2" xfId="8263"/>
    <cellStyle name="A_Simple Title_DALModel_US Airways Spread 2 3 6" xfId="8264"/>
    <cellStyle name="A_Simple Title_DALModel_US Airways Spread 2 3 6 2" xfId="8265"/>
    <cellStyle name="A_Simple Title_DALModel_US Airways Spread 2 3 7" xfId="8266"/>
    <cellStyle name="A_Simple Title_DALModel_US Airways Spread 2 3 7 2" xfId="8267"/>
    <cellStyle name="A_Simple Title_DALModel_US Airways Spread 2 3 8" xfId="8268"/>
    <cellStyle name="A_Simple Title_DALModel_US Airways Spread 2 3 8 2" xfId="8269"/>
    <cellStyle name="A_Simple Title_DALModel_US Airways Spread 2 3 9" xfId="8270"/>
    <cellStyle name="A_Simple Title_DALModel_US Airways Spread 2 3 9 2" xfId="8271"/>
    <cellStyle name="A_Simple Title_DALModel_US Airways Spread 2 4" xfId="8272"/>
    <cellStyle name="A_Simple Title_DALModel_US Airways Spread 2 4 2" xfId="8273"/>
    <cellStyle name="A_Simple Title_DALModel_US Airways Spread 2 5" xfId="8274"/>
    <cellStyle name="A_Simple Title_DALModel_US Airways Spread 2 5 2" xfId="8275"/>
    <cellStyle name="A_Simple Title_DALModel_US Airways Spread 2 6" xfId="8276"/>
    <cellStyle name="A_Simple Title_DALModel_US Airways Spread 2 6 2" xfId="8277"/>
    <cellStyle name="A_Simple Title_DALModel_US Airways Spread 2 7" xfId="8278"/>
    <cellStyle name="A_Simple Title_DALModel_US Airways Spread 2 7 2" xfId="8279"/>
    <cellStyle name="A_Simple Title_DALModel_US Airways Spread 2 8" xfId="8280"/>
    <cellStyle name="A_Simple Title_DALModel_US Airways Spread 2 8 2" xfId="8281"/>
    <cellStyle name="A_Simple Title_DALModel_US Airways Spread 2 9" xfId="8282"/>
    <cellStyle name="A_Simple Title_DALModel_US Airways Spread 2 9 2" xfId="8283"/>
    <cellStyle name="A_Simple Title_DALModel_US Airways Spread 3" xfId="8284"/>
    <cellStyle name="A_Simple Title_DALModel_US Airways Spread 3 2" xfId="8285"/>
    <cellStyle name="A_Simple Title_DALModel_US Airways Spread 3 2 2" xfId="8286"/>
    <cellStyle name="A_Simple Title_DALModel_US Airways Spread 4" xfId="8287"/>
    <cellStyle name="A_Simple Title_DALModel_US Airways Spread 4 10" xfId="8288"/>
    <cellStyle name="A_Simple Title_DALModel_US Airways Spread 4 10 2" xfId="8289"/>
    <cellStyle name="A_Simple Title_DALModel_US Airways Spread 4 11" xfId="8290"/>
    <cellStyle name="A_Simple Title_DALModel_US Airways Spread 4 12" xfId="8291"/>
    <cellStyle name="A_Simple Title_DALModel_US Airways Spread 4 13" xfId="8292"/>
    <cellStyle name="A_Simple Title_DALModel_US Airways Spread 4 2" xfId="8293"/>
    <cellStyle name="A_Simple Title_DALModel_US Airways Spread 4 2 2" xfId="8294"/>
    <cellStyle name="A_Simple Title_DALModel_US Airways Spread 4 3" xfId="8295"/>
    <cellStyle name="A_Simple Title_DALModel_US Airways Spread 4 3 2" xfId="8296"/>
    <cellStyle name="A_Simple Title_DALModel_US Airways Spread 4 4" xfId="8297"/>
    <cellStyle name="A_Simple Title_DALModel_US Airways Spread 4 4 2" xfId="8298"/>
    <cellStyle name="A_Simple Title_DALModel_US Airways Spread 4 5" xfId="8299"/>
    <cellStyle name="A_Simple Title_DALModel_US Airways Spread 4 5 2" xfId="8300"/>
    <cellStyle name="A_Simple Title_DALModel_US Airways Spread 4 6" xfId="8301"/>
    <cellStyle name="A_Simple Title_DALModel_US Airways Spread 4 6 2" xfId="8302"/>
    <cellStyle name="A_Simple Title_DALModel_US Airways Spread 4 7" xfId="8303"/>
    <cellStyle name="A_Simple Title_DALModel_US Airways Spread 4 7 2" xfId="8304"/>
    <cellStyle name="A_Simple Title_DALModel_US Airways Spread 4 8" xfId="8305"/>
    <cellStyle name="A_Simple Title_DALModel_US Airways Spread 4 8 2" xfId="8306"/>
    <cellStyle name="A_Simple Title_DALModel_US Airways Spread 4 9" xfId="8307"/>
    <cellStyle name="A_Simple Title_DALModel_US Airways Spread 4 9 2" xfId="8308"/>
    <cellStyle name="A_Simple Title_DALModel_US Airways Spread 5" xfId="8309"/>
    <cellStyle name="A_Simple Title_DALModel_US Airways Spread 5 2" xfId="8310"/>
    <cellStyle name="A_Simple Title_DALModel_US Airways Spread 6" xfId="8311"/>
    <cellStyle name="A_Simple Title_DALModel_US Airways Spread 6 2" xfId="8312"/>
    <cellStyle name="A_Simple Title_DALModel_US Airways Spread 7" xfId="8313"/>
    <cellStyle name="A_Simple Title_DALModel_US Airways Spread 7 2" xfId="8314"/>
    <cellStyle name="A_Simple Title_DALModel_US Airways Spread 8" xfId="8315"/>
    <cellStyle name="A_Simple Title_DALModel_US Airways Spread 8 2" xfId="8316"/>
    <cellStyle name="A_Simple Title_DALModel_US Airways Spread 9" xfId="8317"/>
    <cellStyle name="A_Simple Title_DALModel_US Airways Spread 9 2" xfId="8318"/>
    <cellStyle name="A_Simple Title_Delta  3-19-03.xls Chart 1" xfId="8319"/>
    <cellStyle name="A_Simple Title_Delta  3-19-03.xls Chart 1 10" xfId="8320"/>
    <cellStyle name="A_Simple Title_Delta  3-19-03.xls Chart 1 10 2" xfId="8321"/>
    <cellStyle name="A_Simple Title_Delta  3-19-03.xls Chart 1 11" xfId="8322"/>
    <cellStyle name="A_Simple Title_Delta  3-19-03.xls Chart 1 2" xfId="8323"/>
    <cellStyle name="A_Simple Title_Delta  3-19-03.xls Chart 1 2 10" xfId="8324"/>
    <cellStyle name="A_Simple Title_Delta  3-19-03.xls Chart 1 2 2" xfId="8325"/>
    <cellStyle name="A_Simple Title_Delta  3-19-03.xls Chart 1 2 2 2" xfId="8326"/>
    <cellStyle name="A_Simple Title_Delta  3-19-03.xls Chart 1 2 2 2 2" xfId="8327"/>
    <cellStyle name="A_Simple Title_Delta  3-19-03.xls Chart 1 2 3" xfId="8328"/>
    <cellStyle name="A_Simple Title_Delta  3-19-03.xls Chart 1 2 3 10" xfId="8329"/>
    <cellStyle name="A_Simple Title_Delta  3-19-03.xls Chart 1 2 3 10 2" xfId="8330"/>
    <cellStyle name="A_Simple Title_Delta  3-19-03.xls Chart 1 2 3 11" xfId="8331"/>
    <cellStyle name="A_Simple Title_Delta  3-19-03.xls Chart 1 2 3 12" xfId="8332"/>
    <cellStyle name="A_Simple Title_Delta  3-19-03.xls Chart 1 2 3 13" xfId="8333"/>
    <cellStyle name="A_Simple Title_Delta  3-19-03.xls Chart 1 2 3 2" xfId="8334"/>
    <cellStyle name="A_Simple Title_Delta  3-19-03.xls Chart 1 2 3 2 2" xfId="8335"/>
    <cellStyle name="A_Simple Title_Delta  3-19-03.xls Chart 1 2 3 3" xfId="8336"/>
    <cellStyle name="A_Simple Title_Delta  3-19-03.xls Chart 1 2 3 3 2" xfId="8337"/>
    <cellStyle name="A_Simple Title_Delta  3-19-03.xls Chart 1 2 3 4" xfId="8338"/>
    <cellStyle name="A_Simple Title_Delta  3-19-03.xls Chart 1 2 3 4 2" xfId="8339"/>
    <cellStyle name="A_Simple Title_Delta  3-19-03.xls Chart 1 2 3 5" xfId="8340"/>
    <cellStyle name="A_Simple Title_Delta  3-19-03.xls Chart 1 2 3 5 2" xfId="8341"/>
    <cellStyle name="A_Simple Title_Delta  3-19-03.xls Chart 1 2 3 6" xfId="8342"/>
    <cellStyle name="A_Simple Title_Delta  3-19-03.xls Chart 1 2 3 6 2" xfId="8343"/>
    <cellStyle name="A_Simple Title_Delta  3-19-03.xls Chart 1 2 3 7" xfId="8344"/>
    <cellStyle name="A_Simple Title_Delta  3-19-03.xls Chart 1 2 3 7 2" xfId="8345"/>
    <cellStyle name="A_Simple Title_Delta  3-19-03.xls Chart 1 2 3 8" xfId="8346"/>
    <cellStyle name="A_Simple Title_Delta  3-19-03.xls Chart 1 2 3 8 2" xfId="8347"/>
    <cellStyle name="A_Simple Title_Delta  3-19-03.xls Chart 1 2 3 9" xfId="8348"/>
    <cellStyle name="A_Simple Title_Delta  3-19-03.xls Chart 1 2 3 9 2" xfId="8349"/>
    <cellStyle name="A_Simple Title_Delta  3-19-03.xls Chart 1 2 4" xfId="8350"/>
    <cellStyle name="A_Simple Title_Delta  3-19-03.xls Chart 1 2 4 2" xfId="8351"/>
    <cellStyle name="A_Simple Title_Delta  3-19-03.xls Chart 1 2 5" xfId="8352"/>
    <cellStyle name="A_Simple Title_Delta  3-19-03.xls Chart 1 2 5 2" xfId="8353"/>
    <cellStyle name="A_Simple Title_Delta  3-19-03.xls Chart 1 2 6" xfId="8354"/>
    <cellStyle name="A_Simple Title_Delta  3-19-03.xls Chart 1 2 6 2" xfId="8355"/>
    <cellStyle name="A_Simple Title_Delta  3-19-03.xls Chart 1 2 7" xfId="8356"/>
    <cellStyle name="A_Simple Title_Delta  3-19-03.xls Chart 1 2 7 2" xfId="8357"/>
    <cellStyle name="A_Simple Title_Delta  3-19-03.xls Chart 1 2 8" xfId="8358"/>
    <cellStyle name="A_Simple Title_Delta  3-19-03.xls Chart 1 2 8 2" xfId="8359"/>
    <cellStyle name="A_Simple Title_Delta  3-19-03.xls Chart 1 2 9" xfId="8360"/>
    <cellStyle name="A_Simple Title_Delta  3-19-03.xls Chart 1 2 9 2" xfId="8361"/>
    <cellStyle name="A_Simple Title_Delta  3-19-03.xls Chart 1 3" xfId="8362"/>
    <cellStyle name="A_Simple Title_Delta  3-19-03.xls Chart 1 3 2" xfId="8363"/>
    <cellStyle name="A_Simple Title_Delta  3-19-03.xls Chart 1 3 2 2" xfId="8364"/>
    <cellStyle name="A_Simple Title_Delta  3-19-03.xls Chart 1 4" xfId="8365"/>
    <cellStyle name="A_Simple Title_Delta  3-19-03.xls Chart 1 4 10" xfId="8366"/>
    <cellStyle name="A_Simple Title_Delta  3-19-03.xls Chart 1 4 10 2" xfId="8367"/>
    <cellStyle name="A_Simple Title_Delta  3-19-03.xls Chart 1 4 11" xfId="8368"/>
    <cellStyle name="A_Simple Title_Delta  3-19-03.xls Chart 1 4 12" xfId="8369"/>
    <cellStyle name="A_Simple Title_Delta  3-19-03.xls Chart 1 4 13" xfId="8370"/>
    <cellStyle name="A_Simple Title_Delta  3-19-03.xls Chart 1 4 2" xfId="8371"/>
    <cellStyle name="A_Simple Title_Delta  3-19-03.xls Chart 1 4 2 2" xfId="8372"/>
    <cellStyle name="A_Simple Title_Delta  3-19-03.xls Chart 1 4 3" xfId="8373"/>
    <cellStyle name="A_Simple Title_Delta  3-19-03.xls Chart 1 4 3 2" xfId="8374"/>
    <cellStyle name="A_Simple Title_Delta  3-19-03.xls Chart 1 4 4" xfId="8375"/>
    <cellStyle name="A_Simple Title_Delta  3-19-03.xls Chart 1 4 4 2" xfId="8376"/>
    <cellStyle name="A_Simple Title_Delta  3-19-03.xls Chart 1 4 5" xfId="8377"/>
    <cellStyle name="A_Simple Title_Delta  3-19-03.xls Chart 1 4 5 2" xfId="8378"/>
    <cellStyle name="A_Simple Title_Delta  3-19-03.xls Chart 1 4 6" xfId="8379"/>
    <cellStyle name="A_Simple Title_Delta  3-19-03.xls Chart 1 4 6 2" xfId="8380"/>
    <cellStyle name="A_Simple Title_Delta  3-19-03.xls Chart 1 4 7" xfId="8381"/>
    <cellStyle name="A_Simple Title_Delta  3-19-03.xls Chart 1 4 7 2" xfId="8382"/>
    <cellStyle name="A_Simple Title_Delta  3-19-03.xls Chart 1 4 8" xfId="8383"/>
    <cellStyle name="A_Simple Title_Delta  3-19-03.xls Chart 1 4 8 2" xfId="8384"/>
    <cellStyle name="A_Simple Title_Delta  3-19-03.xls Chart 1 4 9" xfId="8385"/>
    <cellStyle name="A_Simple Title_Delta  3-19-03.xls Chart 1 4 9 2" xfId="8386"/>
    <cellStyle name="A_Simple Title_Delta  3-19-03.xls Chart 1 5" xfId="8387"/>
    <cellStyle name="A_Simple Title_Delta  3-19-03.xls Chart 1 5 2" xfId="8388"/>
    <cellStyle name="A_Simple Title_Delta  3-19-03.xls Chart 1 6" xfId="8389"/>
    <cellStyle name="A_Simple Title_Delta  3-19-03.xls Chart 1 6 2" xfId="8390"/>
    <cellStyle name="A_Simple Title_Delta  3-19-03.xls Chart 1 7" xfId="8391"/>
    <cellStyle name="A_Simple Title_Delta  3-19-03.xls Chart 1 7 2" xfId="8392"/>
    <cellStyle name="A_Simple Title_Delta  3-19-03.xls Chart 1 8" xfId="8393"/>
    <cellStyle name="A_Simple Title_Delta  3-19-03.xls Chart 1 8 2" xfId="8394"/>
    <cellStyle name="A_Simple Title_Delta  3-19-03.xls Chart 1 9" xfId="8395"/>
    <cellStyle name="A_Simple Title_Delta  3-19-03.xls Chart 1 9 2" xfId="8396"/>
    <cellStyle name="A_Simple Title_Delta  3-19-03.xls Chart 1_Delta 6-01-04" xfId="8397"/>
    <cellStyle name="A_Simple Title_Delta  3-19-03.xls Chart 1_Delta 6-01-04 10" xfId="8398"/>
    <cellStyle name="A_Simple Title_Delta  3-19-03.xls Chart 1_Delta 6-01-04 10 2" xfId="8399"/>
    <cellStyle name="A_Simple Title_Delta  3-19-03.xls Chart 1_Delta 6-01-04 11" xfId="8400"/>
    <cellStyle name="A_Simple Title_Delta  3-19-03.xls Chart 1_Delta 6-01-04 2" xfId="8401"/>
    <cellStyle name="A_Simple Title_Delta  3-19-03.xls Chart 1_Delta 6-01-04 2 10" xfId="8402"/>
    <cellStyle name="A_Simple Title_Delta  3-19-03.xls Chart 1_Delta 6-01-04 2 2" xfId="8403"/>
    <cellStyle name="A_Simple Title_Delta  3-19-03.xls Chart 1_Delta 6-01-04 2 2 2" xfId="8404"/>
    <cellStyle name="A_Simple Title_Delta  3-19-03.xls Chart 1_Delta 6-01-04 2 2 2 2" xfId="8405"/>
    <cellStyle name="A_Simple Title_Delta  3-19-03.xls Chart 1_Delta 6-01-04 2 3" xfId="8406"/>
    <cellStyle name="A_Simple Title_Delta  3-19-03.xls Chart 1_Delta 6-01-04 2 3 10" xfId="8407"/>
    <cellStyle name="A_Simple Title_Delta  3-19-03.xls Chart 1_Delta 6-01-04 2 3 10 2" xfId="8408"/>
    <cellStyle name="A_Simple Title_Delta  3-19-03.xls Chart 1_Delta 6-01-04 2 3 11" xfId="8409"/>
    <cellStyle name="A_Simple Title_Delta  3-19-03.xls Chart 1_Delta 6-01-04 2 3 12" xfId="8410"/>
    <cellStyle name="A_Simple Title_Delta  3-19-03.xls Chart 1_Delta 6-01-04 2 3 13" xfId="8411"/>
    <cellStyle name="A_Simple Title_Delta  3-19-03.xls Chart 1_Delta 6-01-04 2 3 2" xfId="8412"/>
    <cellStyle name="A_Simple Title_Delta  3-19-03.xls Chart 1_Delta 6-01-04 2 3 2 2" xfId="8413"/>
    <cellStyle name="A_Simple Title_Delta  3-19-03.xls Chart 1_Delta 6-01-04 2 3 3" xfId="8414"/>
    <cellStyle name="A_Simple Title_Delta  3-19-03.xls Chart 1_Delta 6-01-04 2 3 3 2" xfId="8415"/>
    <cellStyle name="A_Simple Title_Delta  3-19-03.xls Chart 1_Delta 6-01-04 2 3 4" xfId="8416"/>
    <cellStyle name="A_Simple Title_Delta  3-19-03.xls Chart 1_Delta 6-01-04 2 3 4 2" xfId="8417"/>
    <cellStyle name="A_Simple Title_Delta  3-19-03.xls Chart 1_Delta 6-01-04 2 3 5" xfId="8418"/>
    <cellStyle name="A_Simple Title_Delta  3-19-03.xls Chart 1_Delta 6-01-04 2 3 5 2" xfId="8419"/>
    <cellStyle name="A_Simple Title_Delta  3-19-03.xls Chart 1_Delta 6-01-04 2 3 6" xfId="8420"/>
    <cellStyle name="A_Simple Title_Delta  3-19-03.xls Chart 1_Delta 6-01-04 2 3 6 2" xfId="8421"/>
    <cellStyle name="A_Simple Title_Delta  3-19-03.xls Chart 1_Delta 6-01-04 2 3 7" xfId="8422"/>
    <cellStyle name="A_Simple Title_Delta  3-19-03.xls Chart 1_Delta 6-01-04 2 3 7 2" xfId="8423"/>
    <cellStyle name="A_Simple Title_Delta  3-19-03.xls Chart 1_Delta 6-01-04 2 3 8" xfId="8424"/>
    <cellStyle name="A_Simple Title_Delta  3-19-03.xls Chart 1_Delta 6-01-04 2 3 8 2" xfId="8425"/>
    <cellStyle name="A_Simple Title_Delta  3-19-03.xls Chart 1_Delta 6-01-04 2 3 9" xfId="8426"/>
    <cellStyle name="A_Simple Title_Delta  3-19-03.xls Chart 1_Delta 6-01-04 2 3 9 2" xfId="8427"/>
    <cellStyle name="A_Simple Title_Delta  3-19-03.xls Chart 1_Delta 6-01-04 2 4" xfId="8428"/>
    <cellStyle name="A_Simple Title_Delta  3-19-03.xls Chart 1_Delta 6-01-04 2 4 2" xfId="8429"/>
    <cellStyle name="A_Simple Title_Delta  3-19-03.xls Chart 1_Delta 6-01-04 2 5" xfId="8430"/>
    <cellStyle name="A_Simple Title_Delta  3-19-03.xls Chart 1_Delta 6-01-04 2 5 2" xfId="8431"/>
    <cellStyle name="A_Simple Title_Delta  3-19-03.xls Chart 1_Delta 6-01-04 2 6" xfId="8432"/>
    <cellStyle name="A_Simple Title_Delta  3-19-03.xls Chart 1_Delta 6-01-04 2 6 2" xfId="8433"/>
    <cellStyle name="A_Simple Title_Delta  3-19-03.xls Chart 1_Delta 6-01-04 2 7" xfId="8434"/>
    <cellStyle name="A_Simple Title_Delta  3-19-03.xls Chart 1_Delta 6-01-04 2 7 2" xfId="8435"/>
    <cellStyle name="A_Simple Title_Delta  3-19-03.xls Chart 1_Delta 6-01-04 2 8" xfId="8436"/>
    <cellStyle name="A_Simple Title_Delta  3-19-03.xls Chart 1_Delta 6-01-04 2 8 2" xfId="8437"/>
    <cellStyle name="A_Simple Title_Delta  3-19-03.xls Chart 1_Delta 6-01-04 2 9" xfId="8438"/>
    <cellStyle name="A_Simple Title_Delta  3-19-03.xls Chart 1_Delta 6-01-04 2 9 2" xfId="8439"/>
    <cellStyle name="A_Simple Title_Delta  3-19-03.xls Chart 1_Delta 6-01-04 3" xfId="8440"/>
    <cellStyle name="A_Simple Title_Delta  3-19-03.xls Chart 1_Delta 6-01-04 3 2" xfId="8441"/>
    <cellStyle name="A_Simple Title_Delta  3-19-03.xls Chart 1_Delta 6-01-04 3 2 2" xfId="8442"/>
    <cellStyle name="A_Simple Title_Delta  3-19-03.xls Chart 1_Delta 6-01-04 4" xfId="8443"/>
    <cellStyle name="A_Simple Title_Delta  3-19-03.xls Chart 1_Delta 6-01-04 4 10" xfId="8444"/>
    <cellStyle name="A_Simple Title_Delta  3-19-03.xls Chart 1_Delta 6-01-04 4 10 2" xfId="8445"/>
    <cellStyle name="A_Simple Title_Delta  3-19-03.xls Chart 1_Delta 6-01-04 4 11" xfId="8446"/>
    <cellStyle name="A_Simple Title_Delta  3-19-03.xls Chart 1_Delta 6-01-04 4 12" xfId="8447"/>
    <cellStyle name="A_Simple Title_Delta  3-19-03.xls Chart 1_Delta 6-01-04 4 13" xfId="8448"/>
    <cellStyle name="A_Simple Title_Delta  3-19-03.xls Chart 1_Delta 6-01-04 4 2" xfId="8449"/>
    <cellStyle name="A_Simple Title_Delta  3-19-03.xls Chart 1_Delta 6-01-04 4 2 2" xfId="8450"/>
    <cellStyle name="A_Simple Title_Delta  3-19-03.xls Chart 1_Delta 6-01-04 4 3" xfId="8451"/>
    <cellStyle name="A_Simple Title_Delta  3-19-03.xls Chart 1_Delta 6-01-04 4 3 2" xfId="8452"/>
    <cellStyle name="A_Simple Title_Delta  3-19-03.xls Chart 1_Delta 6-01-04 4 4" xfId="8453"/>
    <cellStyle name="A_Simple Title_Delta  3-19-03.xls Chart 1_Delta 6-01-04 4 4 2" xfId="8454"/>
    <cellStyle name="A_Simple Title_Delta  3-19-03.xls Chart 1_Delta 6-01-04 4 5" xfId="8455"/>
    <cellStyle name="A_Simple Title_Delta  3-19-03.xls Chart 1_Delta 6-01-04 4 5 2" xfId="8456"/>
    <cellStyle name="A_Simple Title_Delta  3-19-03.xls Chart 1_Delta 6-01-04 4 6" xfId="8457"/>
    <cellStyle name="A_Simple Title_Delta  3-19-03.xls Chart 1_Delta 6-01-04 4 6 2" xfId="8458"/>
    <cellStyle name="A_Simple Title_Delta  3-19-03.xls Chart 1_Delta 6-01-04 4 7" xfId="8459"/>
    <cellStyle name="A_Simple Title_Delta  3-19-03.xls Chart 1_Delta 6-01-04 4 7 2" xfId="8460"/>
    <cellStyle name="A_Simple Title_Delta  3-19-03.xls Chart 1_Delta 6-01-04 4 8" xfId="8461"/>
    <cellStyle name="A_Simple Title_Delta  3-19-03.xls Chart 1_Delta 6-01-04 4 8 2" xfId="8462"/>
    <cellStyle name="A_Simple Title_Delta  3-19-03.xls Chart 1_Delta 6-01-04 4 9" xfId="8463"/>
    <cellStyle name="A_Simple Title_Delta  3-19-03.xls Chart 1_Delta 6-01-04 4 9 2" xfId="8464"/>
    <cellStyle name="A_Simple Title_Delta  3-19-03.xls Chart 1_Delta 6-01-04 5" xfId="8465"/>
    <cellStyle name="A_Simple Title_Delta  3-19-03.xls Chart 1_Delta 6-01-04 5 2" xfId="8466"/>
    <cellStyle name="A_Simple Title_Delta  3-19-03.xls Chart 1_Delta 6-01-04 6" xfId="8467"/>
    <cellStyle name="A_Simple Title_Delta  3-19-03.xls Chart 1_Delta 6-01-04 6 2" xfId="8468"/>
    <cellStyle name="A_Simple Title_Delta  3-19-03.xls Chart 1_Delta 6-01-04 7" xfId="8469"/>
    <cellStyle name="A_Simple Title_Delta  3-19-03.xls Chart 1_Delta 6-01-04 7 2" xfId="8470"/>
    <cellStyle name="A_Simple Title_Delta  3-19-03.xls Chart 1_Delta 6-01-04 8" xfId="8471"/>
    <cellStyle name="A_Simple Title_Delta  3-19-03.xls Chart 1_Delta 6-01-04 8 2" xfId="8472"/>
    <cellStyle name="A_Simple Title_Delta  3-19-03.xls Chart 1_Delta 6-01-04 9" xfId="8473"/>
    <cellStyle name="A_Simple Title_Delta  3-19-03.xls Chart 1_Delta 6-01-04 9 2" xfId="8474"/>
    <cellStyle name="A_Simple Title_Delta  3-19-03.xls Chart 1_Delta 7-21-04" xfId="8475"/>
    <cellStyle name="A_Simple Title_Delta  3-19-03.xls Chart 1_Delta 7-21-04 10" xfId="8476"/>
    <cellStyle name="A_Simple Title_Delta  3-19-03.xls Chart 1_Delta 7-21-04 10 2" xfId="8477"/>
    <cellStyle name="A_Simple Title_Delta  3-19-03.xls Chart 1_Delta 7-21-04 11" xfId="8478"/>
    <cellStyle name="A_Simple Title_Delta  3-19-03.xls Chart 1_Delta 7-21-04 2" xfId="8479"/>
    <cellStyle name="A_Simple Title_Delta  3-19-03.xls Chart 1_Delta 7-21-04 2 10" xfId="8480"/>
    <cellStyle name="A_Simple Title_Delta  3-19-03.xls Chart 1_Delta 7-21-04 2 2" xfId="8481"/>
    <cellStyle name="A_Simple Title_Delta  3-19-03.xls Chart 1_Delta 7-21-04 2 2 2" xfId="8482"/>
    <cellStyle name="A_Simple Title_Delta  3-19-03.xls Chart 1_Delta 7-21-04 2 2 2 2" xfId="8483"/>
    <cellStyle name="A_Simple Title_Delta  3-19-03.xls Chart 1_Delta 7-21-04 2 3" xfId="8484"/>
    <cellStyle name="A_Simple Title_Delta  3-19-03.xls Chart 1_Delta 7-21-04 2 3 10" xfId="8485"/>
    <cellStyle name="A_Simple Title_Delta  3-19-03.xls Chart 1_Delta 7-21-04 2 3 10 2" xfId="8486"/>
    <cellStyle name="A_Simple Title_Delta  3-19-03.xls Chart 1_Delta 7-21-04 2 3 11" xfId="8487"/>
    <cellStyle name="A_Simple Title_Delta  3-19-03.xls Chart 1_Delta 7-21-04 2 3 12" xfId="8488"/>
    <cellStyle name="A_Simple Title_Delta  3-19-03.xls Chart 1_Delta 7-21-04 2 3 13" xfId="8489"/>
    <cellStyle name="A_Simple Title_Delta  3-19-03.xls Chart 1_Delta 7-21-04 2 3 2" xfId="8490"/>
    <cellStyle name="A_Simple Title_Delta  3-19-03.xls Chart 1_Delta 7-21-04 2 3 2 2" xfId="8491"/>
    <cellStyle name="A_Simple Title_Delta  3-19-03.xls Chart 1_Delta 7-21-04 2 3 3" xfId="8492"/>
    <cellStyle name="A_Simple Title_Delta  3-19-03.xls Chart 1_Delta 7-21-04 2 3 3 2" xfId="8493"/>
    <cellStyle name="A_Simple Title_Delta  3-19-03.xls Chart 1_Delta 7-21-04 2 3 4" xfId="8494"/>
    <cellStyle name="A_Simple Title_Delta  3-19-03.xls Chart 1_Delta 7-21-04 2 3 4 2" xfId="8495"/>
    <cellStyle name="A_Simple Title_Delta  3-19-03.xls Chart 1_Delta 7-21-04 2 3 5" xfId="8496"/>
    <cellStyle name="A_Simple Title_Delta  3-19-03.xls Chart 1_Delta 7-21-04 2 3 5 2" xfId="8497"/>
    <cellStyle name="A_Simple Title_Delta  3-19-03.xls Chart 1_Delta 7-21-04 2 3 6" xfId="8498"/>
    <cellStyle name="A_Simple Title_Delta  3-19-03.xls Chart 1_Delta 7-21-04 2 3 6 2" xfId="8499"/>
    <cellStyle name="A_Simple Title_Delta  3-19-03.xls Chart 1_Delta 7-21-04 2 3 7" xfId="8500"/>
    <cellStyle name="A_Simple Title_Delta  3-19-03.xls Chart 1_Delta 7-21-04 2 3 7 2" xfId="8501"/>
    <cellStyle name="A_Simple Title_Delta  3-19-03.xls Chart 1_Delta 7-21-04 2 3 8" xfId="8502"/>
    <cellStyle name="A_Simple Title_Delta  3-19-03.xls Chart 1_Delta 7-21-04 2 3 8 2" xfId="8503"/>
    <cellStyle name="A_Simple Title_Delta  3-19-03.xls Chart 1_Delta 7-21-04 2 3 9" xfId="8504"/>
    <cellStyle name="A_Simple Title_Delta  3-19-03.xls Chart 1_Delta 7-21-04 2 3 9 2" xfId="8505"/>
    <cellStyle name="A_Simple Title_Delta  3-19-03.xls Chart 1_Delta 7-21-04 2 4" xfId="8506"/>
    <cellStyle name="A_Simple Title_Delta  3-19-03.xls Chart 1_Delta 7-21-04 2 4 2" xfId="8507"/>
    <cellStyle name="A_Simple Title_Delta  3-19-03.xls Chart 1_Delta 7-21-04 2 5" xfId="8508"/>
    <cellStyle name="A_Simple Title_Delta  3-19-03.xls Chart 1_Delta 7-21-04 2 5 2" xfId="8509"/>
    <cellStyle name="A_Simple Title_Delta  3-19-03.xls Chart 1_Delta 7-21-04 2 6" xfId="8510"/>
    <cellStyle name="A_Simple Title_Delta  3-19-03.xls Chart 1_Delta 7-21-04 2 6 2" xfId="8511"/>
    <cellStyle name="A_Simple Title_Delta  3-19-03.xls Chart 1_Delta 7-21-04 2 7" xfId="8512"/>
    <cellStyle name="A_Simple Title_Delta  3-19-03.xls Chart 1_Delta 7-21-04 2 7 2" xfId="8513"/>
    <cellStyle name="A_Simple Title_Delta  3-19-03.xls Chart 1_Delta 7-21-04 2 8" xfId="8514"/>
    <cellStyle name="A_Simple Title_Delta  3-19-03.xls Chart 1_Delta 7-21-04 2 8 2" xfId="8515"/>
    <cellStyle name="A_Simple Title_Delta  3-19-03.xls Chart 1_Delta 7-21-04 2 9" xfId="8516"/>
    <cellStyle name="A_Simple Title_Delta  3-19-03.xls Chart 1_Delta 7-21-04 2 9 2" xfId="8517"/>
    <cellStyle name="A_Simple Title_Delta  3-19-03.xls Chart 1_Delta 7-21-04 3" xfId="8518"/>
    <cellStyle name="A_Simple Title_Delta  3-19-03.xls Chart 1_Delta 7-21-04 3 2" xfId="8519"/>
    <cellStyle name="A_Simple Title_Delta  3-19-03.xls Chart 1_Delta 7-21-04 3 2 2" xfId="8520"/>
    <cellStyle name="A_Simple Title_Delta  3-19-03.xls Chart 1_Delta 7-21-04 4" xfId="8521"/>
    <cellStyle name="A_Simple Title_Delta  3-19-03.xls Chart 1_Delta 7-21-04 4 10" xfId="8522"/>
    <cellStyle name="A_Simple Title_Delta  3-19-03.xls Chart 1_Delta 7-21-04 4 10 2" xfId="8523"/>
    <cellStyle name="A_Simple Title_Delta  3-19-03.xls Chart 1_Delta 7-21-04 4 11" xfId="8524"/>
    <cellStyle name="A_Simple Title_Delta  3-19-03.xls Chart 1_Delta 7-21-04 4 12" xfId="8525"/>
    <cellStyle name="A_Simple Title_Delta  3-19-03.xls Chart 1_Delta 7-21-04 4 13" xfId="8526"/>
    <cellStyle name="A_Simple Title_Delta  3-19-03.xls Chart 1_Delta 7-21-04 4 2" xfId="8527"/>
    <cellStyle name="A_Simple Title_Delta  3-19-03.xls Chart 1_Delta 7-21-04 4 2 2" xfId="8528"/>
    <cellStyle name="A_Simple Title_Delta  3-19-03.xls Chart 1_Delta 7-21-04 4 3" xfId="8529"/>
    <cellStyle name="A_Simple Title_Delta  3-19-03.xls Chart 1_Delta 7-21-04 4 3 2" xfId="8530"/>
    <cellStyle name="A_Simple Title_Delta  3-19-03.xls Chart 1_Delta 7-21-04 4 4" xfId="8531"/>
    <cellStyle name="A_Simple Title_Delta  3-19-03.xls Chart 1_Delta 7-21-04 4 4 2" xfId="8532"/>
    <cellStyle name="A_Simple Title_Delta  3-19-03.xls Chart 1_Delta 7-21-04 4 5" xfId="8533"/>
    <cellStyle name="A_Simple Title_Delta  3-19-03.xls Chart 1_Delta 7-21-04 4 5 2" xfId="8534"/>
    <cellStyle name="A_Simple Title_Delta  3-19-03.xls Chart 1_Delta 7-21-04 4 6" xfId="8535"/>
    <cellStyle name="A_Simple Title_Delta  3-19-03.xls Chart 1_Delta 7-21-04 4 6 2" xfId="8536"/>
    <cellStyle name="A_Simple Title_Delta  3-19-03.xls Chart 1_Delta 7-21-04 4 7" xfId="8537"/>
    <cellStyle name="A_Simple Title_Delta  3-19-03.xls Chart 1_Delta 7-21-04 4 7 2" xfId="8538"/>
    <cellStyle name="A_Simple Title_Delta  3-19-03.xls Chart 1_Delta 7-21-04 4 8" xfId="8539"/>
    <cellStyle name="A_Simple Title_Delta  3-19-03.xls Chart 1_Delta 7-21-04 4 8 2" xfId="8540"/>
    <cellStyle name="A_Simple Title_Delta  3-19-03.xls Chart 1_Delta 7-21-04 4 9" xfId="8541"/>
    <cellStyle name="A_Simple Title_Delta  3-19-03.xls Chart 1_Delta 7-21-04 4 9 2" xfId="8542"/>
    <cellStyle name="A_Simple Title_Delta  3-19-03.xls Chart 1_Delta 7-21-04 5" xfId="8543"/>
    <cellStyle name="A_Simple Title_Delta  3-19-03.xls Chart 1_Delta 7-21-04 5 2" xfId="8544"/>
    <cellStyle name="A_Simple Title_Delta  3-19-03.xls Chart 1_Delta 7-21-04 6" xfId="8545"/>
    <cellStyle name="A_Simple Title_Delta  3-19-03.xls Chart 1_Delta 7-21-04 6 2" xfId="8546"/>
    <cellStyle name="A_Simple Title_Delta  3-19-03.xls Chart 1_Delta 7-21-04 7" xfId="8547"/>
    <cellStyle name="A_Simple Title_Delta  3-19-03.xls Chart 1_Delta 7-21-04 7 2" xfId="8548"/>
    <cellStyle name="A_Simple Title_Delta  3-19-03.xls Chart 1_Delta 7-21-04 8" xfId="8549"/>
    <cellStyle name="A_Simple Title_Delta  3-19-03.xls Chart 1_Delta 7-21-04 8 2" xfId="8550"/>
    <cellStyle name="A_Simple Title_Delta  3-19-03.xls Chart 1_Delta 7-21-04 9" xfId="8551"/>
    <cellStyle name="A_Simple Title_Delta  3-19-03.xls Chart 1_Delta 7-21-04 9 2" xfId="8552"/>
    <cellStyle name="A_Simple Title_Delta  3-19-03.xls Chart 1_Delta 9-21-04" xfId="8553"/>
    <cellStyle name="A_Simple Title_Delta  3-19-03.xls Chart 1_Delta 9-21-04 10" xfId="8554"/>
    <cellStyle name="A_Simple Title_Delta  3-19-03.xls Chart 1_Delta 9-21-04 10 2" xfId="8555"/>
    <cellStyle name="A_Simple Title_Delta  3-19-03.xls Chart 1_Delta 9-21-04 11" xfId="8556"/>
    <cellStyle name="A_Simple Title_Delta  3-19-03.xls Chart 1_Delta 9-21-04 2" xfId="8557"/>
    <cellStyle name="A_Simple Title_Delta  3-19-03.xls Chart 1_Delta 9-21-04 2 10" xfId="8558"/>
    <cellStyle name="A_Simple Title_Delta  3-19-03.xls Chart 1_Delta 9-21-04 2 2" xfId="8559"/>
    <cellStyle name="A_Simple Title_Delta  3-19-03.xls Chart 1_Delta 9-21-04 2 2 2" xfId="8560"/>
    <cellStyle name="A_Simple Title_Delta  3-19-03.xls Chart 1_Delta 9-21-04 2 2 2 2" xfId="8561"/>
    <cellStyle name="A_Simple Title_Delta  3-19-03.xls Chart 1_Delta 9-21-04 2 3" xfId="8562"/>
    <cellStyle name="A_Simple Title_Delta  3-19-03.xls Chart 1_Delta 9-21-04 2 3 10" xfId="8563"/>
    <cellStyle name="A_Simple Title_Delta  3-19-03.xls Chart 1_Delta 9-21-04 2 3 10 2" xfId="8564"/>
    <cellStyle name="A_Simple Title_Delta  3-19-03.xls Chart 1_Delta 9-21-04 2 3 11" xfId="8565"/>
    <cellStyle name="A_Simple Title_Delta  3-19-03.xls Chart 1_Delta 9-21-04 2 3 12" xfId="8566"/>
    <cellStyle name="A_Simple Title_Delta  3-19-03.xls Chart 1_Delta 9-21-04 2 3 13" xfId="8567"/>
    <cellStyle name="A_Simple Title_Delta  3-19-03.xls Chart 1_Delta 9-21-04 2 3 2" xfId="8568"/>
    <cellStyle name="A_Simple Title_Delta  3-19-03.xls Chart 1_Delta 9-21-04 2 3 2 2" xfId="8569"/>
    <cellStyle name="A_Simple Title_Delta  3-19-03.xls Chart 1_Delta 9-21-04 2 3 3" xfId="8570"/>
    <cellStyle name="A_Simple Title_Delta  3-19-03.xls Chart 1_Delta 9-21-04 2 3 3 2" xfId="8571"/>
    <cellStyle name="A_Simple Title_Delta  3-19-03.xls Chart 1_Delta 9-21-04 2 3 4" xfId="8572"/>
    <cellStyle name="A_Simple Title_Delta  3-19-03.xls Chart 1_Delta 9-21-04 2 3 4 2" xfId="8573"/>
    <cellStyle name="A_Simple Title_Delta  3-19-03.xls Chart 1_Delta 9-21-04 2 3 5" xfId="8574"/>
    <cellStyle name="A_Simple Title_Delta  3-19-03.xls Chart 1_Delta 9-21-04 2 3 5 2" xfId="8575"/>
    <cellStyle name="A_Simple Title_Delta  3-19-03.xls Chart 1_Delta 9-21-04 2 3 6" xfId="8576"/>
    <cellStyle name="A_Simple Title_Delta  3-19-03.xls Chart 1_Delta 9-21-04 2 3 6 2" xfId="8577"/>
    <cellStyle name="A_Simple Title_Delta  3-19-03.xls Chart 1_Delta 9-21-04 2 3 7" xfId="8578"/>
    <cellStyle name="A_Simple Title_Delta  3-19-03.xls Chart 1_Delta 9-21-04 2 3 7 2" xfId="8579"/>
    <cellStyle name="A_Simple Title_Delta  3-19-03.xls Chart 1_Delta 9-21-04 2 3 8" xfId="8580"/>
    <cellStyle name="A_Simple Title_Delta  3-19-03.xls Chart 1_Delta 9-21-04 2 3 8 2" xfId="8581"/>
    <cellStyle name="A_Simple Title_Delta  3-19-03.xls Chart 1_Delta 9-21-04 2 3 9" xfId="8582"/>
    <cellStyle name="A_Simple Title_Delta  3-19-03.xls Chart 1_Delta 9-21-04 2 3 9 2" xfId="8583"/>
    <cellStyle name="A_Simple Title_Delta  3-19-03.xls Chart 1_Delta 9-21-04 2 4" xfId="8584"/>
    <cellStyle name="A_Simple Title_Delta  3-19-03.xls Chart 1_Delta 9-21-04 2 4 2" xfId="8585"/>
    <cellStyle name="A_Simple Title_Delta  3-19-03.xls Chart 1_Delta 9-21-04 2 5" xfId="8586"/>
    <cellStyle name="A_Simple Title_Delta  3-19-03.xls Chart 1_Delta 9-21-04 2 5 2" xfId="8587"/>
    <cellStyle name="A_Simple Title_Delta  3-19-03.xls Chart 1_Delta 9-21-04 2 6" xfId="8588"/>
    <cellStyle name="A_Simple Title_Delta  3-19-03.xls Chart 1_Delta 9-21-04 2 6 2" xfId="8589"/>
    <cellStyle name="A_Simple Title_Delta  3-19-03.xls Chart 1_Delta 9-21-04 2 7" xfId="8590"/>
    <cellStyle name="A_Simple Title_Delta  3-19-03.xls Chart 1_Delta 9-21-04 2 7 2" xfId="8591"/>
    <cellStyle name="A_Simple Title_Delta  3-19-03.xls Chart 1_Delta 9-21-04 2 8" xfId="8592"/>
    <cellStyle name="A_Simple Title_Delta  3-19-03.xls Chart 1_Delta 9-21-04 2 8 2" xfId="8593"/>
    <cellStyle name="A_Simple Title_Delta  3-19-03.xls Chart 1_Delta 9-21-04 2 9" xfId="8594"/>
    <cellStyle name="A_Simple Title_Delta  3-19-03.xls Chart 1_Delta 9-21-04 2 9 2" xfId="8595"/>
    <cellStyle name="A_Simple Title_Delta  3-19-03.xls Chart 1_Delta 9-21-04 3" xfId="8596"/>
    <cellStyle name="A_Simple Title_Delta  3-19-03.xls Chart 1_Delta 9-21-04 3 2" xfId="8597"/>
    <cellStyle name="A_Simple Title_Delta  3-19-03.xls Chart 1_Delta 9-21-04 3 2 2" xfId="8598"/>
    <cellStyle name="A_Simple Title_Delta  3-19-03.xls Chart 1_Delta 9-21-04 4" xfId="8599"/>
    <cellStyle name="A_Simple Title_Delta  3-19-03.xls Chart 1_Delta 9-21-04 4 10" xfId="8600"/>
    <cellStyle name="A_Simple Title_Delta  3-19-03.xls Chart 1_Delta 9-21-04 4 10 2" xfId="8601"/>
    <cellStyle name="A_Simple Title_Delta  3-19-03.xls Chart 1_Delta 9-21-04 4 11" xfId="8602"/>
    <cellStyle name="A_Simple Title_Delta  3-19-03.xls Chart 1_Delta 9-21-04 4 12" xfId="8603"/>
    <cellStyle name="A_Simple Title_Delta  3-19-03.xls Chart 1_Delta 9-21-04 4 13" xfId="8604"/>
    <cellStyle name="A_Simple Title_Delta  3-19-03.xls Chart 1_Delta 9-21-04 4 2" xfId="8605"/>
    <cellStyle name="A_Simple Title_Delta  3-19-03.xls Chart 1_Delta 9-21-04 4 2 2" xfId="8606"/>
    <cellStyle name="A_Simple Title_Delta  3-19-03.xls Chart 1_Delta 9-21-04 4 3" xfId="8607"/>
    <cellStyle name="A_Simple Title_Delta  3-19-03.xls Chart 1_Delta 9-21-04 4 3 2" xfId="8608"/>
    <cellStyle name="A_Simple Title_Delta  3-19-03.xls Chart 1_Delta 9-21-04 4 4" xfId="8609"/>
    <cellStyle name="A_Simple Title_Delta  3-19-03.xls Chart 1_Delta 9-21-04 4 4 2" xfId="8610"/>
    <cellStyle name="A_Simple Title_Delta  3-19-03.xls Chart 1_Delta 9-21-04 4 5" xfId="8611"/>
    <cellStyle name="A_Simple Title_Delta  3-19-03.xls Chart 1_Delta 9-21-04 4 5 2" xfId="8612"/>
    <cellStyle name="A_Simple Title_Delta  3-19-03.xls Chart 1_Delta 9-21-04 4 6" xfId="8613"/>
    <cellStyle name="A_Simple Title_Delta  3-19-03.xls Chart 1_Delta 9-21-04 4 6 2" xfId="8614"/>
    <cellStyle name="A_Simple Title_Delta  3-19-03.xls Chart 1_Delta 9-21-04 4 7" xfId="8615"/>
    <cellStyle name="A_Simple Title_Delta  3-19-03.xls Chart 1_Delta 9-21-04 4 7 2" xfId="8616"/>
    <cellStyle name="A_Simple Title_Delta  3-19-03.xls Chart 1_Delta 9-21-04 4 8" xfId="8617"/>
    <cellStyle name="A_Simple Title_Delta  3-19-03.xls Chart 1_Delta 9-21-04 4 8 2" xfId="8618"/>
    <cellStyle name="A_Simple Title_Delta  3-19-03.xls Chart 1_Delta 9-21-04 4 9" xfId="8619"/>
    <cellStyle name="A_Simple Title_Delta  3-19-03.xls Chart 1_Delta 9-21-04 4 9 2" xfId="8620"/>
    <cellStyle name="A_Simple Title_Delta  3-19-03.xls Chart 1_Delta 9-21-04 5" xfId="8621"/>
    <cellStyle name="A_Simple Title_Delta  3-19-03.xls Chart 1_Delta 9-21-04 5 2" xfId="8622"/>
    <cellStyle name="A_Simple Title_Delta  3-19-03.xls Chart 1_Delta 9-21-04 6" xfId="8623"/>
    <cellStyle name="A_Simple Title_Delta  3-19-03.xls Chart 1_Delta 9-21-04 6 2" xfId="8624"/>
    <cellStyle name="A_Simple Title_Delta  3-19-03.xls Chart 1_Delta 9-21-04 7" xfId="8625"/>
    <cellStyle name="A_Simple Title_Delta  3-19-03.xls Chart 1_Delta 9-21-04 7 2" xfId="8626"/>
    <cellStyle name="A_Simple Title_Delta  3-19-03.xls Chart 1_Delta 9-21-04 8" xfId="8627"/>
    <cellStyle name="A_Simple Title_Delta  3-19-03.xls Chart 1_Delta 9-21-04 8 2" xfId="8628"/>
    <cellStyle name="A_Simple Title_Delta  3-19-03.xls Chart 1_Delta 9-21-04 9" xfId="8629"/>
    <cellStyle name="A_Simple Title_Delta  3-19-03.xls Chart 1_Delta 9-21-04 9 2" xfId="8630"/>
    <cellStyle name="A_Simple Title_Delta  3-19-03.xls Chart 1_US Airways Spread" xfId="8631"/>
    <cellStyle name="A_Simple Title_Delta  3-19-03.xls Chart 1_US Airways Spread 10" xfId="8632"/>
    <cellStyle name="A_Simple Title_Delta  3-19-03.xls Chart 1_US Airways Spread 10 2" xfId="8633"/>
    <cellStyle name="A_Simple Title_Delta  3-19-03.xls Chart 1_US Airways Spread 11" xfId="8634"/>
    <cellStyle name="A_Simple Title_Delta  3-19-03.xls Chart 1_US Airways Spread 2" xfId="8635"/>
    <cellStyle name="A_Simple Title_Delta  3-19-03.xls Chart 1_US Airways Spread 2 10" xfId="8636"/>
    <cellStyle name="A_Simple Title_Delta  3-19-03.xls Chart 1_US Airways Spread 2 2" xfId="8637"/>
    <cellStyle name="A_Simple Title_Delta  3-19-03.xls Chart 1_US Airways Spread 2 2 2" xfId="8638"/>
    <cellStyle name="A_Simple Title_Delta  3-19-03.xls Chart 1_US Airways Spread 2 2 2 2" xfId="8639"/>
    <cellStyle name="A_Simple Title_Delta  3-19-03.xls Chart 1_US Airways Spread 2 3" xfId="8640"/>
    <cellStyle name="A_Simple Title_Delta  3-19-03.xls Chart 1_US Airways Spread 2 3 10" xfId="8641"/>
    <cellStyle name="A_Simple Title_Delta  3-19-03.xls Chart 1_US Airways Spread 2 3 10 2" xfId="8642"/>
    <cellStyle name="A_Simple Title_Delta  3-19-03.xls Chart 1_US Airways Spread 2 3 11" xfId="8643"/>
    <cellStyle name="A_Simple Title_Delta  3-19-03.xls Chart 1_US Airways Spread 2 3 12" xfId="8644"/>
    <cellStyle name="A_Simple Title_Delta  3-19-03.xls Chart 1_US Airways Spread 2 3 13" xfId="8645"/>
    <cellStyle name="A_Simple Title_Delta  3-19-03.xls Chart 1_US Airways Spread 2 3 2" xfId="8646"/>
    <cellStyle name="A_Simple Title_Delta  3-19-03.xls Chart 1_US Airways Spread 2 3 2 2" xfId="8647"/>
    <cellStyle name="A_Simple Title_Delta  3-19-03.xls Chart 1_US Airways Spread 2 3 3" xfId="8648"/>
    <cellStyle name="A_Simple Title_Delta  3-19-03.xls Chart 1_US Airways Spread 2 3 3 2" xfId="8649"/>
    <cellStyle name="A_Simple Title_Delta  3-19-03.xls Chart 1_US Airways Spread 2 3 4" xfId="8650"/>
    <cellStyle name="A_Simple Title_Delta  3-19-03.xls Chart 1_US Airways Spread 2 3 4 2" xfId="8651"/>
    <cellStyle name="A_Simple Title_Delta  3-19-03.xls Chart 1_US Airways Spread 2 3 5" xfId="8652"/>
    <cellStyle name="A_Simple Title_Delta  3-19-03.xls Chart 1_US Airways Spread 2 3 5 2" xfId="8653"/>
    <cellStyle name="A_Simple Title_Delta  3-19-03.xls Chart 1_US Airways Spread 2 3 6" xfId="8654"/>
    <cellStyle name="A_Simple Title_Delta  3-19-03.xls Chart 1_US Airways Spread 2 3 6 2" xfId="8655"/>
    <cellStyle name="A_Simple Title_Delta  3-19-03.xls Chart 1_US Airways Spread 2 3 7" xfId="8656"/>
    <cellStyle name="A_Simple Title_Delta  3-19-03.xls Chart 1_US Airways Spread 2 3 7 2" xfId="8657"/>
    <cellStyle name="A_Simple Title_Delta  3-19-03.xls Chart 1_US Airways Spread 2 3 8" xfId="8658"/>
    <cellStyle name="A_Simple Title_Delta  3-19-03.xls Chart 1_US Airways Spread 2 3 8 2" xfId="8659"/>
    <cellStyle name="A_Simple Title_Delta  3-19-03.xls Chart 1_US Airways Spread 2 3 9" xfId="8660"/>
    <cellStyle name="A_Simple Title_Delta  3-19-03.xls Chart 1_US Airways Spread 2 3 9 2" xfId="8661"/>
    <cellStyle name="A_Simple Title_Delta  3-19-03.xls Chart 1_US Airways Spread 2 4" xfId="8662"/>
    <cellStyle name="A_Simple Title_Delta  3-19-03.xls Chart 1_US Airways Spread 2 4 2" xfId="8663"/>
    <cellStyle name="A_Simple Title_Delta  3-19-03.xls Chart 1_US Airways Spread 2 5" xfId="8664"/>
    <cellStyle name="A_Simple Title_Delta  3-19-03.xls Chart 1_US Airways Spread 2 5 2" xfId="8665"/>
    <cellStyle name="A_Simple Title_Delta  3-19-03.xls Chart 1_US Airways Spread 2 6" xfId="8666"/>
    <cellStyle name="A_Simple Title_Delta  3-19-03.xls Chart 1_US Airways Spread 2 6 2" xfId="8667"/>
    <cellStyle name="A_Simple Title_Delta  3-19-03.xls Chart 1_US Airways Spread 2 7" xfId="8668"/>
    <cellStyle name="A_Simple Title_Delta  3-19-03.xls Chart 1_US Airways Spread 2 7 2" xfId="8669"/>
    <cellStyle name="A_Simple Title_Delta  3-19-03.xls Chart 1_US Airways Spread 2 8" xfId="8670"/>
    <cellStyle name="A_Simple Title_Delta  3-19-03.xls Chart 1_US Airways Spread 2 8 2" xfId="8671"/>
    <cellStyle name="A_Simple Title_Delta  3-19-03.xls Chart 1_US Airways Spread 2 9" xfId="8672"/>
    <cellStyle name="A_Simple Title_Delta  3-19-03.xls Chart 1_US Airways Spread 2 9 2" xfId="8673"/>
    <cellStyle name="A_Simple Title_Delta  3-19-03.xls Chart 1_US Airways Spread 3" xfId="8674"/>
    <cellStyle name="A_Simple Title_Delta  3-19-03.xls Chart 1_US Airways Spread 3 2" xfId="8675"/>
    <cellStyle name="A_Simple Title_Delta  3-19-03.xls Chart 1_US Airways Spread 3 2 2" xfId="8676"/>
    <cellStyle name="A_Simple Title_Delta  3-19-03.xls Chart 1_US Airways Spread 4" xfId="8677"/>
    <cellStyle name="A_Simple Title_Delta  3-19-03.xls Chart 1_US Airways Spread 4 10" xfId="8678"/>
    <cellStyle name="A_Simple Title_Delta  3-19-03.xls Chart 1_US Airways Spread 4 10 2" xfId="8679"/>
    <cellStyle name="A_Simple Title_Delta  3-19-03.xls Chart 1_US Airways Spread 4 11" xfId="8680"/>
    <cellStyle name="A_Simple Title_Delta  3-19-03.xls Chart 1_US Airways Spread 4 12" xfId="8681"/>
    <cellStyle name="A_Simple Title_Delta  3-19-03.xls Chart 1_US Airways Spread 4 13" xfId="8682"/>
    <cellStyle name="A_Simple Title_Delta  3-19-03.xls Chart 1_US Airways Spread 4 2" xfId="8683"/>
    <cellStyle name="A_Simple Title_Delta  3-19-03.xls Chart 1_US Airways Spread 4 2 2" xfId="8684"/>
    <cellStyle name="A_Simple Title_Delta  3-19-03.xls Chart 1_US Airways Spread 4 3" xfId="8685"/>
    <cellStyle name="A_Simple Title_Delta  3-19-03.xls Chart 1_US Airways Spread 4 3 2" xfId="8686"/>
    <cellStyle name="A_Simple Title_Delta  3-19-03.xls Chart 1_US Airways Spread 4 4" xfId="8687"/>
    <cellStyle name="A_Simple Title_Delta  3-19-03.xls Chart 1_US Airways Spread 4 4 2" xfId="8688"/>
    <cellStyle name="A_Simple Title_Delta  3-19-03.xls Chart 1_US Airways Spread 4 5" xfId="8689"/>
    <cellStyle name="A_Simple Title_Delta  3-19-03.xls Chart 1_US Airways Spread 4 5 2" xfId="8690"/>
    <cellStyle name="A_Simple Title_Delta  3-19-03.xls Chart 1_US Airways Spread 4 6" xfId="8691"/>
    <cellStyle name="A_Simple Title_Delta  3-19-03.xls Chart 1_US Airways Spread 4 6 2" xfId="8692"/>
    <cellStyle name="A_Simple Title_Delta  3-19-03.xls Chart 1_US Airways Spread 4 7" xfId="8693"/>
    <cellStyle name="A_Simple Title_Delta  3-19-03.xls Chart 1_US Airways Spread 4 7 2" xfId="8694"/>
    <cellStyle name="A_Simple Title_Delta  3-19-03.xls Chart 1_US Airways Spread 4 8" xfId="8695"/>
    <cellStyle name="A_Simple Title_Delta  3-19-03.xls Chart 1_US Airways Spread 4 8 2" xfId="8696"/>
    <cellStyle name="A_Simple Title_Delta  3-19-03.xls Chart 1_US Airways Spread 4 9" xfId="8697"/>
    <cellStyle name="A_Simple Title_Delta  3-19-03.xls Chart 1_US Airways Spread 4 9 2" xfId="8698"/>
    <cellStyle name="A_Simple Title_Delta  3-19-03.xls Chart 1_US Airways Spread 5" xfId="8699"/>
    <cellStyle name="A_Simple Title_Delta  3-19-03.xls Chart 1_US Airways Spread 5 2" xfId="8700"/>
    <cellStyle name="A_Simple Title_Delta  3-19-03.xls Chart 1_US Airways Spread 6" xfId="8701"/>
    <cellStyle name="A_Simple Title_Delta  3-19-03.xls Chart 1_US Airways Spread 6 2" xfId="8702"/>
    <cellStyle name="A_Simple Title_Delta  3-19-03.xls Chart 1_US Airways Spread 7" xfId="8703"/>
    <cellStyle name="A_Simple Title_Delta  3-19-03.xls Chart 1_US Airways Spread 7 2" xfId="8704"/>
    <cellStyle name="A_Simple Title_Delta  3-19-03.xls Chart 1_US Airways Spread 8" xfId="8705"/>
    <cellStyle name="A_Simple Title_Delta  3-19-03.xls Chart 1_US Airways Spread 8 2" xfId="8706"/>
    <cellStyle name="A_Simple Title_Delta  3-19-03.xls Chart 1_US Airways Spread 9" xfId="8707"/>
    <cellStyle name="A_Simple Title_Delta  3-19-03.xls Chart 1_US Airways Spread 9 2" xfId="8708"/>
    <cellStyle name="A_Simple Title_Delta 10-28-03" xfId="8709"/>
    <cellStyle name="A_Simple Title_Delta 10-28-03 10" xfId="8710"/>
    <cellStyle name="A_Simple Title_Delta 10-28-03 10 2" xfId="8711"/>
    <cellStyle name="A_Simple Title_Delta 10-28-03 11" xfId="8712"/>
    <cellStyle name="A_Simple Title_Delta 10-28-03 2" xfId="8713"/>
    <cellStyle name="A_Simple Title_Delta 10-28-03 2 10" xfId="8714"/>
    <cellStyle name="A_Simple Title_Delta 10-28-03 2 2" xfId="8715"/>
    <cellStyle name="A_Simple Title_Delta 10-28-03 2 2 2" xfId="8716"/>
    <cellStyle name="A_Simple Title_Delta 10-28-03 2 2 2 2" xfId="8717"/>
    <cellStyle name="A_Simple Title_Delta 10-28-03 2 3" xfId="8718"/>
    <cellStyle name="A_Simple Title_Delta 10-28-03 2 3 10" xfId="8719"/>
    <cellStyle name="A_Simple Title_Delta 10-28-03 2 3 10 2" xfId="8720"/>
    <cellStyle name="A_Simple Title_Delta 10-28-03 2 3 11" xfId="8721"/>
    <cellStyle name="A_Simple Title_Delta 10-28-03 2 3 12" xfId="8722"/>
    <cellStyle name="A_Simple Title_Delta 10-28-03 2 3 13" xfId="8723"/>
    <cellStyle name="A_Simple Title_Delta 10-28-03 2 3 2" xfId="8724"/>
    <cellStyle name="A_Simple Title_Delta 10-28-03 2 3 2 2" xfId="8725"/>
    <cellStyle name="A_Simple Title_Delta 10-28-03 2 3 3" xfId="8726"/>
    <cellStyle name="A_Simple Title_Delta 10-28-03 2 3 3 2" xfId="8727"/>
    <cellStyle name="A_Simple Title_Delta 10-28-03 2 3 4" xfId="8728"/>
    <cellStyle name="A_Simple Title_Delta 10-28-03 2 3 4 2" xfId="8729"/>
    <cellStyle name="A_Simple Title_Delta 10-28-03 2 3 5" xfId="8730"/>
    <cellStyle name="A_Simple Title_Delta 10-28-03 2 3 5 2" xfId="8731"/>
    <cellStyle name="A_Simple Title_Delta 10-28-03 2 3 6" xfId="8732"/>
    <cellStyle name="A_Simple Title_Delta 10-28-03 2 3 6 2" xfId="8733"/>
    <cellStyle name="A_Simple Title_Delta 10-28-03 2 3 7" xfId="8734"/>
    <cellStyle name="A_Simple Title_Delta 10-28-03 2 3 7 2" xfId="8735"/>
    <cellStyle name="A_Simple Title_Delta 10-28-03 2 3 8" xfId="8736"/>
    <cellStyle name="A_Simple Title_Delta 10-28-03 2 3 8 2" xfId="8737"/>
    <cellStyle name="A_Simple Title_Delta 10-28-03 2 3 9" xfId="8738"/>
    <cellStyle name="A_Simple Title_Delta 10-28-03 2 3 9 2" xfId="8739"/>
    <cellStyle name="A_Simple Title_Delta 10-28-03 2 4" xfId="8740"/>
    <cellStyle name="A_Simple Title_Delta 10-28-03 2 4 2" xfId="8741"/>
    <cellStyle name="A_Simple Title_Delta 10-28-03 2 5" xfId="8742"/>
    <cellStyle name="A_Simple Title_Delta 10-28-03 2 5 2" xfId="8743"/>
    <cellStyle name="A_Simple Title_Delta 10-28-03 2 6" xfId="8744"/>
    <cellStyle name="A_Simple Title_Delta 10-28-03 2 6 2" xfId="8745"/>
    <cellStyle name="A_Simple Title_Delta 10-28-03 2 7" xfId="8746"/>
    <cellStyle name="A_Simple Title_Delta 10-28-03 2 7 2" xfId="8747"/>
    <cellStyle name="A_Simple Title_Delta 10-28-03 2 8" xfId="8748"/>
    <cellStyle name="A_Simple Title_Delta 10-28-03 2 8 2" xfId="8749"/>
    <cellStyle name="A_Simple Title_Delta 10-28-03 2 9" xfId="8750"/>
    <cellStyle name="A_Simple Title_Delta 10-28-03 2 9 2" xfId="8751"/>
    <cellStyle name="A_Simple Title_Delta 10-28-03 3" xfId="8752"/>
    <cellStyle name="A_Simple Title_Delta 10-28-03 3 2" xfId="8753"/>
    <cellStyle name="A_Simple Title_Delta 10-28-03 3 2 2" xfId="8754"/>
    <cellStyle name="A_Simple Title_Delta 10-28-03 4" xfId="8755"/>
    <cellStyle name="A_Simple Title_Delta 10-28-03 4 10" xfId="8756"/>
    <cellStyle name="A_Simple Title_Delta 10-28-03 4 10 2" xfId="8757"/>
    <cellStyle name="A_Simple Title_Delta 10-28-03 4 11" xfId="8758"/>
    <cellStyle name="A_Simple Title_Delta 10-28-03 4 12" xfId="8759"/>
    <cellStyle name="A_Simple Title_Delta 10-28-03 4 13" xfId="8760"/>
    <cellStyle name="A_Simple Title_Delta 10-28-03 4 2" xfId="8761"/>
    <cellStyle name="A_Simple Title_Delta 10-28-03 4 2 2" xfId="8762"/>
    <cellStyle name="A_Simple Title_Delta 10-28-03 4 3" xfId="8763"/>
    <cellStyle name="A_Simple Title_Delta 10-28-03 4 3 2" xfId="8764"/>
    <cellStyle name="A_Simple Title_Delta 10-28-03 4 4" xfId="8765"/>
    <cellStyle name="A_Simple Title_Delta 10-28-03 4 4 2" xfId="8766"/>
    <cellStyle name="A_Simple Title_Delta 10-28-03 4 5" xfId="8767"/>
    <cellStyle name="A_Simple Title_Delta 10-28-03 4 5 2" xfId="8768"/>
    <cellStyle name="A_Simple Title_Delta 10-28-03 4 6" xfId="8769"/>
    <cellStyle name="A_Simple Title_Delta 10-28-03 4 6 2" xfId="8770"/>
    <cellStyle name="A_Simple Title_Delta 10-28-03 4 7" xfId="8771"/>
    <cellStyle name="A_Simple Title_Delta 10-28-03 4 7 2" xfId="8772"/>
    <cellStyle name="A_Simple Title_Delta 10-28-03 4 8" xfId="8773"/>
    <cellStyle name="A_Simple Title_Delta 10-28-03 4 8 2" xfId="8774"/>
    <cellStyle name="A_Simple Title_Delta 10-28-03 4 9" xfId="8775"/>
    <cellStyle name="A_Simple Title_Delta 10-28-03 4 9 2" xfId="8776"/>
    <cellStyle name="A_Simple Title_Delta 10-28-03 5" xfId="8777"/>
    <cellStyle name="A_Simple Title_Delta 10-28-03 5 2" xfId="8778"/>
    <cellStyle name="A_Simple Title_Delta 10-28-03 6" xfId="8779"/>
    <cellStyle name="A_Simple Title_Delta 10-28-03 6 2" xfId="8780"/>
    <cellStyle name="A_Simple Title_Delta 10-28-03 7" xfId="8781"/>
    <cellStyle name="A_Simple Title_Delta 10-28-03 7 2" xfId="8782"/>
    <cellStyle name="A_Simple Title_Delta 10-28-03 8" xfId="8783"/>
    <cellStyle name="A_Simple Title_Delta 10-28-03 8 2" xfId="8784"/>
    <cellStyle name="A_Simple Title_Delta 10-28-03 9" xfId="8785"/>
    <cellStyle name="A_Simple Title_Delta 10-28-03 9 2" xfId="8786"/>
    <cellStyle name="A_Simple Title_Delta 6-01-04" xfId="8787"/>
    <cellStyle name="A_Simple Title_Delta 6-01-04 10" xfId="8788"/>
    <cellStyle name="A_Simple Title_Delta 6-01-04 10 2" xfId="8789"/>
    <cellStyle name="A_Simple Title_Delta 6-01-04 11" xfId="8790"/>
    <cellStyle name="A_Simple Title_Delta 6-01-04 2" xfId="8791"/>
    <cellStyle name="A_Simple Title_Delta 6-01-04 2 10" xfId="8792"/>
    <cellStyle name="A_Simple Title_Delta 6-01-04 2 2" xfId="8793"/>
    <cellStyle name="A_Simple Title_Delta 6-01-04 2 2 2" xfId="8794"/>
    <cellStyle name="A_Simple Title_Delta 6-01-04 2 2 2 2" xfId="8795"/>
    <cellStyle name="A_Simple Title_Delta 6-01-04 2 3" xfId="8796"/>
    <cellStyle name="A_Simple Title_Delta 6-01-04 2 3 10" xfId="8797"/>
    <cellStyle name="A_Simple Title_Delta 6-01-04 2 3 10 2" xfId="8798"/>
    <cellStyle name="A_Simple Title_Delta 6-01-04 2 3 11" xfId="8799"/>
    <cellStyle name="A_Simple Title_Delta 6-01-04 2 3 12" xfId="8800"/>
    <cellStyle name="A_Simple Title_Delta 6-01-04 2 3 13" xfId="8801"/>
    <cellStyle name="A_Simple Title_Delta 6-01-04 2 3 2" xfId="8802"/>
    <cellStyle name="A_Simple Title_Delta 6-01-04 2 3 2 2" xfId="8803"/>
    <cellStyle name="A_Simple Title_Delta 6-01-04 2 3 3" xfId="8804"/>
    <cellStyle name="A_Simple Title_Delta 6-01-04 2 3 3 2" xfId="8805"/>
    <cellStyle name="A_Simple Title_Delta 6-01-04 2 3 4" xfId="8806"/>
    <cellStyle name="A_Simple Title_Delta 6-01-04 2 3 4 2" xfId="8807"/>
    <cellStyle name="A_Simple Title_Delta 6-01-04 2 3 5" xfId="8808"/>
    <cellStyle name="A_Simple Title_Delta 6-01-04 2 3 5 2" xfId="8809"/>
    <cellStyle name="A_Simple Title_Delta 6-01-04 2 3 6" xfId="8810"/>
    <cellStyle name="A_Simple Title_Delta 6-01-04 2 3 6 2" xfId="8811"/>
    <cellStyle name="A_Simple Title_Delta 6-01-04 2 3 7" xfId="8812"/>
    <cellStyle name="A_Simple Title_Delta 6-01-04 2 3 7 2" xfId="8813"/>
    <cellStyle name="A_Simple Title_Delta 6-01-04 2 3 8" xfId="8814"/>
    <cellStyle name="A_Simple Title_Delta 6-01-04 2 3 8 2" xfId="8815"/>
    <cellStyle name="A_Simple Title_Delta 6-01-04 2 3 9" xfId="8816"/>
    <cellStyle name="A_Simple Title_Delta 6-01-04 2 3 9 2" xfId="8817"/>
    <cellStyle name="A_Simple Title_Delta 6-01-04 2 4" xfId="8818"/>
    <cellStyle name="A_Simple Title_Delta 6-01-04 2 4 2" xfId="8819"/>
    <cellStyle name="A_Simple Title_Delta 6-01-04 2 5" xfId="8820"/>
    <cellStyle name="A_Simple Title_Delta 6-01-04 2 5 2" xfId="8821"/>
    <cellStyle name="A_Simple Title_Delta 6-01-04 2 6" xfId="8822"/>
    <cellStyle name="A_Simple Title_Delta 6-01-04 2 6 2" xfId="8823"/>
    <cellStyle name="A_Simple Title_Delta 6-01-04 2 7" xfId="8824"/>
    <cellStyle name="A_Simple Title_Delta 6-01-04 2 7 2" xfId="8825"/>
    <cellStyle name="A_Simple Title_Delta 6-01-04 2 8" xfId="8826"/>
    <cellStyle name="A_Simple Title_Delta 6-01-04 2 8 2" xfId="8827"/>
    <cellStyle name="A_Simple Title_Delta 6-01-04 2 9" xfId="8828"/>
    <cellStyle name="A_Simple Title_Delta 6-01-04 2 9 2" xfId="8829"/>
    <cellStyle name="A_Simple Title_Delta 6-01-04 3" xfId="8830"/>
    <cellStyle name="A_Simple Title_Delta 6-01-04 3 2" xfId="8831"/>
    <cellStyle name="A_Simple Title_Delta 6-01-04 3 2 2" xfId="8832"/>
    <cellStyle name="A_Simple Title_Delta 6-01-04 4" xfId="8833"/>
    <cellStyle name="A_Simple Title_Delta 6-01-04 4 10" xfId="8834"/>
    <cellStyle name="A_Simple Title_Delta 6-01-04 4 10 2" xfId="8835"/>
    <cellStyle name="A_Simple Title_Delta 6-01-04 4 11" xfId="8836"/>
    <cellStyle name="A_Simple Title_Delta 6-01-04 4 12" xfId="8837"/>
    <cellStyle name="A_Simple Title_Delta 6-01-04 4 13" xfId="8838"/>
    <cellStyle name="A_Simple Title_Delta 6-01-04 4 2" xfId="8839"/>
    <cellStyle name="A_Simple Title_Delta 6-01-04 4 2 2" xfId="8840"/>
    <cellStyle name="A_Simple Title_Delta 6-01-04 4 3" xfId="8841"/>
    <cellStyle name="A_Simple Title_Delta 6-01-04 4 3 2" xfId="8842"/>
    <cellStyle name="A_Simple Title_Delta 6-01-04 4 4" xfId="8843"/>
    <cellStyle name="A_Simple Title_Delta 6-01-04 4 4 2" xfId="8844"/>
    <cellStyle name="A_Simple Title_Delta 6-01-04 4 5" xfId="8845"/>
    <cellStyle name="A_Simple Title_Delta 6-01-04 4 5 2" xfId="8846"/>
    <cellStyle name="A_Simple Title_Delta 6-01-04 4 6" xfId="8847"/>
    <cellStyle name="A_Simple Title_Delta 6-01-04 4 6 2" xfId="8848"/>
    <cellStyle name="A_Simple Title_Delta 6-01-04 4 7" xfId="8849"/>
    <cellStyle name="A_Simple Title_Delta 6-01-04 4 7 2" xfId="8850"/>
    <cellStyle name="A_Simple Title_Delta 6-01-04 4 8" xfId="8851"/>
    <cellStyle name="A_Simple Title_Delta 6-01-04 4 8 2" xfId="8852"/>
    <cellStyle name="A_Simple Title_Delta 6-01-04 4 9" xfId="8853"/>
    <cellStyle name="A_Simple Title_Delta 6-01-04 4 9 2" xfId="8854"/>
    <cellStyle name="A_Simple Title_Delta 6-01-04 5" xfId="8855"/>
    <cellStyle name="A_Simple Title_Delta 6-01-04 5 2" xfId="8856"/>
    <cellStyle name="A_Simple Title_Delta 6-01-04 6" xfId="8857"/>
    <cellStyle name="A_Simple Title_Delta 6-01-04 6 2" xfId="8858"/>
    <cellStyle name="A_Simple Title_Delta 6-01-04 7" xfId="8859"/>
    <cellStyle name="A_Simple Title_Delta 6-01-04 7 2" xfId="8860"/>
    <cellStyle name="A_Simple Title_Delta 6-01-04 8" xfId="8861"/>
    <cellStyle name="A_Simple Title_Delta 6-01-04 8 2" xfId="8862"/>
    <cellStyle name="A_Simple Title_Delta 6-01-04 9" xfId="8863"/>
    <cellStyle name="A_Simple Title_Delta 6-01-04 9 2" xfId="8864"/>
    <cellStyle name="A_Simple Title_Delta 7-21-04" xfId="8865"/>
    <cellStyle name="A_Simple Title_Delta 7-21-04 10" xfId="8866"/>
    <cellStyle name="A_Simple Title_Delta 7-21-04 10 2" xfId="8867"/>
    <cellStyle name="A_Simple Title_Delta 7-21-04 11" xfId="8868"/>
    <cellStyle name="A_Simple Title_Delta 7-21-04 2" xfId="8869"/>
    <cellStyle name="A_Simple Title_Delta 7-21-04 2 10" xfId="8870"/>
    <cellStyle name="A_Simple Title_Delta 7-21-04 2 2" xfId="8871"/>
    <cellStyle name="A_Simple Title_Delta 7-21-04 2 2 2" xfId="8872"/>
    <cellStyle name="A_Simple Title_Delta 7-21-04 2 2 2 2" xfId="8873"/>
    <cellStyle name="A_Simple Title_Delta 7-21-04 2 3" xfId="8874"/>
    <cellStyle name="A_Simple Title_Delta 7-21-04 2 3 10" xfId="8875"/>
    <cellStyle name="A_Simple Title_Delta 7-21-04 2 3 10 2" xfId="8876"/>
    <cellStyle name="A_Simple Title_Delta 7-21-04 2 3 11" xfId="8877"/>
    <cellStyle name="A_Simple Title_Delta 7-21-04 2 3 12" xfId="8878"/>
    <cellStyle name="A_Simple Title_Delta 7-21-04 2 3 13" xfId="8879"/>
    <cellStyle name="A_Simple Title_Delta 7-21-04 2 3 2" xfId="8880"/>
    <cellStyle name="A_Simple Title_Delta 7-21-04 2 3 2 2" xfId="8881"/>
    <cellStyle name="A_Simple Title_Delta 7-21-04 2 3 3" xfId="8882"/>
    <cellStyle name="A_Simple Title_Delta 7-21-04 2 3 3 2" xfId="8883"/>
    <cellStyle name="A_Simple Title_Delta 7-21-04 2 3 4" xfId="8884"/>
    <cellStyle name="A_Simple Title_Delta 7-21-04 2 3 4 2" xfId="8885"/>
    <cellStyle name="A_Simple Title_Delta 7-21-04 2 3 5" xfId="8886"/>
    <cellStyle name="A_Simple Title_Delta 7-21-04 2 3 5 2" xfId="8887"/>
    <cellStyle name="A_Simple Title_Delta 7-21-04 2 3 6" xfId="8888"/>
    <cellStyle name="A_Simple Title_Delta 7-21-04 2 3 6 2" xfId="8889"/>
    <cellStyle name="A_Simple Title_Delta 7-21-04 2 3 7" xfId="8890"/>
    <cellStyle name="A_Simple Title_Delta 7-21-04 2 3 7 2" xfId="8891"/>
    <cellStyle name="A_Simple Title_Delta 7-21-04 2 3 8" xfId="8892"/>
    <cellStyle name="A_Simple Title_Delta 7-21-04 2 3 8 2" xfId="8893"/>
    <cellStyle name="A_Simple Title_Delta 7-21-04 2 3 9" xfId="8894"/>
    <cellStyle name="A_Simple Title_Delta 7-21-04 2 3 9 2" xfId="8895"/>
    <cellStyle name="A_Simple Title_Delta 7-21-04 2 4" xfId="8896"/>
    <cellStyle name="A_Simple Title_Delta 7-21-04 2 4 2" xfId="8897"/>
    <cellStyle name="A_Simple Title_Delta 7-21-04 2 5" xfId="8898"/>
    <cellStyle name="A_Simple Title_Delta 7-21-04 2 5 2" xfId="8899"/>
    <cellStyle name="A_Simple Title_Delta 7-21-04 2 6" xfId="8900"/>
    <cellStyle name="A_Simple Title_Delta 7-21-04 2 6 2" xfId="8901"/>
    <cellStyle name="A_Simple Title_Delta 7-21-04 2 7" xfId="8902"/>
    <cellStyle name="A_Simple Title_Delta 7-21-04 2 7 2" xfId="8903"/>
    <cellStyle name="A_Simple Title_Delta 7-21-04 2 8" xfId="8904"/>
    <cellStyle name="A_Simple Title_Delta 7-21-04 2 8 2" xfId="8905"/>
    <cellStyle name="A_Simple Title_Delta 7-21-04 2 9" xfId="8906"/>
    <cellStyle name="A_Simple Title_Delta 7-21-04 2 9 2" xfId="8907"/>
    <cellStyle name="A_Simple Title_Delta 7-21-04 3" xfId="8908"/>
    <cellStyle name="A_Simple Title_Delta 7-21-04 3 2" xfId="8909"/>
    <cellStyle name="A_Simple Title_Delta 7-21-04 3 2 2" xfId="8910"/>
    <cellStyle name="A_Simple Title_Delta 7-21-04 4" xfId="8911"/>
    <cellStyle name="A_Simple Title_Delta 7-21-04 4 10" xfId="8912"/>
    <cellStyle name="A_Simple Title_Delta 7-21-04 4 10 2" xfId="8913"/>
    <cellStyle name="A_Simple Title_Delta 7-21-04 4 11" xfId="8914"/>
    <cellStyle name="A_Simple Title_Delta 7-21-04 4 12" xfId="8915"/>
    <cellStyle name="A_Simple Title_Delta 7-21-04 4 13" xfId="8916"/>
    <cellStyle name="A_Simple Title_Delta 7-21-04 4 2" xfId="8917"/>
    <cellStyle name="A_Simple Title_Delta 7-21-04 4 2 2" xfId="8918"/>
    <cellStyle name="A_Simple Title_Delta 7-21-04 4 3" xfId="8919"/>
    <cellStyle name="A_Simple Title_Delta 7-21-04 4 3 2" xfId="8920"/>
    <cellStyle name="A_Simple Title_Delta 7-21-04 4 4" xfId="8921"/>
    <cellStyle name="A_Simple Title_Delta 7-21-04 4 4 2" xfId="8922"/>
    <cellStyle name="A_Simple Title_Delta 7-21-04 4 5" xfId="8923"/>
    <cellStyle name="A_Simple Title_Delta 7-21-04 4 5 2" xfId="8924"/>
    <cellStyle name="A_Simple Title_Delta 7-21-04 4 6" xfId="8925"/>
    <cellStyle name="A_Simple Title_Delta 7-21-04 4 6 2" xfId="8926"/>
    <cellStyle name="A_Simple Title_Delta 7-21-04 4 7" xfId="8927"/>
    <cellStyle name="A_Simple Title_Delta 7-21-04 4 7 2" xfId="8928"/>
    <cellStyle name="A_Simple Title_Delta 7-21-04 4 8" xfId="8929"/>
    <cellStyle name="A_Simple Title_Delta 7-21-04 4 8 2" xfId="8930"/>
    <cellStyle name="A_Simple Title_Delta 7-21-04 4 9" xfId="8931"/>
    <cellStyle name="A_Simple Title_Delta 7-21-04 4 9 2" xfId="8932"/>
    <cellStyle name="A_Simple Title_Delta 7-21-04 5" xfId="8933"/>
    <cellStyle name="A_Simple Title_Delta 7-21-04 5 2" xfId="8934"/>
    <cellStyle name="A_Simple Title_Delta 7-21-04 6" xfId="8935"/>
    <cellStyle name="A_Simple Title_Delta 7-21-04 6 2" xfId="8936"/>
    <cellStyle name="A_Simple Title_Delta 7-21-04 7" xfId="8937"/>
    <cellStyle name="A_Simple Title_Delta 7-21-04 7 2" xfId="8938"/>
    <cellStyle name="A_Simple Title_Delta 7-21-04 8" xfId="8939"/>
    <cellStyle name="A_Simple Title_Delta 7-21-04 8 2" xfId="8940"/>
    <cellStyle name="A_Simple Title_Delta 7-21-04 9" xfId="8941"/>
    <cellStyle name="A_Simple Title_Delta 7-21-04 9 2" xfId="8942"/>
    <cellStyle name="A_Simple Title_Delta 9-21-04" xfId="8943"/>
    <cellStyle name="A_Simple Title_Delta 9-21-04 10" xfId="8944"/>
    <cellStyle name="A_Simple Title_Delta 9-21-04 10 2" xfId="8945"/>
    <cellStyle name="A_Simple Title_Delta 9-21-04 11" xfId="8946"/>
    <cellStyle name="A_Simple Title_Delta 9-21-04 2" xfId="8947"/>
    <cellStyle name="A_Simple Title_Delta 9-21-04 2 10" xfId="8948"/>
    <cellStyle name="A_Simple Title_Delta 9-21-04 2 2" xfId="8949"/>
    <cellStyle name="A_Simple Title_Delta 9-21-04 2 2 2" xfId="8950"/>
    <cellStyle name="A_Simple Title_Delta 9-21-04 2 2 2 2" xfId="8951"/>
    <cellStyle name="A_Simple Title_Delta 9-21-04 2 3" xfId="8952"/>
    <cellStyle name="A_Simple Title_Delta 9-21-04 2 3 10" xfId="8953"/>
    <cellStyle name="A_Simple Title_Delta 9-21-04 2 3 10 2" xfId="8954"/>
    <cellStyle name="A_Simple Title_Delta 9-21-04 2 3 11" xfId="8955"/>
    <cellStyle name="A_Simple Title_Delta 9-21-04 2 3 12" xfId="8956"/>
    <cellStyle name="A_Simple Title_Delta 9-21-04 2 3 13" xfId="8957"/>
    <cellStyle name="A_Simple Title_Delta 9-21-04 2 3 2" xfId="8958"/>
    <cellStyle name="A_Simple Title_Delta 9-21-04 2 3 2 2" xfId="8959"/>
    <cellStyle name="A_Simple Title_Delta 9-21-04 2 3 3" xfId="8960"/>
    <cellStyle name="A_Simple Title_Delta 9-21-04 2 3 3 2" xfId="8961"/>
    <cellStyle name="A_Simple Title_Delta 9-21-04 2 3 4" xfId="8962"/>
    <cellStyle name="A_Simple Title_Delta 9-21-04 2 3 4 2" xfId="8963"/>
    <cellStyle name="A_Simple Title_Delta 9-21-04 2 3 5" xfId="8964"/>
    <cellStyle name="A_Simple Title_Delta 9-21-04 2 3 5 2" xfId="8965"/>
    <cellStyle name="A_Simple Title_Delta 9-21-04 2 3 6" xfId="8966"/>
    <cellStyle name="A_Simple Title_Delta 9-21-04 2 3 6 2" xfId="8967"/>
    <cellStyle name="A_Simple Title_Delta 9-21-04 2 3 7" xfId="8968"/>
    <cellStyle name="A_Simple Title_Delta 9-21-04 2 3 7 2" xfId="8969"/>
    <cellStyle name="A_Simple Title_Delta 9-21-04 2 3 8" xfId="8970"/>
    <cellStyle name="A_Simple Title_Delta 9-21-04 2 3 8 2" xfId="8971"/>
    <cellStyle name="A_Simple Title_Delta 9-21-04 2 3 9" xfId="8972"/>
    <cellStyle name="A_Simple Title_Delta 9-21-04 2 3 9 2" xfId="8973"/>
    <cellStyle name="A_Simple Title_Delta 9-21-04 2 4" xfId="8974"/>
    <cellStyle name="A_Simple Title_Delta 9-21-04 2 4 2" xfId="8975"/>
    <cellStyle name="A_Simple Title_Delta 9-21-04 2 5" xfId="8976"/>
    <cellStyle name="A_Simple Title_Delta 9-21-04 2 5 2" xfId="8977"/>
    <cellStyle name="A_Simple Title_Delta 9-21-04 2 6" xfId="8978"/>
    <cellStyle name="A_Simple Title_Delta 9-21-04 2 6 2" xfId="8979"/>
    <cellStyle name="A_Simple Title_Delta 9-21-04 2 7" xfId="8980"/>
    <cellStyle name="A_Simple Title_Delta 9-21-04 2 7 2" xfId="8981"/>
    <cellStyle name="A_Simple Title_Delta 9-21-04 2 8" xfId="8982"/>
    <cellStyle name="A_Simple Title_Delta 9-21-04 2 8 2" xfId="8983"/>
    <cellStyle name="A_Simple Title_Delta 9-21-04 2 9" xfId="8984"/>
    <cellStyle name="A_Simple Title_Delta 9-21-04 2 9 2" xfId="8985"/>
    <cellStyle name="A_Simple Title_Delta 9-21-04 3" xfId="8986"/>
    <cellStyle name="A_Simple Title_Delta 9-21-04 3 2" xfId="8987"/>
    <cellStyle name="A_Simple Title_Delta 9-21-04 3 2 2" xfId="8988"/>
    <cellStyle name="A_Simple Title_Delta 9-21-04 4" xfId="8989"/>
    <cellStyle name="A_Simple Title_Delta 9-21-04 4 10" xfId="8990"/>
    <cellStyle name="A_Simple Title_Delta 9-21-04 4 10 2" xfId="8991"/>
    <cellStyle name="A_Simple Title_Delta 9-21-04 4 11" xfId="8992"/>
    <cellStyle name="A_Simple Title_Delta 9-21-04 4 12" xfId="8993"/>
    <cellStyle name="A_Simple Title_Delta 9-21-04 4 13" xfId="8994"/>
    <cellStyle name="A_Simple Title_Delta 9-21-04 4 2" xfId="8995"/>
    <cellStyle name="A_Simple Title_Delta 9-21-04 4 2 2" xfId="8996"/>
    <cellStyle name="A_Simple Title_Delta 9-21-04 4 3" xfId="8997"/>
    <cellStyle name="A_Simple Title_Delta 9-21-04 4 3 2" xfId="8998"/>
    <cellStyle name="A_Simple Title_Delta 9-21-04 4 4" xfId="8999"/>
    <cellStyle name="A_Simple Title_Delta 9-21-04 4 4 2" xfId="9000"/>
    <cellStyle name="A_Simple Title_Delta 9-21-04 4 5" xfId="9001"/>
    <cellStyle name="A_Simple Title_Delta 9-21-04 4 5 2" xfId="9002"/>
    <cellStyle name="A_Simple Title_Delta 9-21-04 4 6" xfId="9003"/>
    <cellStyle name="A_Simple Title_Delta 9-21-04 4 6 2" xfId="9004"/>
    <cellStyle name="A_Simple Title_Delta 9-21-04 4 7" xfId="9005"/>
    <cellStyle name="A_Simple Title_Delta 9-21-04 4 7 2" xfId="9006"/>
    <cellStyle name="A_Simple Title_Delta 9-21-04 4 8" xfId="9007"/>
    <cellStyle name="A_Simple Title_Delta 9-21-04 4 8 2" xfId="9008"/>
    <cellStyle name="A_Simple Title_Delta 9-21-04 4 9" xfId="9009"/>
    <cellStyle name="A_Simple Title_Delta 9-21-04 4 9 2" xfId="9010"/>
    <cellStyle name="A_Simple Title_Delta 9-21-04 5" xfId="9011"/>
    <cellStyle name="A_Simple Title_Delta 9-21-04 5 2" xfId="9012"/>
    <cellStyle name="A_Simple Title_Delta 9-21-04 6" xfId="9013"/>
    <cellStyle name="A_Simple Title_Delta 9-21-04 6 2" xfId="9014"/>
    <cellStyle name="A_Simple Title_Delta 9-21-04 7" xfId="9015"/>
    <cellStyle name="A_Simple Title_Delta 9-21-04 7 2" xfId="9016"/>
    <cellStyle name="A_Simple Title_Delta 9-21-04 8" xfId="9017"/>
    <cellStyle name="A_Simple Title_Delta 9-21-04 8 2" xfId="9018"/>
    <cellStyle name="A_Simple Title_Delta 9-21-04 9" xfId="9019"/>
    <cellStyle name="A_Simple Title_Delta 9-21-04 9 2" xfId="9020"/>
    <cellStyle name="A_Simple Title_Hawaiian Airlines (8.23.04)" xfId="9021"/>
    <cellStyle name="A_Simple Title_Hawaiian Airlines (8.23.04) 10" xfId="9022"/>
    <cellStyle name="A_Simple Title_Hawaiian Airlines (8.23.04) 10 2" xfId="9023"/>
    <cellStyle name="A_Simple Title_Hawaiian Airlines (8.23.04) 11" xfId="9024"/>
    <cellStyle name="A_Simple Title_Hawaiian Airlines (8.23.04) 2" xfId="9025"/>
    <cellStyle name="A_Simple Title_Hawaiian Airlines (8.23.04) 2 10" xfId="9026"/>
    <cellStyle name="A_Simple Title_Hawaiian Airlines (8.23.04) 2 2" xfId="9027"/>
    <cellStyle name="A_Simple Title_Hawaiian Airlines (8.23.04) 2 2 2" xfId="9028"/>
    <cellStyle name="A_Simple Title_Hawaiian Airlines (8.23.04) 2 2 2 2" xfId="9029"/>
    <cellStyle name="A_Simple Title_Hawaiian Airlines (8.23.04) 2 3" xfId="9030"/>
    <cellStyle name="A_Simple Title_Hawaiian Airlines (8.23.04) 2 3 10" xfId="9031"/>
    <cellStyle name="A_Simple Title_Hawaiian Airlines (8.23.04) 2 3 10 2" xfId="9032"/>
    <cellStyle name="A_Simple Title_Hawaiian Airlines (8.23.04) 2 3 11" xfId="9033"/>
    <cellStyle name="A_Simple Title_Hawaiian Airlines (8.23.04) 2 3 12" xfId="9034"/>
    <cellStyle name="A_Simple Title_Hawaiian Airlines (8.23.04) 2 3 13" xfId="9035"/>
    <cellStyle name="A_Simple Title_Hawaiian Airlines (8.23.04) 2 3 2" xfId="9036"/>
    <cellStyle name="A_Simple Title_Hawaiian Airlines (8.23.04) 2 3 2 2" xfId="9037"/>
    <cellStyle name="A_Simple Title_Hawaiian Airlines (8.23.04) 2 3 3" xfId="9038"/>
    <cellStyle name="A_Simple Title_Hawaiian Airlines (8.23.04) 2 3 3 2" xfId="9039"/>
    <cellStyle name="A_Simple Title_Hawaiian Airlines (8.23.04) 2 3 4" xfId="9040"/>
    <cellStyle name="A_Simple Title_Hawaiian Airlines (8.23.04) 2 3 4 2" xfId="9041"/>
    <cellStyle name="A_Simple Title_Hawaiian Airlines (8.23.04) 2 3 5" xfId="9042"/>
    <cellStyle name="A_Simple Title_Hawaiian Airlines (8.23.04) 2 3 5 2" xfId="9043"/>
    <cellStyle name="A_Simple Title_Hawaiian Airlines (8.23.04) 2 3 6" xfId="9044"/>
    <cellStyle name="A_Simple Title_Hawaiian Airlines (8.23.04) 2 3 6 2" xfId="9045"/>
    <cellStyle name="A_Simple Title_Hawaiian Airlines (8.23.04) 2 3 7" xfId="9046"/>
    <cellStyle name="A_Simple Title_Hawaiian Airlines (8.23.04) 2 3 7 2" xfId="9047"/>
    <cellStyle name="A_Simple Title_Hawaiian Airlines (8.23.04) 2 3 8" xfId="9048"/>
    <cellStyle name="A_Simple Title_Hawaiian Airlines (8.23.04) 2 3 8 2" xfId="9049"/>
    <cellStyle name="A_Simple Title_Hawaiian Airlines (8.23.04) 2 3 9" xfId="9050"/>
    <cellStyle name="A_Simple Title_Hawaiian Airlines (8.23.04) 2 3 9 2" xfId="9051"/>
    <cellStyle name="A_Simple Title_Hawaiian Airlines (8.23.04) 2 4" xfId="9052"/>
    <cellStyle name="A_Simple Title_Hawaiian Airlines (8.23.04) 2 4 2" xfId="9053"/>
    <cellStyle name="A_Simple Title_Hawaiian Airlines (8.23.04) 2 5" xfId="9054"/>
    <cellStyle name="A_Simple Title_Hawaiian Airlines (8.23.04) 2 5 2" xfId="9055"/>
    <cellStyle name="A_Simple Title_Hawaiian Airlines (8.23.04) 2 6" xfId="9056"/>
    <cellStyle name="A_Simple Title_Hawaiian Airlines (8.23.04) 2 6 2" xfId="9057"/>
    <cellStyle name="A_Simple Title_Hawaiian Airlines (8.23.04) 2 7" xfId="9058"/>
    <cellStyle name="A_Simple Title_Hawaiian Airlines (8.23.04) 2 7 2" xfId="9059"/>
    <cellStyle name="A_Simple Title_Hawaiian Airlines (8.23.04) 2 8" xfId="9060"/>
    <cellStyle name="A_Simple Title_Hawaiian Airlines (8.23.04) 2 8 2" xfId="9061"/>
    <cellStyle name="A_Simple Title_Hawaiian Airlines (8.23.04) 2 9" xfId="9062"/>
    <cellStyle name="A_Simple Title_Hawaiian Airlines (8.23.04) 2 9 2" xfId="9063"/>
    <cellStyle name="A_Simple Title_Hawaiian Airlines (8.23.04) 3" xfId="9064"/>
    <cellStyle name="A_Simple Title_Hawaiian Airlines (8.23.04) 3 2" xfId="9065"/>
    <cellStyle name="A_Simple Title_Hawaiian Airlines (8.23.04) 3 2 2" xfId="9066"/>
    <cellStyle name="A_Simple Title_Hawaiian Airlines (8.23.04) 4" xfId="9067"/>
    <cellStyle name="A_Simple Title_Hawaiian Airlines (8.23.04) 4 10" xfId="9068"/>
    <cellStyle name="A_Simple Title_Hawaiian Airlines (8.23.04) 4 10 2" xfId="9069"/>
    <cellStyle name="A_Simple Title_Hawaiian Airlines (8.23.04) 4 11" xfId="9070"/>
    <cellStyle name="A_Simple Title_Hawaiian Airlines (8.23.04) 4 12" xfId="9071"/>
    <cellStyle name="A_Simple Title_Hawaiian Airlines (8.23.04) 4 13" xfId="9072"/>
    <cellStyle name="A_Simple Title_Hawaiian Airlines (8.23.04) 4 2" xfId="9073"/>
    <cellStyle name="A_Simple Title_Hawaiian Airlines (8.23.04) 4 2 2" xfId="9074"/>
    <cellStyle name="A_Simple Title_Hawaiian Airlines (8.23.04) 4 3" xfId="9075"/>
    <cellStyle name="A_Simple Title_Hawaiian Airlines (8.23.04) 4 3 2" xfId="9076"/>
    <cellStyle name="A_Simple Title_Hawaiian Airlines (8.23.04) 4 4" xfId="9077"/>
    <cellStyle name="A_Simple Title_Hawaiian Airlines (8.23.04) 4 4 2" xfId="9078"/>
    <cellStyle name="A_Simple Title_Hawaiian Airlines (8.23.04) 4 5" xfId="9079"/>
    <cellStyle name="A_Simple Title_Hawaiian Airlines (8.23.04) 4 5 2" xfId="9080"/>
    <cellStyle name="A_Simple Title_Hawaiian Airlines (8.23.04) 4 6" xfId="9081"/>
    <cellStyle name="A_Simple Title_Hawaiian Airlines (8.23.04) 4 6 2" xfId="9082"/>
    <cellStyle name="A_Simple Title_Hawaiian Airlines (8.23.04) 4 7" xfId="9083"/>
    <cellStyle name="A_Simple Title_Hawaiian Airlines (8.23.04) 4 7 2" xfId="9084"/>
    <cellStyle name="A_Simple Title_Hawaiian Airlines (8.23.04) 4 8" xfId="9085"/>
    <cellStyle name="A_Simple Title_Hawaiian Airlines (8.23.04) 4 8 2" xfId="9086"/>
    <cellStyle name="A_Simple Title_Hawaiian Airlines (8.23.04) 4 9" xfId="9087"/>
    <cellStyle name="A_Simple Title_Hawaiian Airlines (8.23.04) 4 9 2" xfId="9088"/>
    <cellStyle name="A_Simple Title_Hawaiian Airlines (8.23.04) 5" xfId="9089"/>
    <cellStyle name="A_Simple Title_Hawaiian Airlines (8.23.04) 5 2" xfId="9090"/>
    <cellStyle name="A_Simple Title_Hawaiian Airlines (8.23.04) 6" xfId="9091"/>
    <cellStyle name="A_Simple Title_Hawaiian Airlines (8.23.04) 6 2" xfId="9092"/>
    <cellStyle name="A_Simple Title_Hawaiian Airlines (8.23.04) 7" xfId="9093"/>
    <cellStyle name="A_Simple Title_Hawaiian Airlines (8.23.04) 7 2" xfId="9094"/>
    <cellStyle name="A_Simple Title_Hawaiian Airlines (8.23.04) 8" xfId="9095"/>
    <cellStyle name="A_Simple Title_Hawaiian Airlines (8.23.04) 8 2" xfId="9096"/>
    <cellStyle name="A_Simple Title_Hawaiian Airlines (8.23.04) 9" xfId="9097"/>
    <cellStyle name="A_Simple Title_Hawaiian Airlines (8.23.04) 9 2" xfId="9098"/>
    <cellStyle name="A_Simple Title_Nasdaq Standalone Forecast- BofA - 02 14 07" xfId="9099"/>
    <cellStyle name="A_Simple Title_Nasdaq Standalone Forecast- BofA - 02 14 07 10" xfId="9100"/>
    <cellStyle name="A_Simple Title_Nasdaq Standalone Forecast- BofA - 02 14 07 10 2" xfId="9101"/>
    <cellStyle name="A_Simple Title_Nasdaq Standalone Forecast- BofA - 02 14 07 11" xfId="9102"/>
    <cellStyle name="A_Simple Title_Nasdaq Standalone Forecast- BofA - 02 14 07 2" xfId="9103"/>
    <cellStyle name="A_Simple Title_Nasdaq Standalone Forecast- BofA - 02 14 07 2 10" xfId="9104"/>
    <cellStyle name="A_Simple Title_Nasdaq Standalone Forecast- BofA - 02 14 07 2 2" xfId="9105"/>
    <cellStyle name="A_Simple Title_Nasdaq Standalone Forecast- BofA - 02 14 07 2 2 2" xfId="9106"/>
    <cellStyle name="A_Simple Title_Nasdaq Standalone Forecast- BofA - 02 14 07 2 2 2 2" xfId="9107"/>
    <cellStyle name="A_Simple Title_Nasdaq Standalone Forecast- BofA - 02 14 07 2 3" xfId="9108"/>
    <cellStyle name="A_Simple Title_Nasdaq Standalone Forecast- BofA - 02 14 07 2 3 10" xfId="9109"/>
    <cellStyle name="A_Simple Title_Nasdaq Standalone Forecast- BofA - 02 14 07 2 3 10 2" xfId="9110"/>
    <cellStyle name="A_Simple Title_Nasdaq Standalone Forecast- BofA - 02 14 07 2 3 11" xfId="9111"/>
    <cellStyle name="A_Simple Title_Nasdaq Standalone Forecast- BofA - 02 14 07 2 3 12" xfId="9112"/>
    <cellStyle name="A_Simple Title_Nasdaq Standalone Forecast- BofA - 02 14 07 2 3 13" xfId="9113"/>
    <cellStyle name="A_Simple Title_Nasdaq Standalone Forecast- BofA - 02 14 07 2 3 2" xfId="9114"/>
    <cellStyle name="A_Simple Title_Nasdaq Standalone Forecast- BofA - 02 14 07 2 3 2 2" xfId="9115"/>
    <cellStyle name="A_Simple Title_Nasdaq Standalone Forecast- BofA - 02 14 07 2 3 3" xfId="9116"/>
    <cellStyle name="A_Simple Title_Nasdaq Standalone Forecast- BofA - 02 14 07 2 3 3 2" xfId="9117"/>
    <cellStyle name="A_Simple Title_Nasdaq Standalone Forecast- BofA - 02 14 07 2 3 4" xfId="9118"/>
    <cellStyle name="A_Simple Title_Nasdaq Standalone Forecast- BofA - 02 14 07 2 3 4 2" xfId="9119"/>
    <cellStyle name="A_Simple Title_Nasdaq Standalone Forecast- BofA - 02 14 07 2 3 5" xfId="9120"/>
    <cellStyle name="A_Simple Title_Nasdaq Standalone Forecast- BofA - 02 14 07 2 3 5 2" xfId="9121"/>
    <cellStyle name="A_Simple Title_Nasdaq Standalone Forecast- BofA - 02 14 07 2 3 6" xfId="9122"/>
    <cellStyle name="A_Simple Title_Nasdaq Standalone Forecast- BofA - 02 14 07 2 3 6 2" xfId="9123"/>
    <cellStyle name="A_Simple Title_Nasdaq Standalone Forecast- BofA - 02 14 07 2 3 7" xfId="9124"/>
    <cellStyle name="A_Simple Title_Nasdaq Standalone Forecast- BofA - 02 14 07 2 3 7 2" xfId="9125"/>
    <cellStyle name="A_Simple Title_Nasdaq Standalone Forecast- BofA - 02 14 07 2 3 8" xfId="9126"/>
    <cellStyle name="A_Simple Title_Nasdaq Standalone Forecast- BofA - 02 14 07 2 3 8 2" xfId="9127"/>
    <cellStyle name="A_Simple Title_Nasdaq Standalone Forecast- BofA - 02 14 07 2 3 9" xfId="9128"/>
    <cellStyle name="A_Simple Title_Nasdaq Standalone Forecast- BofA - 02 14 07 2 3 9 2" xfId="9129"/>
    <cellStyle name="A_Simple Title_Nasdaq Standalone Forecast- BofA - 02 14 07 2 4" xfId="9130"/>
    <cellStyle name="A_Simple Title_Nasdaq Standalone Forecast- BofA - 02 14 07 2 4 2" xfId="9131"/>
    <cellStyle name="A_Simple Title_Nasdaq Standalone Forecast- BofA - 02 14 07 2 5" xfId="9132"/>
    <cellStyle name="A_Simple Title_Nasdaq Standalone Forecast- BofA - 02 14 07 2 5 2" xfId="9133"/>
    <cellStyle name="A_Simple Title_Nasdaq Standalone Forecast- BofA - 02 14 07 2 6" xfId="9134"/>
    <cellStyle name="A_Simple Title_Nasdaq Standalone Forecast- BofA - 02 14 07 2 6 2" xfId="9135"/>
    <cellStyle name="A_Simple Title_Nasdaq Standalone Forecast- BofA - 02 14 07 2 7" xfId="9136"/>
    <cellStyle name="A_Simple Title_Nasdaq Standalone Forecast- BofA - 02 14 07 2 7 2" xfId="9137"/>
    <cellStyle name="A_Simple Title_Nasdaq Standalone Forecast- BofA - 02 14 07 2 8" xfId="9138"/>
    <cellStyle name="A_Simple Title_Nasdaq Standalone Forecast- BofA - 02 14 07 2 8 2" xfId="9139"/>
    <cellStyle name="A_Simple Title_Nasdaq Standalone Forecast- BofA - 02 14 07 2 9" xfId="9140"/>
    <cellStyle name="A_Simple Title_Nasdaq Standalone Forecast- BofA - 02 14 07 2 9 2" xfId="9141"/>
    <cellStyle name="A_Simple Title_Nasdaq Standalone Forecast- BofA - 02 14 07 3" xfId="9142"/>
    <cellStyle name="A_Simple Title_Nasdaq Standalone Forecast- BofA - 02 14 07 3 2" xfId="9143"/>
    <cellStyle name="A_Simple Title_Nasdaq Standalone Forecast- BofA - 02 14 07 3 2 2" xfId="9144"/>
    <cellStyle name="A_Simple Title_Nasdaq Standalone Forecast- BofA - 02 14 07 4" xfId="9145"/>
    <cellStyle name="A_Simple Title_Nasdaq Standalone Forecast- BofA - 02 14 07 4 10" xfId="9146"/>
    <cellStyle name="A_Simple Title_Nasdaq Standalone Forecast- BofA - 02 14 07 4 10 2" xfId="9147"/>
    <cellStyle name="A_Simple Title_Nasdaq Standalone Forecast- BofA - 02 14 07 4 11" xfId="9148"/>
    <cellStyle name="A_Simple Title_Nasdaq Standalone Forecast- BofA - 02 14 07 4 12" xfId="9149"/>
    <cellStyle name="A_Simple Title_Nasdaq Standalone Forecast- BofA - 02 14 07 4 13" xfId="9150"/>
    <cellStyle name="A_Simple Title_Nasdaq Standalone Forecast- BofA - 02 14 07 4 2" xfId="9151"/>
    <cellStyle name="A_Simple Title_Nasdaq Standalone Forecast- BofA - 02 14 07 4 2 2" xfId="9152"/>
    <cellStyle name="A_Simple Title_Nasdaq Standalone Forecast- BofA - 02 14 07 4 3" xfId="9153"/>
    <cellStyle name="A_Simple Title_Nasdaq Standalone Forecast- BofA - 02 14 07 4 3 2" xfId="9154"/>
    <cellStyle name="A_Simple Title_Nasdaq Standalone Forecast- BofA - 02 14 07 4 4" xfId="9155"/>
    <cellStyle name="A_Simple Title_Nasdaq Standalone Forecast- BofA - 02 14 07 4 4 2" xfId="9156"/>
    <cellStyle name="A_Simple Title_Nasdaq Standalone Forecast- BofA - 02 14 07 4 5" xfId="9157"/>
    <cellStyle name="A_Simple Title_Nasdaq Standalone Forecast- BofA - 02 14 07 4 5 2" xfId="9158"/>
    <cellStyle name="A_Simple Title_Nasdaq Standalone Forecast- BofA - 02 14 07 4 6" xfId="9159"/>
    <cellStyle name="A_Simple Title_Nasdaq Standalone Forecast- BofA - 02 14 07 4 6 2" xfId="9160"/>
    <cellStyle name="A_Simple Title_Nasdaq Standalone Forecast- BofA - 02 14 07 4 7" xfId="9161"/>
    <cellStyle name="A_Simple Title_Nasdaq Standalone Forecast- BofA - 02 14 07 4 7 2" xfId="9162"/>
    <cellStyle name="A_Simple Title_Nasdaq Standalone Forecast- BofA - 02 14 07 4 8" xfId="9163"/>
    <cellStyle name="A_Simple Title_Nasdaq Standalone Forecast- BofA - 02 14 07 4 8 2" xfId="9164"/>
    <cellStyle name="A_Simple Title_Nasdaq Standalone Forecast- BofA - 02 14 07 4 9" xfId="9165"/>
    <cellStyle name="A_Simple Title_Nasdaq Standalone Forecast- BofA - 02 14 07 4 9 2" xfId="9166"/>
    <cellStyle name="A_Simple Title_Nasdaq Standalone Forecast- BofA - 02 14 07 5" xfId="9167"/>
    <cellStyle name="A_Simple Title_Nasdaq Standalone Forecast- BofA - 02 14 07 5 2" xfId="9168"/>
    <cellStyle name="A_Simple Title_Nasdaq Standalone Forecast- BofA - 02 14 07 6" xfId="9169"/>
    <cellStyle name="A_Simple Title_Nasdaq Standalone Forecast- BofA - 02 14 07 6 2" xfId="9170"/>
    <cellStyle name="A_Simple Title_Nasdaq Standalone Forecast- BofA - 02 14 07 7" xfId="9171"/>
    <cellStyle name="A_Simple Title_Nasdaq Standalone Forecast- BofA - 02 14 07 7 2" xfId="9172"/>
    <cellStyle name="A_Simple Title_Nasdaq Standalone Forecast- BofA - 02 14 07 8" xfId="9173"/>
    <cellStyle name="A_Simple Title_Nasdaq Standalone Forecast- BofA - 02 14 07 8 2" xfId="9174"/>
    <cellStyle name="A_Simple Title_Nasdaq Standalone Forecast- BofA - 02 14 07 9" xfId="9175"/>
    <cellStyle name="A_Simple Title_Nasdaq Standalone Forecast- BofA - 02 14 07 9 2" xfId="9176"/>
    <cellStyle name="A_Simple Title_Terra Model - May 9 2007" xfId="9177"/>
    <cellStyle name="A_Simple Title_Terra Model - May 9 2007 10" xfId="9178"/>
    <cellStyle name="A_Simple Title_Terra Model - May 9 2007 10 2" xfId="9179"/>
    <cellStyle name="A_Simple Title_Terra Model - May 9 2007 11" xfId="9180"/>
    <cellStyle name="A_Simple Title_Terra Model - May 9 2007 2" xfId="9181"/>
    <cellStyle name="A_Simple Title_Terra Model - May 9 2007 2 10" xfId="9182"/>
    <cellStyle name="A_Simple Title_Terra Model - May 9 2007 2 2" xfId="9183"/>
    <cellStyle name="A_Simple Title_Terra Model - May 9 2007 2 2 2" xfId="9184"/>
    <cellStyle name="A_Simple Title_Terra Model - May 9 2007 2 2 2 2" xfId="9185"/>
    <cellStyle name="A_Simple Title_Terra Model - May 9 2007 2 3" xfId="9186"/>
    <cellStyle name="A_Simple Title_Terra Model - May 9 2007 2 3 10" xfId="9187"/>
    <cellStyle name="A_Simple Title_Terra Model - May 9 2007 2 3 10 2" xfId="9188"/>
    <cellStyle name="A_Simple Title_Terra Model - May 9 2007 2 3 11" xfId="9189"/>
    <cellStyle name="A_Simple Title_Terra Model - May 9 2007 2 3 12" xfId="9190"/>
    <cellStyle name="A_Simple Title_Terra Model - May 9 2007 2 3 13" xfId="9191"/>
    <cellStyle name="A_Simple Title_Terra Model - May 9 2007 2 3 2" xfId="9192"/>
    <cellStyle name="A_Simple Title_Terra Model - May 9 2007 2 3 2 2" xfId="9193"/>
    <cellStyle name="A_Simple Title_Terra Model - May 9 2007 2 3 3" xfId="9194"/>
    <cellStyle name="A_Simple Title_Terra Model - May 9 2007 2 3 3 2" xfId="9195"/>
    <cellStyle name="A_Simple Title_Terra Model - May 9 2007 2 3 4" xfId="9196"/>
    <cellStyle name="A_Simple Title_Terra Model - May 9 2007 2 3 4 2" xfId="9197"/>
    <cellStyle name="A_Simple Title_Terra Model - May 9 2007 2 3 5" xfId="9198"/>
    <cellStyle name="A_Simple Title_Terra Model - May 9 2007 2 3 5 2" xfId="9199"/>
    <cellStyle name="A_Simple Title_Terra Model - May 9 2007 2 3 6" xfId="9200"/>
    <cellStyle name="A_Simple Title_Terra Model - May 9 2007 2 3 6 2" xfId="9201"/>
    <cellStyle name="A_Simple Title_Terra Model - May 9 2007 2 3 7" xfId="9202"/>
    <cellStyle name="A_Simple Title_Terra Model - May 9 2007 2 3 7 2" xfId="9203"/>
    <cellStyle name="A_Simple Title_Terra Model - May 9 2007 2 3 8" xfId="9204"/>
    <cellStyle name="A_Simple Title_Terra Model - May 9 2007 2 3 8 2" xfId="9205"/>
    <cellStyle name="A_Simple Title_Terra Model - May 9 2007 2 3 9" xfId="9206"/>
    <cellStyle name="A_Simple Title_Terra Model - May 9 2007 2 3 9 2" xfId="9207"/>
    <cellStyle name="A_Simple Title_Terra Model - May 9 2007 2 4" xfId="9208"/>
    <cellStyle name="A_Simple Title_Terra Model - May 9 2007 2 4 2" xfId="9209"/>
    <cellStyle name="A_Simple Title_Terra Model - May 9 2007 2 5" xfId="9210"/>
    <cellStyle name="A_Simple Title_Terra Model - May 9 2007 2 5 2" xfId="9211"/>
    <cellStyle name="A_Simple Title_Terra Model - May 9 2007 2 6" xfId="9212"/>
    <cellStyle name="A_Simple Title_Terra Model - May 9 2007 2 6 2" xfId="9213"/>
    <cellStyle name="A_Simple Title_Terra Model - May 9 2007 2 7" xfId="9214"/>
    <cellStyle name="A_Simple Title_Terra Model - May 9 2007 2 7 2" xfId="9215"/>
    <cellStyle name="A_Simple Title_Terra Model - May 9 2007 2 8" xfId="9216"/>
    <cellStyle name="A_Simple Title_Terra Model - May 9 2007 2 8 2" xfId="9217"/>
    <cellStyle name="A_Simple Title_Terra Model - May 9 2007 2 9" xfId="9218"/>
    <cellStyle name="A_Simple Title_Terra Model - May 9 2007 2 9 2" xfId="9219"/>
    <cellStyle name="A_Simple Title_Terra Model - May 9 2007 3" xfId="9220"/>
    <cellStyle name="A_Simple Title_Terra Model - May 9 2007 3 2" xfId="9221"/>
    <cellStyle name="A_Simple Title_Terra Model - May 9 2007 3 2 2" xfId="9222"/>
    <cellStyle name="A_Simple Title_Terra Model - May 9 2007 4" xfId="9223"/>
    <cellStyle name="A_Simple Title_Terra Model - May 9 2007 4 10" xfId="9224"/>
    <cellStyle name="A_Simple Title_Terra Model - May 9 2007 4 10 2" xfId="9225"/>
    <cellStyle name="A_Simple Title_Terra Model - May 9 2007 4 11" xfId="9226"/>
    <cellStyle name="A_Simple Title_Terra Model - May 9 2007 4 12" xfId="9227"/>
    <cellStyle name="A_Simple Title_Terra Model - May 9 2007 4 13" xfId="9228"/>
    <cellStyle name="A_Simple Title_Terra Model - May 9 2007 4 2" xfId="9229"/>
    <cellStyle name="A_Simple Title_Terra Model - May 9 2007 4 2 2" xfId="9230"/>
    <cellStyle name="A_Simple Title_Terra Model - May 9 2007 4 3" xfId="9231"/>
    <cellStyle name="A_Simple Title_Terra Model - May 9 2007 4 3 2" xfId="9232"/>
    <cellStyle name="A_Simple Title_Terra Model - May 9 2007 4 4" xfId="9233"/>
    <cellStyle name="A_Simple Title_Terra Model - May 9 2007 4 4 2" xfId="9234"/>
    <cellStyle name="A_Simple Title_Terra Model - May 9 2007 4 5" xfId="9235"/>
    <cellStyle name="A_Simple Title_Terra Model - May 9 2007 4 5 2" xfId="9236"/>
    <cellStyle name="A_Simple Title_Terra Model - May 9 2007 4 6" xfId="9237"/>
    <cellStyle name="A_Simple Title_Terra Model - May 9 2007 4 6 2" xfId="9238"/>
    <cellStyle name="A_Simple Title_Terra Model - May 9 2007 4 7" xfId="9239"/>
    <cellStyle name="A_Simple Title_Terra Model - May 9 2007 4 7 2" xfId="9240"/>
    <cellStyle name="A_Simple Title_Terra Model - May 9 2007 4 8" xfId="9241"/>
    <cellStyle name="A_Simple Title_Terra Model - May 9 2007 4 8 2" xfId="9242"/>
    <cellStyle name="A_Simple Title_Terra Model - May 9 2007 4 9" xfId="9243"/>
    <cellStyle name="A_Simple Title_Terra Model - May 9 2007 4 9 2" xfId="9244"/>
    <cellStyle name="A_Simple Title_Terra Model - May 9 2007 5" xfId="9245"/>
    <cellStyle name="A_Simple Title_Terra Model - May 9 2007 5 2" xfId="9246"/>
    <cellStyle name="A_Simple Title_Terra Model - May 9 2007 6" xfId="9247"/>
    <cellStyle name="A_Simple Title_Terra Model - May 9 2007 6 2" xfId="9248"/>
    <cellStyle name="A_Simple Title_Terra Model - May 9 2007 7" xfId="9249"/>
    <cellStyle name="A_Simple Title_Terra Model - May 9 2007 7 2" xfId="9250"/>
    <cellStyle name="A_Simple Title_Terra Model - May 9 2007 8" xfId="9251"/>
    <cellStyle name="A_Simple Title_Terra Model - May 9 2007 8 2" xfId="9252"/>
    <cellStyle name="A_Simple Title_Terra Model - May 9 2007 9" xfId="9253"/>
    <cellStyle name="A_Simple Title_Terra Model - May 9 2007 9 2" xfId="9254"/>
    <cellStyle name="A_Simple Title_UAL 2-11-04" xfId="9255"/>
    <cellStyle name="A_Simple Title_UAL 2-11-04 10" xfId="9256"/>
    <cellStyle name="A_Simple Title_UAL 2-11-04 10 2" xfId="9257"/>
    <cellStyle name="A_Simple Title_UAL 2-11-04 11" xfId="9258"/>
    <cellStyle name="A_Simple Title_UAL 2-11-04 2" xfId="9259"/>
    <cellStyle name="A_Simple Title_UAL 2-11-04 2 10" xfId="9260"/>
    <cellStyle name="A_Simple Title_UAL 2-11-04 2 2" xfId="9261"/>
    <cellStyle name="A_Simple Title_UAL 2-11-04 2 2 2" xfId="9262"/>
    <cellStyle name="A_Simple Title_UAL 2-11-04 2 2 2 2" xfId="9263"/>
    <cellStyle name="A_Simple Title_UAL 2-11-04 2 3" xfId="9264"/>
    <cellStyle name="A_Simple Title_UAL 2-11-04 2 3 10" xfId="9265"/>
    <cellStyle name="A_Simple Title_UAL 2-11-04 2 3 10 2" xfId="9266"/>
    <cellStyle name="A_Simple Title_UAL 2-11-04 2 3 11" xfId="9267"/>
    <cellStyle name="A_Simple Title_UAL 2-11-04 2 3 12" xfId="9268"/>
    <cellStyle name="A_Simple Title_UAL 2-11-04 2 3 13" xfId="9269"/>
    <cellStyle name="A_Simple Title_UAL 2-11-04 2 3 2" xfId="9270"/>
    <cellStyle name="A_Simple Title_UAL 2-11-04 2 3 2 2" xfId="9271"/>
    <cellStyle name="A_Simple Title_UAL 2-11-04 2 3 3" xfId="9272"/>
    <cellStyle name="A_Simple Title_UAL 2-11-04 2 3 3 2" xfId="9273"/>
    <cellStyle name="A_Simple Title_UAL 2-11-04 2 3 4" xfId="9274"/>
    <cellStyle name="A_Simple Title_UAL 2-11-04 2 3 4 2" xfId="9275"/>
    <cellStyle name="A_Simple Title_UAL 2-11-04 2 3 5" xfId="9276"/>
    <cellStyle name="A_Simple Title_UAL 2-11-04 2 3 5 2" xfId="9277"/>
    <cellStyle name="A_Simple Title_UAL 2-11-04 2 3 6" xfId="9278"/>
    <cellStyle name="A_Simple Title_UAL 2-11-04 2 3 6 2" xfId="9279"/>
    <cellStyle name="A_Simple Title_UAL 2-11-04 2 3 7" xfId="9280"/>
    <cellStyle name="A_Simple Title_UAL 2-11-04 2 3 7 2" xfId="9281"/>
    <cellStyle name="A_Simple Title_UAL 2-11-04 2 3 8" xfId="9282"/>
    <cellStyle name="A_Simple Title_UAL 2-11-04 2 3 8 2" xfId="9283"/>
    <cellStyle name="A_Simple Title_UAL 2-11-04 2 3 9" xfId="9284"/>
    <cellStyle name="A_Simple Title_UAL 2-11-04 2 3 9 2" xfId="9285"/>
    <cellStyle name="A_Simple Title_UAL 2-11-04 2 4" xfId="9286"/>
    <cellStyle name="A_Simple Title_UAL 2-11-04 2 4 2" xfId="9287"/>
    <cellStyle name="A_Simple Title_UAL 2-11-04 2 5" xfId="9288"/>
    <cellStyle name="A_Simple Title_UAL 2-11-04 2 5 2" xfId="9289"/>
    <cellStyle name="A_Simple Title_UAL 2-11-04 2 6" xfId="9290"/>
    <cellStyle name="A_Simple Title_UAL 2-11-04 2 6 2" xfId="9291"/>
    <cellStyle name="A_Simple Title_UAL 2-11-04 2 7" xfId="9292"/>
    <cellStyle name="A_Simple Title_UAL 2-11-04 2 7 2" xfId="9293"/>
    <cellStyle name="A_Simple Title_UAL 2-11-04 2 8" xfId="9294"/>
    <cellStyle name="A_Simple Title_UAL 2-11-04 2 8 2" xfId="9295"/>
    <cellStyle name="A_Simple Title_UAL 2-11-04 2 9" xfId="9296"/>
    <cellStyle name="A_Simple Title_UAL 2-11-04 2 9 2" xfId="9297"/>
    <cellStyle name="A_Simple Title_UAL 2-11-04 3" xfId="9298"/>
    <cellStyle name="A_Simple Title_UAL 2-11-04 3 2" xfId="9299"/>
    <cellStyle name="A_Simple Title_UAL 2-11-04 3 2 2" xfId="9300"/>
    <cellStyle name="A_Simple Title_UAL 2-11-04 4" xfId="9301"/>
    <cellStyle name="A_Simple Title_UAL 2-11-04 4 10" xfId="9302"/>
    <cellStyle name="A_Simple Title_UAL 2-11-04 4 10 2" xfId="9303"/>
    <cellStyle name="A_Simple Title_UAL 2-11-04 4 11" xfId="9304"/>
    <cellStyle name="A_Simple Title_UAL 2-11-04 4 12" xfId="9305"/>
    <cellStyle name="A_Simple Title_UAL 2-11-04 4 13" xfId="9306"/>
    <cellStyle name="A_Simple Title_UAL 2-11-04 4 2" xfId="9307"/>
    <cellStyle name="A_Simple Title_UAL 2-11-04 4 2 2" xfId="9308"/>
    <cellStyle name="A_Simple Title_UAL 2-11-04 4 3" xfId="9309"/>
    <cellStyle name="A_Simple Title_UAL 2-11-04 4 3 2" xfId="9310"/>
    <cellStyle name="A_Simple Title_UAL 2-11-04 4 4" xfId="9311"/>
    <cellStyle name="A_Simple Title_UAL 2-11-04 4 4 2" xfId="9312"/>
    <cellStyle name="A_Simple Title_UAL 2-11-04 4 5" xfId="9313"/>
    <cellStyle name="A_Simple Title_UAL 2-11-04 4 5 2" xfId="9314"/>
    <cellStyle name="A_Simple Title_UAL 2-11-04 4 6" xfId="9315"/>
    <cellStyle name="A_Simple Title_UAL 2-11-04 4 6 2" xfId="9316"/>
    <cellStyle name="A_Simple Title_UAL 2-11-04 4 7" xfId="9317"/>
    <cellStyle name="A_Simple Title_UAL 2-11-04 4 7 2" xfId="9318"/>
    <cellStyle name="A_Simple Title_UAL 2-11-04 4 8" xfId="9319"/>
    <cellStyle name="A_Simple Title_UAL 2-11-04 4 8 2" xfId="9320"/>
    <cellStyle name="A_Simple Title_UAL 2-11-04 4 9" xfId="9321"/>
    <cellStyle name="A_Simple Title_UAL 2-11-04 4 9 2" xfId="9322"/>
    <cellStyle name="A_Simple Title_UAL 2-11-04 5" xfId="9323"/>
    <cellStyle name="A_Simple Title_UAL 2-11-04 5 2" xfId="9324"/>
    <cellStyle name="A_Simple Title_UAL 2-11-04 6" xfId="9325"/>
    <cellStyle name="A_Simple Title_UAL 2-11-04 6 2" xfId="9326"/>
    <cellStyle name="A_Simple Title_UAL 2-11-04 7" xfId="9327"/>
    <cellStyle name="A_Simple Title_UAL 2-11-04 7 2" xfId="9328"/>
    <cellStyle name="A_Simple Title_UAL 2-11-04 8" xfId="9329"/>
    <cellStyle name="A_Simple Title_UAL 2-11-04 8 2" xfId="9330"/>
    <cellStyle name="A_Simple Title_UAL 2-11-04 9" xfId="9331"/>
    <cellStyle name="A_Simple Title_UAL 2-11-04 9 2" xfId="9332"/>
    <cellStyle name="A_Simple Title_UAL 3-29-04" xfId="9333"/>
    <cellStyle name="A_Simple Title_UAL 3-29-04 10" xfId="9334"/>
    <cellStyle name="A_Simple Title_UAL 3-29-04 10 2" xfId="9335"/>
    <cellStyle name="A_Simple Title_UAL 3-29-04 11" xfId="9336"/>
    <cellStyle name="A_Simple Title_UAL 3-29-04 2" xfId="9337"/>
    <cellStyle name="A_Simple Title_UAL 3-29-04 2 10" xfId="9338"/>
    <cellStyle name="A_Simple Title_UAL 3-29-04 2 2" xfId="9339"/>
    <cellStyle name="A_Simple Title_UAL 3-29-04 2 2 2" xfId="9340"/>
    <cellStyle name="A_Simple Title_UAL 3-29-04 2 2 2 2" xfId="9341"/>
    <cellStyle name="A_Simple Title_UAL 3-29-04 2 3" xfId="9342"/>
    <cellStyle name="A_Simple Title_UAL 3-29-04 2 3 10" xfId="9343"/>
    <cellStyle name="A_Simple Title_UAL 3-29-04 2 3 10 2" xfId="9344"/>
    <cellStyle name="A_Simple Title_UAL 3-29-04 2 3 11" xfId="9345"/>
    <cellStyle name="A_Simple Title_UAL 3-29-04 2 3 12" xfId="9346"/>
    <cellStyle name="A_Simple Title_UAL 3-29-04 2 3 13" xfId="9347"/>
    <cellStyle name="A_Simple Title_UAL 3-29-04 2 3 2" xfId="9348"/>
    <cellStyle name="A_Simple Title_UAL 3-29-04 2 3 2 2" xfId="9349"/>
    <cellStyle name="A_Simple Title_UAL 3-29-04 2 3 3" xfId="9350"/>
    <cellStyle name="A_Simple Title_UAL 3-29-04 2 3 3 2" xfId="9351"/>
    <cellStyle name="A_Simple Title_UAL 3-29-04 2 3 4" xfId="9352"/>
    <cellStyle name="A_Simple Title_UAL 3-29-04 2 3 4 2" xfId="9353"/>
    <cellStyle name="A_Simple Title_UAL 3-29-04 2 3 5" xfId="9354"/>
    <cellStyle name="A_Simple Title_UAL 3-29-04 2 3 5 2" xfId="9355"/>
    <cellStyle name="A_Simple Title_UAL 3-29-04 2 3 6" xfId="9356"/>
    <cellStyle name="A_Simple Title_UAL 3-29-04 2 3 6 2" xfId="9357"/>
    <cellStyle name="A_Simple Title_UAL 3-29-04 2 3 7" xfId="9358"/>
    <cellStyle name="A_Simple Title_UAL 3-29-04 2 3 7 2" xfId="9359"/>
    <cellStyle name="A_Simple Title_UAL 3-29-04 2 3 8" xfId="9360"/>
    <cellStyle name="A_Simple Title_UAL 3-29-04 2 3 8 2" xfId="9361"/>
    <cellStyle name="A_Simple Title_UAL 3-29-04 2 3 9" xfId="9362"/>
    <cellStyle name="A_Simple Title_UAL 3-29-04 2 3 9 2" xfId="9363"/>
    <cellStyle name="A_Simple Title_UAL 3-29-04 2 4" xfId="9364"/>
    <cellStyle name="A_Simple Title_UAL 3-29-04 2 4 2" xfId="9365"/>
    <cellStyle name="A_Simple Title_UAL 3-29-04 2 5" xfId="9366"/>
    <cellStyle name="A_Simple Title_UAL 3-29-04 2 5 2" xfId="9367"/>
    <cellStyle name="A_Simple Title_UAL 3-29-04 2 6" xfId="9368"/>
    <cellStyle name="A_Simple Title_UAL 3-29-04 2 6 2" xfId="9369"/>
    <cellStyle name="A_Simple Title_UAL 3-29-04 2 7" xfId="9370"/>
    <cellStyle name="A_Simple Title_UAL 3-29-04 2 7 2" xfId="9371"/>
    <cellStyle name="A_Simple Title_UAL 3-29-04 2 8" xfId="9372"/>
    <cellStyle name="A_Simple Title_UAL 3-29-04 2 8 2" xfId="9373"/>
    <cellStyle name="A_Simple Title_UAL 3-29-04 2 9" xfId="9374"/>
    <cellStyle name="A_Simple Title_UAL 3-29-04 2 9 2" xfId="9375"/>
    <cellStyle name="A_Simple Title_UAL 3-29-04 3" xfId="9376"/>
    <cellStyle name="A_Simple Title_UAL 3-29-04 3 2" xfId="9377"/>
    <cellStyle name="A_Simple Title_UAL 3-29-04 3 2 2" xfId="9378"/>
    <cellStyle name="A_Simple Title_UAL 3-29-04 4" xfId="9379"/>
    <cellStyle name="A_Simple Title_UAL 3-29-04 4 10" xfId="9380"/>
    <cellStyle name="A_Simple Title_UAL 3-29-04 4 10 2" xfId="9381"/>
    <cellStyle name="A_Simple Title_UAL 3-29-04 4 11" xfId="9382"/>
    <cellStyle name="A_Simple Title_UAL 3-29-04 4 12" xfId="9383"/>
    <cellStyle name="A_Simple Title_UAL 3-29-04 4 13" xfId="9384"/>
    <cellStyle name="A_Simple Title_UAL 3-29-04 4 2" xfId="9385"/>
    <cellStyle name="A_Simple Title_UAL 3-29-04 4 2 2" xfId="9386"/>
    <cellStyle name="A_Simple Title_UAL 3-29-04 4 3" xfId="9387"/>
    <cellStyle name="A_Simple Title_UAL 3-29-04 4 3 2" xfId="9388"/>
    <cellStyle name="A_Simple Title_UAL 3-29-04 4 4" xfId="9389"/>
    <cellStyle name="A_Simple Title_UAL 3-29-04 4 4 2" xfId="9390"/>
    <cellStyle name="A_Simple Title_UAL 3-29-04 4 5" xfId="9391"/>
    <cellStyle name="A_Simple Title_UAL 3-29-04 4 5 2" xfId="9392"/>
    <cellStyle name="A_Simple Title_UAL 3-29-04 4 6" xfId="9393"/>
    <cellStyle name="A_Simple Title_UAL 3-29-04 4 6 2" xfId="9394"/>
    <cellStyle name="A_Simple Title_UAL 3-29-04 4 7" xfId="9395"/>
    <cellStyle name="A_Simple Title_UAL 3-29-04 4 7 2" xfId="9396"/>
    <cellStyle name="A_Simple Title_UAL 3-29-04 4 8" xfId="9397"/>
    <cellStyle name="A_Simple Title_UAL 3-29-04 4 8 2" xfId="9398"/>
    <cellStyle name="A_Simple Title_UAL 3-29-04 4 9" xfId="9399"/>
    <cellStyle name="A_Simple Title_UAL 3-29-04 4 9 2" xfId="9400"/>
    <cellStyle name="A_Simple Title_UAL 3-29-04 5" xfId="9401"/>
    <cellStyle name="A_Simple Title_UAL 3-29-04 5 2" xfId="9402"/>
    <cellStyle name="A_Simple Title_UAL 3-29-04 6" xfId="9403"/>
    <cellStyle name="A_Simple Title_UAL 3-29-04 6 2" xfId="9404"/>
    <cellStyle name="A_Simple Title_UAL 3-29-04 7" xfId="9405"/>
    <cellStyle name="A_Simple Title_UAL 3-29-04 7 2" xfId="9406"/>
    <cellStyle name="A_Simple Title_UAL 3-29-04 8" xfId="9407"/>
    <cellStyle name="A_Simple Title_UAL 3-29-04 8 2" xfId="9408"/>
    <cellStyle name="A_Simple Title_UAL 3-29-04 9" xfId="9409"/>
    <cellStyle name="A_Simple Title_UAL 3-29-04 9 2" xfId="9410"/>
    <cellStyle name="A_Simple Title_UAL 4-13-04" xfId="9411"/>
    <cellStyle name="A_Simple Title_UAL 4-13-04 10" xfId="9412"/>
    <cellStyle name="A_Simple Title_UAL 4-13-04 10 2" xfId="9413"/>
    <cellStyle name="A_Simple Title_UAL 4-13-04 11" xfId="9414"/>
    <cellStyle name="A_Simple Title_UAL 4-13-04 2" xfId="9415"/>
    <cellStyle name="A_Simple Title_UAL 4-13-04 2 10" xfId="9416"/>
    <cellStyle name="A_Simple Title_UAL 4-13-04 2 2" xfId="9417"/>
    <cellStyle name="A_Simple Title_UAL 4-13-04 2 2 2" xfId="9418"/>
    <cellStyle name="A_Simple Title_UAL 4-13-04 2 2 2 2" xfId="9419"/>
    <cellStyle name="A_Simple Title_UAL 4-13-04 2 3" xfId="9420"/>
    <cellStyle name="A_Simple Title_UAL 4-13-04 2 3 10" xfId="9421"/>
    <cellStyle name="A_Simple Title_UAL 4-13-04 2 3 10 2" xfId="9422"/>
    <cellStyle name="A_Simple Title_UAL 4-13-04 2 3 11" xfId="9423"/>
    <cellStyle name="A_Simple Title_UAL 4-13-04 2 3 12" xfId="9424"/>
    <cellStyle name="A_Simple Title_UAL 4-13-04 2 3 13" xfId="9425"/>
    <cellStyle name="A_Simple Title_UAL 4-13-04 2 3 2" xfId="9426"/>
    <cellStyle name="A_Simple Title_UAL 4-13-04 2 3 2 2" xfId="9427"/>
    <cellStyle name="A_Simple Title_UAL 4-13-04 2 3 3" xfId="9428"/>
    <cellStyle name="A_Simple Title_UAL 4-13-04 2 3 3 2" xfId="9429"/>
    <cellStyle name="A_Simple Title_UAL 4-13-04 2 3 4" xfId="9430"/>
    <cellStyle name="A_Simple Title_UAL 4-13-04 2 3 4 2" xfId="9431"/>
    <cellStyle name="A_Simple Title_UAL 4-13-04 2 3 5" xfId="9432"/>
    <cellStyle name="A_Simple Title_UAL 4-13-04 2 3 5 2" xfId="9433"/>
    <cellStyle name="A_Simple Title_UAL 4-13-04 2 3 6" xfId="9434"/>
    <cellStyle name="A_Simple Title_UAL 4-13-04 2 3 6 2" xfId="9435"/>
    <cellStyle name="A_Simple Title_UAL 4-13-04 2 3 7" xfId="9436"/>
    <cellStyle name="A_Simple Title_UAL 4-13-04 2 3 7 2" xfId="9437"/>
    <cellStyle name="A_Simple Title_UAL 4-13-04 2 3 8" xfId="9438"/>
    <cellStyle name="A_Simple Title_UAL 4-13-04 2 3 8 2" xfId="9439"/>
    <cellStyle name="A_Simple Title_UAL 4-13-04 2 3 9" xfId="9440"/>
    <cellStyle name="A_Simple Title_UAL 4-13-04 2 3 9 2" xfId="9441"/>
    <cellStyle name="A_Simple Title_UAL 4-13-04 2 4" xfId="9442"/>
    <cellStyle name="A_Simple Title_UAL 4-13-04 2 4 2" xfId="9443"/>
    <cellStyle name="A_Simple Title_UAL 4-13-04 2 5" xfId="9444"/>
    <cellStyle name="A_Simple Title_UAL 4-13-04 2 5 2" xfId="9445"/>
    <cellStyle name="A_Simple Title_UAL 4-13-04 2 6" xfId="9446"/>
    <cellStyle name="A_Simple Title_UAL 4-13-04 2 6 2" xfId="9447"/>
    <cellStyle name="A_Simple Title_UAL 4-13-04 2 7" xfId="9448"/>
    <cellStyle name="A_Simple Title_UAL 4-13-04 2 7 2" xfId="9449"/>
    <cellStyle name="A_Simple Title_UAL 4-13-04 2 8" xfId="9450"/>
    <cellStyle name="A_Simple Title_UAL 4-13-04 2 8 2" xfId="9451"/>
    <cellStyle name="A_Simple Title_UAL 4-13-04 2 9" xfId="9452"/>
    <cellStyle name="A_Simple Title_UAL 4-13-04 2 9 2" xfId="9453"/>
    <cellStyle name="A_Simple Title_UAL 4-13-04 3" xfId="9454"/>
    <cellStyle name="A_Simple Title_UAL 4-13-04 3 2" xfId="9455"/>
    <cellStyle name="A_Simple Title_UAL 4-13-04 3 2 2" xfId="9456"/>
    <cellStyle name="A_Simple Title_UAL 4-13-04 4" xfId="9457"/>
    <cellStyle name="A_Simple Title_UAL 4-13-04 4 10" xfId="9458"/>
    <cellStyle name="A_Simple Title_UAL 4-13-04 4 10 2" xfId="9459"/>
    <cellStyle name="A_Simple Title_UAL 4-13-04 4 11" xfId="9460"/>
    <cellStyle name="A_Simple Title_UAL 4-13-04 4 12" xfId="9461"/>
    <cellStyle name="A_Simple Title_UAL 4-13-04 4 13" xfId="9462"/>
    <cellStyle name="A_Simple Title_UAL 4-13-04 4 2" xfId="9463"/>
    <cellStyle name="A_Simple Title_UAL 4-13-04 4 2 2" xfId="9464"/>
    <cellStyle name="A_Simple Title_UAL 4-13-04 4 3" xfId="9465"/>
    <cellStyle name="A_Simple Title_UAL 4-13-04 4 3 2" xfId="9466"/>
    <cellStyle name="A_Simple Title_UAL 4-13-04 4 4" xfId="9467"/>
    <cellStyle name="A_Simple Title_UAL 4-13-04 4 4 2" xfId="9468"/>
    <cellStyle name="A_Simple Title_UAL 4-13-04 4 5" xfId="9469"/>
    <cellStyle name="A_Simple Title_UAL 4-13-04 4 5 2" xfId="9470"/>
    <cellStyle name="A_Simple Title_UAL 4-13-04 4 6" xfId="9471"/>
    <cellStyle name="A_Simple Title_UAL 4-13-04 4 6 2" xfId="9472"/>
    <cellStyle name="A_Simple Title_UAL 4-13-04 4 7" xfId="9473"/>
    <cellStyle name="A_Simple Title_UAL 4-13-04 4 7 2" xfId="9474"/>
    <cellStyle name="A_Simple Title_UAL 4-13-04 4 8" xfId="9475"/>
    <cellStyle name="A_Simple Title_UAL 4-13-04 4 8 2" xfId="9476"/>
    <cellStyle name="A_Simple Title_UAL 4-13-04 4 9" xfId="9477"/>
    <cellStyle name="A_Simple Title_UAL 4-13-04 4 9 2" xfId="9478"/>
    <cellStyle name="A_Simple Title_UAL 4-13-04 5" xfId="9479"/>
    <cellStyle name="A_Simple Title_UAL 4-13-04 5 2" xfId="9480"/>
    <cellStyle name="A_Simple Title_UAL 4-13-04 6" xfId="9481"/>
    <cellStyle name="A_Simple Title_UAL 4-13-04 6 2" xfId="9482"/>
    <cellStyle name="A_Simple Title_UAL 4-13-04 7" xfId="9483"/>
    <cellStyle name="A_Simple Title_UAL 4-13-04 7 2" xfId="9484"/>
    <cellStyle name="A_Simple Title_UAL 4-13-04 8" xfId="9485"/>
    <cellStyle name="A_Simple Title_UAL 4-13-04 8 2" xfId="9486"/>
    <cellStyle name="A_Simple Title_UAL 4-13-04 9" xfId="9487"/>
    <cellStyle name="A_Simple Title_UAL 4-13-04 9 2" xfId="9488"/>
    <cellStyle name="A_Simple Title_UAL 5-11-04" xfId="9489"/>
    <cellStyle name="A_Simple Title_UAL 5-11-04 10" xfId="9490"/>
    <cellStyle name="A_Simple Title_UAL 5-11-04 10 2" xfId="9491"/>
    <cellStyle name="A_Simple Title_UAL 5-11-04 11" xfId="9492"/>
    <cellStyle name="A_Simple Title_UAL 5-11-04 2" xfId="9493"/>
    <cellStyle name="A_Simple Title_UAL 5-11-04 2 10" xfId="9494"/>
    <cellStyle name="A_Simple Title_UAL 5-11-04 2 2" xfId="9495"/>
    <cellStyle name="A_Simple Title_UAL 5-11-04 2 2 2" xfId="9496"/>
    <cellStyle name="A_Simple Title_UAL 5-11-04 2 2 2 2" xfId="9497"/>
    <cellStyle name="A_Simple Title_UAL 5-11-04 2 3" xfId="9498"/>
    <cellStyle name="A_Simple Title_UAL 5-11-04 2 3 10" xfId="9499"/>
    <cellStyle name="A_Simple Title_UAL 5-11-04 2 3 10 2" xfId="9500"/>
    <cellStyle name="A_Simple Title_UAL 5-11-04 2 3 11" xfId="9501"/>
    <cellStyle name="A_Simple Title_UAL 5-11-04 2 3 12" xfId="9502"/>
    <cellStyle name="A_Simple Title_UAL 5-11-04 2 3 13" xfId="9503"/>
    <cellStyle name="A_Simple Title_UAL 5-11-04 2 3 2" xfId="9504"/>
    <cellStyle name="A_Simple Title_UAL 5-11-04 2 3 2 2" xfId="9505"/>
    <cellStyle name="A_Simple Title_UAL 5-11-04 2 3 3" xfId="9506"/>
    <cellStyle name="A_Simple Title_UAL 5-11-04 2 3 3 2" xfId="9507"/>
    <cellStyle name="A_Simple Title_UAL 5-11-04 2 3 4" xfId="9508"/>
    <cellStyle name="A_Simple Title_UAL 5-11-04 2 3 4 2" xfId="9509"/>
    <cellStyle name="A_Simple Title_UAL 5-11-04 2 3 5" xfId="9510"/>
    <cellStyle name="A_Simple Title_UAL 5-11-04 2 3 5 2" xfId="9511"/>
    <cellStyle name="A_Simple Title_UAL 5-11-04 2 3 6" xfId="9512"/>
    <cellStyle name="A_Simple Title_UAL 5-11-04 2 3 6 2" xfId="9513"/>
    <cellStyle name="A_Simple Title_UAL 5-11-04 2 3 7" xfId="9514"/>
    <cellStyle name="A_Simple Title_UAL 5-11-04 2 3 7 2" xfId="9515"/>
    <cellStyle name="A_Simple Title_UAL 5-11-04 2 3 8" xfId="9516"/>
    <cellStyle name="A_Simple Title_UAL 5-11-04 2 3 8 2" xfId="9517"/>
    <cellStyle name="A_Simple Title_UAL 5-11-04 2 3 9" xfId="9518"/>
    <cellStyle name="A_Simple Title_UAL 5-11-04 2 3 9 2" xfId="9519"/>
    <cellStyle name="A_Simple Title_UAL 5-11-04 2 4" xfId="9520"/>
    <cellStyle name="A_Simple Title_UAL 5-11-04 2 4 2" xfId="9521"/>
    <cellStyle name="A_Simple Title_UAL 5-11-04 2 5" xfId="9522"/>
    <cellStyle name="A_Simple Title_UAL 5-11-04 2 5 2" xfId="9523"/>
    <cellStyle name="A_Simple Title_UAL 5-11-04 2 6" xfId="9524"/>
    <cellStyle name="A_Simple Title_UAL 5-11-04 2 6 2" xfId="9525"/>
    <cellStyle name="A_Simple Title_UAL 5-11-04 2 7" xfId="9526"/>
    <cellStyle name="A_Simple Title_UAL 5-11-04 2 7 2" xfId="9527"/>
    <cellStyle name="A_Simple Title_UAL 5-11-04 2 8" xfId="9528"/>
    <cellStyle name="A_Simple Title_UAL 5-11-04 2 8 2" xfId="9529"/>
    <cellStyle name="A_Simple Title_UAL 5-11-04 2 9" xfId="9530"/>
    <cellStyle name="A_Simple Title_UAL 5-11-04 2 9 2" xfId="9531"/>
    <cellStyle name="A_Simple Title_UAL 5-11-04 3" xfId="9532"/>
    <cellStyle name="A_Simple Title_UAL 5-11-04 3 2" xfId="9533"/>
    <cellStyle name="A_Simple Title_UAL 5-11-04 3 2 2" xfId="9534"/>
    <cellStyle name="A_Simple Title_UAL 5-11-04 4" xfId="9535"/>
    <cellStyle name="A_Simple Title_UAL 5-11-04 4 10" xfId="9536"/>
    <cellStyle name="A_Simple Title_UAL 5-11-04 4 10 2" xfId="9537"/>
    <cellStyle name="A_Simple Title_UAL 5-11-04 4 11" xfId="9538"/>
    <cellStyle name="A_Simple Title_UAL 5-11-04 4 12" xfId="9539"/>
    <cellStyle name="A_Simple Title_UAL 5-11-04 4 13" xfId="9540"/>
    <cellStyle name="A_Simple Title_UAL 5-11-04 4 2" xfId="9541"/>
    <cellStyle name="A_Simple Title_UAL 5-11-04 4 2 2" xfId="9542"/>
    <cellStyle name="A_Simple Title_UAL 5-11-04 4 3" xfId="9543"/>
    <cellStyle name="A_Simple Title_UAL 5-11-04 4 3 2" xfId="9544"/>
    <cellStyle name="A_Simple Title_UAL 5-11-04 4 4" xfId="9545"/>
    <cellStyle name="A_Simple Title_UAL 5-11-04 4 4 2" xfId="9546"/>
    <cellStyle name="A_Simple Title_UAL 5-11-04 4 5" xfId="9547"/>
    <cellStyle name="A_Simple Title_UAL 5-11-04 4 5 2" xfId="9548"/>
    <cellStyle name="A_Simple Title_UAL 5-11-04 4 6" xfId="9549"/>
    <cellStyle name="A_Simple Title_UAL 5-11-04 4 6 2" xfId="9550"/>
    <cellStyle name="A_Simple Title_UAL 5-11-04 4 7" xfId="9551"/>
    <cellStyle name="A_Simple Title_UAL 5-11-04 4 7 2" xfId="9552"/>
    <cellStyle name="A_Simple Title_UAL 5-11-04 4 8" xfId="9553"/>
    <cellStyle name="A_Simple Title_UAL 5-11-04 4 8 2" xfId="9554"/>
    <cellStyle name="A_Simple Title_UAL 5-11-04 4 9" xfId="9555"/>
    <cellStyle name="A_Simple Title_UAL 5-11-04 4 9 2" xfId="9556"/>
    <cellStyle name="A_Simple Title_UAL 5-11-04 5" xfId="9557"/>
    <cellStyle name="A_Simple Title_UAL 5-11-04 5 2" xfId="9558"/>
    <cellStyle name="A_Simple Title_UAL 5-11-04 6" xfId="9559"/>
    <cellStyle name="A_Simple Title_UAL 5-11-04 6 2" xfId="9560"/>
    <cellStyle name="A_Simple Title_UAL 5-11-04 7" xfId="9561"/>
    <cellStyle name="A_Simple Title_UAL 5-11-04 7 2" xfId="9562"/>
    <cellStyle name="A_Simple Title_UAL 5-11-04 8" xfId="9563"/>
    <cellStyle name="A_Simple Title_UAL 5-11-04 8 2" xfId="9564"/>
    <cellStyle name="A_Simple Title_UAL 5-11-04 9" xfId="9565"/>
    <cellStyle name="A_Simple Title_UAL 5-11-04 9 2" xfId="9566"/>
    <cellStyle name="A_Simple Title_UAL 5-25-04" xfId="9567"/>
    <cellStyle name="A_Simple Title_UAL 5-25-04 10" xfId="9568"/>
    <cellStyle name="A_Simple Title_UAL 5-25-04 10 2" xfId="9569"/>
    <cellStyle name="A_Simple Title_UAL 5-25-04 11" xfId="9570"/>
    <cellStyle name="A_Simple Title_UAL 5-25-04 2" xfId="9571"/>
    <cellStyle name="A_Simple Title_UAL 5-25-04 2 10" xfId="9572"/>
    <cellStyle name="A_Simple Title_UAL 5-25-04 2 2" xfId="9573"/>
    <cellStyle name="A_Simple Title_UAL 5-25-04 2 2 2" xfId="9574"/>
    <cellStyle name="A_Simple Title_UAL 5-25-04 2 2 2 2" xfId="9575"/>
    <cellStyle name="A_Simple Title_UAL 5-25-04 2 3" xfId="9576"/>
    <cellStyle name="A_Simple Title_UAL 5-25-04 2 3 10" xfId="9577"/>
    <cellStyle name="A_Simple Title_UAL 5-25-04 2 3 10 2" xfId="9578"/>
    <cellStyle name="A_Simple Title_UAL 5-25-04 2 3 11" xfId="9579"/>
    <cellStyle name="A_Simple Title_UAL 5-25-04 2 3 12" xfId="9580"/>
    <cellStyle name="A_Simple Title_UAL 5-25-04 2 3 13" xfId="9581"/>
    <cellStyle name="A_Simple Title_UAL 5-25-04 2 3 2" xfId="9582"/>
    <cellStyle name="A_Simple Title_UAL 5-25-04 2 3 2 2" xfId="9583"/>
    <cellStyle name="A_Simple Title_UAL 5-25-04 2 3 3" xfId="9584"/>
    <cellStyle name="A_Simple Title_UAL 5-25-04 2 3 3 2" xfId="9585"/>
    <cellStyle name="A_Simple Title_UAL 5-25-04 2 3 4" xfId="9586"/>
    <cellStyle name="A_Simple Title_UAL 5-25-04 2 3 4 2" xfId="9587"/>
    <cellStyle name="A_Simple Title_UAL 5-25-04 2 3 5" xfId="9588"/>
    <cellStyle name="A_Simple Title_UAL 5-25-04 2 3 5 2" xfId="9589"/>
    <cellStyle name="A_Simple Title_UAL 5-25-04 2 3 6" xfId="9590"/>
    <cellStyle name="A_Simple Title_UAL 5-25-04 2 3 6 2" xfId="9591"/>
    <cellStyle name="A_Simple Title_UAL 5-25-04 2 3 7" xfId="9592"/>
    <cellStyle name="A_Simple Title_UAL 5-25-04 2 3 7 2" xfId="9593"/>
    <cellStyle name="A_Simple Title_UAL 5-25-04 2 3 8" xfId="9594"/>
    <cellStyle name="A_Simple Title_UAL 5-25-04 2 3 8 2" xfId="9595"/>
    <cellStyle name="A_Simple Title_UAL 5-25-04 2 3 9" xfId="9596"/>
    <cellStyle name="A_Simple Title_UAL 5-25-04 2 3 9 2" xfId="9597"/>
    <cellStyle name="A_Simple Title_UAL 5-25-04 2 4" xfId="9598"/>
    <cellStyle name="A_Simple Title_UAL 5-25-04 2 4 2" xfId="9599"/>
    <cellStyle name="A_Simple Title_UAL 5-25-04 2 5" xfId="9600"/>
    <cellStyle name="A_Simple Title_UAL 5-25-04 2 5 2" xfId="9601"/>
    <cellStyle name="A_Simple Title_UAL 5-25-04 2 6" xfId="9602"/>
    <cellStyle name="A_Simple Title_UAL 5-25-04 2 6 2" xfId="9603"/>
    <cellStyle name="A_Simple Title_UAL 5-25-04 2 7" xfId="9604"/>
    <cellStyle name="A_Simple Title_UAL 5-25-04 2 7 2" xfId="9605"/>
    <cellStyle name="A_Simple Title_UAL 5-25-04 2 8" xfId="9606"/>
    <cellStyle name="A_Simple Title_UAL 5-25-04 2 8 2" xfId="9607"/>
    <cellStyle name="A_Simple Title_UAL 5-25-04 2 9" xfId="9608"/>
    <cellStyle name="A_Simple Title_UAL 5-25-04 2 9 2" xfId="9609"/>
    <cellStyle name="A_Simple Title_UAL 5-25-04 3" xfId="9610"/>
    <cellStyle name="A_Simple Title_UAL 5-25-04 3 2" xfId="9611"/>
    <cellStyle name="A_Simple Title_UAL 5-25-04 3 2 2" xfId="9612"/>
    <cellStyle name="A_Simple Title_UAL 5-25-04 4" xfId="9613"/>
    <cellStyle name="A_Simple Title_UAL 5-25-04 4 10" xfId="9614"/>
    <cellStyle name="A_Simple Title_UAL 5-25-04 4 10 2" xfId="9615"/>
    <cellStyle name="A_Simple Title_UAL 5-25-04 4 11" xfId="9616"/>
    <cellStyle name="A_Simple Title_UAL 5-25-04 4 12" xfId="9617"/>
    <cellStyle name="A_Simple Title_UAL 5-25-04 4 13" xfId="9618"/>
    <cellStyle name="A_Simple Title_UAL 5-25-04 4 2" xfId="9619"/>
    <cellStyle name="A_Simple Title_UAL 5-25-04 4 2 2" xfId="9620"/>
    <cellStyle name="A_Simple Title_UAL 5-25-04 4 3" xfId="9621"/>
    <cellStyle name="A_Simple Title_UAL 5-25-04 4 3 2" xfId="9622"/>
    <cellStyle name="A_Simple Title_UAL 5-25-04 4 4" xfId="9623"/>
    <cellStyle name="A_Simple Title_UAL 5-25-04 4 4 2" xfId="9624"/>
    <cellStyle name="A_Simple Title_UAL 5-25-04 4 5" xfId="9625"/>
    <cellStyle name="A_Simple Title_UAL 5-25-04 4 5 2" xfId="9626"/>
    <cellStyle name="A_Simple Title_UAL 5-25-04 4 6" xfId="9627"/>
    <cellStyle name="A_Simple Title_UAL 5-25-04 4 6 2" xfId="9628"/>
    <cellStyle name="A_Simple Title_UAL 5-25-04 4 7" xfId="9629"/>
    <cellStyle name="A_Simple Title_UAL 5-25-04 4 7 2" xfId="9630"/>
    <cellStyle name="A_Simple Title_UAL 5-25-04 4 8" xfId="9631"/>
    <cellStyle name="A_Simple Title_UAL 5-25-04 4 8 2" xfId="9632"/>
    <cellStyle name="A_Simple Title_UAL 5-25-04 4 9" xfId="9633"/>
    <cellStyle name="A_Simple Title_UAL 5-25-04 4 9 2" xfId="9634"/>
    <cellStyle name="A_Simple Title_UAL 5-25-04 5" xfId="9635"/>
    <cellStyle name="A_Simple Title_UAL 5-25-04 5 2" xfId="9636"/>
    <cellStyle name="A_Simple Title_UAL 5-25-04 6" xfId="9637"/>
    <cellStyle name="A_Simple Title_UAL 5-25-04 6 2" xfId="9638"/>
    <cellStyle name="A_Simple Title_UAL 5-25-04 7" xfId="9639"/>
    <cellStyle name="A_Simple Title_UAL 5-25-04 7 2" xfId="9640"/>
    <cellStyle name="A_Simple Title_UAL 5-25-04 8" xfId="9641"/>
    <cellStyle name="A_Simple Title_UAL 5-25-04 8 2" xfId="9642"/>
    <cellStyle name="A_Simple Title_UAL 5-25-04 9" xfId="9643"/>
    <cellStyle name="A_Simple Title_UAL 5-25-04 9 2" xfId="9644"/>
    <cellStyle name="A_Simple Title_UAL 6-13-03" xfId="9645"/>
    <cellStyle name="A_Simple Title_UAL 6-13-03 10" xfId="9646"/>
    <cellStyle name="A_Simple Title_UAL 6-13-03 10 2" xfId="9647"/>
    <cellStyle name="A_Simple Title_UAL 6-13-03 11" xfId="9648"/>
    <cellStyle name="A_Simple Title_UAL 6-13-03 2" xfId="9649"/>
    <cellStyle name="A_Simple Title_UAL 6-13-03 2 10" xfId="9650"/>
    <cellStyle name="A_Simple Title_UAL 6-13-03 2 2" xfId="9651"/>
    <cellStyle name="A_Simple Title_UAL 6-13-03 2 2 2" xfId="9652"/>
    <cellStyle name="A_Simple Title_UAL 6-13-03 2 2 2 2" xfId="9653"/>
    <cellStyle name="A_Simple Title_UAL 6-13-03 2 3" xfId="9654"/>
    <cellStyle name="A_Simple Title_UAL 6-13-03 2 3 10" xfId="9655"/>
    <cellStyle name="A_Simple Title_UAL 6-13-03 2 3 10 2" xfId="9656"/>
    <cellStyle name="A_Simple Title_UAL 6-13-03 2 3 11" xfId="9657"/>
    <cellStyle name="A_Simple Title_UAL 6-13-03 2 3 12" xfId="9658"/>
    <cellStyle name="A_Simple Title_UAL 6-13-03 2 3 13" xfId="9659"/>
    <cellStyle name="A_Simple Title_UAL 6-13-03 2 3 2" xfId="9660"/>
    <cellStyle name="A_Simple Title_UAL 6-13-03 2 3 2 2" xfId="9661"/>
    <cellStyle name="A_Simple Title_UAL 6-13-03 2 3 3" xfId="9662"/>
    <cellStyle name="A_Simple Title_UAL 6-13-03 2 3 3 2" xfId="9663"/>
    <cellStyle name="A_Simple Title_UAL 6-13-03 2 3 4" xfId="9664"/>
    <cellStyle name="A_Simple Title_UAL 6-13-03 2 3 4 2" xfId="9665"/>
    <cellStyle name="A_Simple Title_UAL 6-13-03 2 3 5" xfId="9666"/>
    <cellStyle name="A_Simple Title_UAL 6-13-03 2 3 5 2" xfId="9667"/>
    <cellStyle name="A_Simple Title_UAL 6-13-03 2 3 6" xfId="9668"/>
    <cellStyle name="A_Simple Title_UAL 6-13-03 2 3 6 2" xfId="9669"/>
    <cellStyle name="A_Simple Title_UAL 6-13-03 2 3 7" xfId="9670"/>
    <cellStyle name="A_Simple Title_UAL 6-13-03 2 3 7 2" xfId="9671"/>
    <cellStyle name="A_Simple Title_UAL 6-13-03 2 3 8" xfId="9672"/>
    <cellStyle name="A_Simple Title_UAL 6-13-03 2 3 8 2" xfId="9673"/>
    <cellStyle name="A_Simple Title_UAL 6-13-03 2 3 9" xfId="9674"/>
    <cellStyle name="A_Simple Title_UAL 6-13-03 2 3 9 2" xfId="9675"/>
    <cellStyle name="A_Simple Title_UAL 6-13-03 2 4" xfId="9676"/>
    <cellStyle name="A_Simple Title_UAL 6-13-03 2 4 2" xfId="9677"/>
    <cellStyle name="A_Simple Title_UAL 6-13-03 2 5" xfId="9678"/>
    <cellStyle name="A_Simple Title_UAL 6-13-03 2 5 2" xfId="9679"/>
    <cellStyle name="A_Simple Title_UAL 6-13-03 2 6" xfId="9680"/>
    <cellStyle name="A_Simple Title_UAL 6-13-03 2 6 2" xfId="9681"/>
    <cellStyle name="A_Simple Title_UAL 6-13-03 2 7" xfId="9682"/>
    <cellStyle name="A_Simple Title_UAL 6-13-03 2 7 2" xfId="9683"/>
    <cellStyle name="A_Simple Title_UAL 6-13-03 2 8" xfId="9684"/>
    <cellStyle name="A_Simple Title_UAL 6-13-03 2 8 2" xfId="9685"/>
    <cellStyle name="A_Simple Title_UAL 6-13-03 2 9" xfId="9686"/>
    <cellStyle name="A_Simple Title_UAL 6-13-03 2 9 2" xfId="9687"/>
    <cellStyle name="A_Simple Title_UAL 6-13-03 3" xfId="9688"/>
    <cellStyle name="A_Simple Title_UAL 6-13-03 3 2" xfId="9689"/>
    <cellStyle name="A_Simple Title_UAL 6-13-03 3 2 2" xfId="9690"/>
    <cellStyle name="A_Simple Title_UAL 6-13-03 4" xfId="9691"/>
    <cellStyle name="A_Simple Title_UAL 6-13-03 4 10" xfId="9692"/>
    <cellStyle name="A_Simple Title_UAL 6-13-03 4 10 2" xfId="9693"/>
    <cellStyle name="A_Simple Title_UAL 6-13-03 4 11" xfId="9694"/>
    <cellStyle name="A_Simple Title_UAL 6-13-03 4 12" xfId="9695"/>
    <cellStyle name="A_Simple Title_UAL 6-13-03 4 13" xfId="9696"/>
    <cellStyle name="A_Simple Title_UAL 6-13-03 4 2" xfId="9697"/>
    <cellStyle name="A_Simple Title_UAL 6-13-03 4 2 2" xfId="9698"/>
    <cellStyle name="A_Simple Title_UAL 6-13-03 4 3" xfId="9699"/>
    <cellStyle name="A_Simple Title_UAL 6-13-03 4 3 2" xfId="9700"/>
    <cellStyle name="A_Simple Title_UAL 6-13-03 4 4" xfId="9701"/>
    <cellStyle name="A_Simple Title_UAL 6-13-03 4 4 2" xfId="9702"/>
    <cellStyle name="A_Simple Title_UAL 6-13-03 4 5" xfId="9703"/>
    <cellStyle name="A_Simple Title_UAL 6-13-03 4 5 2" xfId="9704"/>
    <cellStyle name="A_Simple Title_UAL 6-13-03 4 6" xfId="9705"/>
    <cellStyle name="A_Simple Title_UAL 6-13-03 4 6 2" xfId="9706"/>
    <cellStyle name="A_Simple Title_UAL 6-13-03 4 7" xfId="9707"/>
    <cellStyle name="A_Simple Title_UAL 6-13-03 4 7 2" xfId="9708"/>
    <cellStyle name="A_Simple Title_UAL 6-13-03 4 8" xfId="9709"/>
    <cellStyle name="A_Simple Title_UAL 6-13-03 4 8 2" xfId="9710"/>
    <cellStyle name="A_Simple Title_UAL 6-13-03 4 9" xfId="9711"/>
    <cellStyle name="A_Simple Title_UAL 6-13-03 4 9 2" xfId="9712"/>
    <cellStyle name="A_Simple Title_UAL 6-13-03 5" xfId="9713"/>
    <cellStyle name="A_Simple Title_UAL 6-13-03 5 2" xfId="9714"/>
    <cellStyle name="A_Simple Title_UAL 6-13-03 6" xfId="9715"/>
    <cellStyle name="A_Simple Title_UAL 6-13-03 6 2" xfId="9716"/>
    <cellStyle name="A_Simple Title_UAL 6-13-03 7" xfId="9717"/>
    <cellStyle name="A_Simple Title_UAL 6-13-03 7 2" xfId="9718"/>
    <cellStyle name="A_Simple Title_UAL 6-13-03 8" xfId="9719"/>
    <cellStyle name="A_Simple Title_UAL 6-13-03 8 2" xfId="9720"/>
    <cellStyle name="A_Simple Title_UAL 6-13-03 9" xfId="9721"/>
    <cellStyle name="A_Simple Title_UAL 6-13-03 9 2" xfId="9722"/>
    <cellStyle name="A_Simple Title_UAL 6-13-03_Nasdaq Standalone Forecast- BofA - 02 14 07" xfId="9723"/>
    <cellStyle name="A_Simple Title_UAL 6-13-03_Nasdaq Standalone Forecast- BofA - 02 14 07 10" xfId="9724"/>
    <cellStyle name="A_Simple Title_UAL 6-13-03_Nasdaq Standalone Forecast- BofA - 02 14 07 10 2" xfId="9725"/>
    <cellStyle name="A_Simple Title_UAL 6-13-03_Nasdaq Standalone Forecast- BofA - 02 14 07 11" xfId="9726"/>
    <cellStyle name="A_Simple Title_UAL 6-13-03_Nasdaq Standalone Forecast- BofA - 02 14 07 2" xfId="9727"/>
    <cellStyle name="A_Simple Title_UAL 6-13-03_Nasdaq Standalone Forecast- BofA - 02 14 07 2 10" xfId="9728"/>
    <cellStyle name="A_Simple Title_UAL 6-13-03_Nasdaq Standalone Forecast- BofA - 02 14 07 2 2" xfId="9729"/>
    <cellStyle name="A_Simple Title_UAL 6-13-03_Nasdaq Standalone Forecast- BofA - 02 14 07 2 2 2" xfId="9730"/>
    <cellStyle name="A_Simple Title_UAL 6-13-03_Nasdaq Standalone Forecast- BofA - 02 14 07 2 2 2 2" xfId="9731"/>
    <cellStyle name="A_Simple Title_UAL 6-13-03_Nasdaq Standalone Forecast- BofA - 02 14 07 2 3" xfId="9732"/>
    <cellStyle name="A_Simple Title_UAL 6-13-03_Nasdaq Standalone Forecast- BofA - 02 14 07 2 3 10" xfId="9733"/>
    <cellStyle name="A_Simple Title_UAL 6-13-03_Nasdaq Standalone Forecast- BofA - 02 14 07 2 3 10 2" xfId="9734"/>
    <cellStyle name="A_Simple Title_UAL 6-13-03_Nasdaq Standalone Forecast- BofA - 02 14 07 2 3 11" xfId="9735"/>
    <cellStyle name="A_Simple Title_UAL 6-13-03_Nasdaq Standalone Forecast- BofA - 02 14 07 2 3 12" xfId="9736"/>
    <cellStyle name="A_Simple Title_UAL 6-13-03_Nasdaq Standalone Forecast- BofA - 02 14 07 2 3 13" xfId="9737"/>
    <cellStyle name="A_Simple Title_UAL 6-13-03_Nasdaq Standalone Forecast- BofA - 02 14 07 2 3 2" xfId="9738"/>
    <cellStyle name="A_Simple Title_UAL 6-13-03_Nasdaq Standalone Forecast- BofA - 02 14 07 2 3 2 2" xfId="9739"/>
    <cellStyle name="A_Simple Title_UAL 6-13-03_Nasdaq Standalone Forecast- BofA - 02 14 07 2 3 3" xfId="9740"/>
    <cellStyle name="A_Simple Title_UAL 6-13-03_Nasdaq Standalone Forecast- BofA - 02 14 07 2 3 3 2" xfId="9741"/>
    <cellStyle name="A_Simple Title_UAL 6-13-03_Nasdaq Standalone Forecast- BofA - 02 14 07 2 3 4" xfId="9742"/>
    <cellStyle name="A_Simple Title_UAL 6-13-03_Nasdaq Standalone Forecast- BofA - 02 14 07 2 3 4 2" xfId="9743"/>
    <cellStyle name="A_Simple Title_UAL 6-13-03_Nasdaq Standalone Forecast- BofA - 02 14 07 2 3 5" xfId="9744"/>
    <cellStyle name="A_Simple Title_UAL 6-13-03_Nasdaq Standalone Forecast- BofA - 02 14 07 2 3 5 2" xfId="9745"/>
    <cellStyle name="A_Simple Title_UAL 6-13-03_Nasdaq Standalone Forecast- BofA - 02 14 07 2 3 6" xfId="9746"/>
    <cellStyle name="A_Simple Title_UAL 6-13-03_Nasdaq Standalone Forecast- BofA - 02 14 07 2 3 6 2" xfId="9747"/>
    <cellStyle name="A_Simple Title_UAL 6-13-03_Nasdaq Standalone Forecast- BofA - 02 14 07 2 3 7" xfId="9748"/>
    <cellStyle name="A_Simple Title_UAL 6-13-03_Nasdaq Standalone Forecast- BofA - 02 14 07 2 3 7 2" xfId="9749"/>
    <cellStyle name="A_Simple Title_UAL 6-13-03_Nasdaq Standalone Forecast- BofA - 02 14 07 2 3 8" xfId="9750"/>
    <cellStyle name="A_Simple Title_UAL 6-13-03_Nasdaq Standalone Forecast- BofA - 02 14 07 2 3 8 2" xfId="9751"/>
    <cellStyle name="A_Simple Title_UAL 6-13-03_Nasdaq Standalone Forecast- BofA - 02 14 07 2 3 9" xfId="9752"/>
    <cellStyle name="A_Simple Title_UAL 6-13-03_Nasdaq Standalone Forecast- BofA - 02 14 07 2 3 9 2" xfId="9753"/>
    <cellStyle name="A_Simple Title_UAL 6-13-03_Nasdaq Standalone Forecast- BofA - 02 14 07 2 4" xfId="9754"/>
    <cellStyle name="A_Simple Title_UAL 6-13-03_Nasdaq Standalone Forecast- BofA - 02 14 07 2 4 2" xfId="9755"/>
    <cellStyle name="A_Simple Title_UAL 6-13-03_Nasdaq Standalone Forecast- BofA - 02 14 07 2 5" xfId="9756"/>
    <cellStyle name="A_Simple Title_UAL 6-13-03_Nasdaq Standalone Forecast- BofA - 02 14 07 2 5 2" xfId="9757"/>
    <cellStyle name="A_Simple Title_UAL 6-13-03_Nasdaq Standalone Forecast- BofA - 02 14 07 2 6" xfId="9758"/>
    <cellStyle name="A_Simple Title_UAL 6-13-03_Nasdaq Standalone Forecast- BofA - 02 14 07 2 6 2" xfId="9759"/>
    <cellStyle name="A_Simple Title_UAL 6-13-03_Nasdaq Standalone Forecast- BofA - 02 14 07 2 7" xfId="9760"/>
    <cellStyle name="A_Simple Title_UAL 6-13-03_Nasdaq Standalone Forecast- BofA - 02 14 07 2 7 2" xfId="9761"/>
    <cellStyle name="A_Simple Title_UAL 6-13-03_Nasdaq Standalone Forecast- BofA - 02 14 07 2 8" xfId="9762"/>
    <cellStyle name="A_Simple Title_UAL 6-13-03_Nasdaq Standalone Forecast- BofA - 02 14 07 2 8 2" xfId="9763"/>
    <cellStyle name="A_Simple Title_UAL 6-13-03_Nasdaq Standalone Forecast- BofA - 02 14 07 2 9" xfId="9764"/>
    <cellStyle name="A_Simple Title_UAL 6-13-03_Nasdaq Standalone Forecast- BofA - 02 14 07 2 9 2" xfId="9765"/>
    <cellStyle name="A_Simple Title_UAL 6-13-03_Nasdaq Standalone Forecast- BofA - 02 14 07 3" xfId="9766"/>
    <cellStyle name="A_Simple Title_UAL 6-13-03_Nasdaq Standalone Forecast- BofA - 02 14 07 3 2" xfId="9767"/>
    <cellStyle name="A_Simple Title_UAL 6-13-03_Nasdaq Standalone Forecast- BofA - 02 14 07 3 2 2" xfId="9768"/>
    <cellStyle name="A_Simple Title_UAL 6-13-03_Nasdaq Standalone Forecast- BofA - 02 14 07 4" xfId="9769"/>
    <cellStyle name="A_Simple Title_UAL 6-13-03_Nasdaq Standalone Forecast- BofA - 02 14 07 4 10" xfId="9770"/>
    <cellStyle name="A_Simple Title_UAL 6-13-03_Nasdaq Standalone Forecast- BofA - 02 14 07 4 10 2" xfId="9771"/>
    <cellStyle name="A_Simple Title_UAL 6-13-03_Nasdaq Standalone Forecast- BofA - 02 14 07 4 11" xfId="9772"/>
    <cellStyle name="A_Simple Title_UAL 6-13-03_Nasdaq Standalone Forecast- BofA - 02 14 07 4 12" xfId="9773"/>
    <cellStyle name="A_Simple Title_UAL 6-13-03_Nasdaq Standalone Forecast- BofA - 02 14 07 4 13" xfId="9774"/>
    <cellStyle name="A_Simple Title_UAL 6-13-03_Nasdaq Standalone Forecast- BofA - 02 14 07 4 2" xfId="9775"/>
    <cellStyle name="A_Simple Title_UAL 6-13-03_Nasdaq Standalone Forecast- BofA - 02 14 07 4 2 2" xfId="9776"/>
    <cellStyle name="A_Simple Title_UAL 6-13-03_Nasdaq Standalone Forecast- BofA - 02 14 07 4 3" xfId="9777"/>
    <cellStyle name="A_Simple Title_UAL 6-13-03_Nasdaq Standalone Forecast- BofA - 02 14 07 4 3 2" xfId="9778"/>
    <cellStyle name="A_Simple Title_UAL 6-13-03_Nasdaq Standalone Forecast- BofA - 02 14 07 4 4" xfId="9779"/>
    <cellStyle name="A_Simple Title_UAL 6-13-03_Nasdaq Standalone Forecast- BofA - 02 14 07 4 4 2" xfId="9780"/>
    <cellStyle name="A_Simple Title_UAL 6-13-03_Nasdaq Standalone Forecast- BofA - 02 14 07 4 5" xfId="9781"/>
    <cellStyle name="A_Simple Title_UAL 6-13-03_Nasdaq Standalone Forecast- BofA - 02 14 07 4 5 2" xfId="9782"/>
    <cellStyle name="A_Simple Title_UAL 6-13-03_Nasdaq Standalone Forecast- BofA - 02 14 07 4 6" xfId="9783"/>
    <cellStyle name="A_Simple Title_UAL 6-13-03_Nasdaq Standalone Forecast- BofA - 02 14 07 4 6 2" xfId="9784"/>
    <cellStyle name="A_Simple Title_UAL 6-13-03_Nasdaq Standalone Forecast- BofA - 02 14 07 4 7" xfId="9785"/>
    <cellStyle name="A_Simple Title_UAL 6-13-03_Nasdaq Standalone Forecast- BofA - 02 14 07 4 7 2" xfId="9786"/>
    <cellStyle name="A_Simple Title_UAL 6-13-03_Nasdaq Standalone Forecast- BofA - 02 14 07 4 8" xfId="9787"/>
    <cellStyle name="A_Simple Title_UAL 6-13-03_Nasdaq Standalone Forecast- BofA - 02 14 07 4 8 2" xfId="9788"/>
    <cellStyle name="A_Simple Title_UAL 6-13-03_Nasdaq Standalone Forecast- BofA - 02 14 07 4 9" xfId="9789"/>
    <cellStyle name="A_Simple Title_UAL 6-13-03_Nasdaq Standalone Forecast- BofA - 02 14 07 4 9 2" xfId="9790"/>
    <cellStyle name="A_Simple Title_UAL 6-13-03_Nasdaq Standalone Forecast- BofA - 02 14 07 5" xfId="9791"/>
    <cellStyle name="A_Simple Title_UAL 6-13-03_Nasdaq Standalone Forecast- BofA - 02 14 07 5 2" xfId="9792"/>
    <cellStyle name="A_Simple Title_UAL 6-13-03_Nasdaq Standalone Forecast- BofA - 02 14 07 6" xfId="9793"/>
    <cellStyle name="A_Simple Title_UAL 6-13-03_Nasdaq Standalone Forecast- BofA - 02 14 07 6 2" xfId="9794"/>
    <cellStyle name="A_Simple Title_UAL 6-13-03_Nasdaq Standalone Forecast- BofA - 02 14 07 7" xfId="9795"/>
    <cellStyle name="A_Simple Title_UAL 6-13-03_Nasdaq Standalone Forecast- BofA - 02 14 07 7 2" xfId="9796"/>
    <cellStyle name="A_Simple Title_UAL 6-13-03_Nasdaq Standalone Forecast- BofA - 02 14 07 8" xfId="9797"/>
    <cellStyle name="A_Simple Title_UAL 6-13-03_Nasdaq Standalone Forecast- BofA - 02 14 07 8 2" xfId="9798"/>
    <cellStyle name="A_Simple Title_UAL 6-13-03_Nasdaq Standalone Forecast- BofA - 02 14 07 9" xfId="9799"/>
    <cellStyle name="A_Simple Title_UAL 6-13-03_Nasdaq Standalone Forecast- BofA - 02 14 07 9 2" xfId="9800"/>
    <cellStyle name="A_Simple Title_UAL 6-13-03_Terra Model - May 9 2007" xfId="9801"/>
    <cellStyle name="A_Simple Title_UAL 6-13-03_Terra Model - May 9 2007 10" xfId="9802"/>
    <cellStyle name="A_Simple Title_UAL 6-13-03_Terra Model - May 9 2007 10 2" xfId="9803"/>
    <cellStyle name="A_Simple Title_UAL 6-13-03_Terra Model - May 9 2007 11" xfId="9804"/>
    <cellStyle name="A_Simple Title_UAL 6-13-03_Terra Model - May 9 2007 2" xfId="9805"/>
    <cellStyle name="A_Simple Title_UAL 6-13-03_Terra Model - May 9 2007 2 10" xfId="9806"/>
    <cellStyle name="A_Simple Title_UAL 6-13-03_Terra Model - May 9 2007 2 2" xfId="9807"/>
    <cellStyle name="A_Simple Title_UAL 6-13-03_Terra Model - May 9 2007 2 2 2" xfId="9808"/>
    <cellStyle name="A_Simple Title_UAL 6-13-03_Terra Model - May 9 2007 2 2 2 2" xfId="9809"/>
    <cellStyle name="A_Simple Title_UAL 6-13-03_Terra Model - May 9 2007 2 3" xfId="9810"/>
    <cellStyle name="A_Simple Title_UAL 6-13-03_Terra Model - May 9 2007 2 3 10" xfId="9811"/>
    <cellStyle name="A_Simple Title_UAL 6-13-03_Terra Model - May 9 2007 2 3 10 2" xfId="9812"/>
    <cellStyle name="A_Simple Title_UAL 6-13-03_Terra Model - May 9 2007 2 3 11" xfId="9813"/>
    <cellStyle name="A_Simple Title_UAL 6-13-03_Terra Model - May 9 2007 2 3 12" xfId="9814"/>
    <cellStyle name="A_Simple Title_UAL 6-13-03_Terra Model - May 9 2007 2 3 13" xfId="9815"/>
    <cellStyle name="A_Simple Title_UAL 6-13-03_Terra Model - May 9 2007 2 3 2" xfId="9816"/>
    <cellStyle name="A_Simple Title_UAL 6-13-03_Terra Model - May 9 2007 2 3 2 2" xfId="9817"/>
    <cellStyle name="A_Simple Title_UAL 6-13-03_Terra Model - May 9 2007 2 3 3" xfId="9818"/>
    <cellStyle name="A_Simple Title_UAL 6-13-03_Terra Model - May 9 2007 2 3 3 2" xfId="9819"/>
    <cellStyle name="A_Simple Title_UAL 6-13-03_Terra Model - May 9 2007 2 3 4" xfId="9820"/>
    <cellStyle name="A_Simple Title_UAL 6-13-03_Terra Model - May 9 2007 2 3 4 2" xfId="9821"/>
    <cellStyle name="A_Simple Title_UAL 6-13-03_Terra Model - May 9 2007 2 3 5" xfId="9822"/>
    <cellStyle name="A_Simple Title_UAL 6-13-03_Terra Model - May 9 2007 2 3 5 2" xfId="9823"/>
    <cellStyle name="A_Simple Title_UAL 6-13-03_Terra Model - May 9 2007 2 3 6" xfId="9824"/>
    <cellStyle name="A_Simple Title_UAL 6-13-03_Terra Model - May 9 2007 2 3 6 2" xfId="9825"/>
    <cellStyle name="A_Simple Title_UAL 6-13-03_Terra Model - May 9 2007 2 3 7" xfId="9826"/>
    <cellStyle name="A_Simple Title_UAL 6-13-03_Terra Model - May 9 2007 2 3 7 2" xfId="9827"/>
    <cellStyle name="A_Simple Title_UAL 6-13-03_Terra Model - May 9 2007 2 3 8" xfId="9828"/>
    <cellStyle name="A_Simple Title_UAL 6-13-03_Terra Model - May 9 2007 2 3 8 2" xfId="9829"/>
    <cellStyle name="A_Simple Title_UAL 6-13-03_Terra Model - May 9 2007 2 3 9" xfId="9830"/>
    <cellStyle name="A_Simple Title_UAL 6-13-03_Terra Model - May 9 2007 2 3 9 2" xfId="9831"/>
    <cellStyle name="A_Simple Title_UAL 6-13-03_Terra Model - May 9 2007 2 4" xfId="9832"/>
    <cellStyle name="A_Simple Title_UAL 6-13-03_Terra Model - May 9 2007 2 4 2" xfId="9833"/>
    <cellStyle name="A_Simple Title_UAL 6-13-03_Terra Model - May 9 2007 2 5" xfId="9834"/>
    <cellStyle name="A_Simple Title_UAL 6-13-03_Terra Model - May 9 2007 2 5 2" xfId="9835"/>
    <cellStyle name="A_Simple Title_UAL 6-13-03_Terra Model - May 9 2007 2 6" xfId="9836"/>
    <cellStyle name="A_Simple Title_UAL 6-13-03_Terra Model - May 9 2007 2 6 2" xfId="9837"/>
    <cellStyle name="A_Simple Title_UAL 6-13-03_Terra Model - May 9 2007 2 7" xfId="9838"/>
    <cellStyle name="A_Simple Title_UAL 6-13-03_Terra Model - May 9 2007 2 7 2" xfId="9839"/>
    <cellStyle name="A_Simple Title_UAL 6-13-03_Terra Model - May 9 2007 2 8" xfId="9840"/>
    <cellStyle name="A_Simple Title_UAL 6-13-03_Terra Model - May 9 2007 2 8 2" xfId="9841"/>
    <cellStyle name="A_Simple Title_UAL 6-13-03_Terra Model - May 9 2007 2 9" xfId="9842"/>
    <cellStyle name="A_Simple Title_UAL 6-13-03_Terra Model - May 9 2007 2 9 2" xfId="9843"/>
    <cellStyle name="A_Simple Title_UAL 6-13-03_Terra Model - May 9 2007 3" xfId="9844"/>
    <cellStyle name="A_Simple Title_UAL 6-13-03_Terra Model - May 9 2007 3 2" xfId="9845"/>
    <cellStyle name="A_Simple Title_UAL 6-13-03_Terra Model - May 9 2007 3 2 2" xfId="9846"/>
    <cellStyle name="A_Simple Title_UAL 6-13-03_Terra Model - May 9 2007 4" xfId="9847"/>
    <cellStyle name="A_Simple Title_UAL 6-13-03_Terra Model - May 9 2007 4 10" xfId="9848"/>
    <cellStyle name="A_Simple Title_UAL 6-13-03_Terra Model - May 9 2007 4 10 2" xfId="9849"/>
    <cellStyle name="A_Simple Title_UAL 6-13-03_Terra Model - May 9 2007 4 11" xfId="9850"/>
    <cellStyle name="A_Simple Title_UAL 6-13-03_Terra Model - May 9 2007 4 12" xfId="9851"/>
    <cellStyle name="A_Simple Title_UAL 6-13-03_Terra Model - May 9 2007 4 13" xfId="9852"/>
    <cellStyle name="A_Simple Title_UAL 6-13-03_Terra Model - May 9 2007 4 2" xfId="9853"/>
    <cellStyle name="A_Simple Title_UAL 6-13-03_Terra Model - May 9 2007 4 2 2" xfId="9854"/>
    <cellStyle name="A_Simple Title_UAL 6-13-03_Terra Model - May 9 2007 4 3" xfId="9855"/>
    <cellStyle name="A_Simple Title_UAL 6-13-03_Terra Model - May 9 2007 4 3 2" xfId="9856"/>
    <cellStyle name="A_Simple Title_UAL 6-13-03_Terra Model - May 9 2007 4 4" xfId="9857"/>
    <cellStyle name="A_Simple Title_UAL 6-13-03_Terra Model - May 9 2007 4 4 2" xfId="9858"/>
    <cellStyle name="A_Simple Title_UAL 6-13-03_Terra Model - May 9 2007 4 5" xfId="9859"/>
    <cellStyle name="A_Simple Title_UAL 6-13-03_Terra Model - May 9 2007 4 5 2" xfId="9860"/>
    <cellStyle name="A_Simple Title_UAL 6-13-03_Terra Model - May 9 2007 4 6" xfId="9861"/>
    <cellStyle name="A_Simple Title_UAL 6-13-03_Terra Model - May 9 2007 4 6 2" xfId="9862"/>
    <cellStyle name="A_Simple Title_UAL 6-13-03_Terra Model - May 9 2007 4 7" xfId="9863"/>
    <cellStyle name="A_Simple Title_UAL 6-13-03_Terra Model - May 9 2007 4 7 2" xfId="9864"/>
    <cellStyle name="A_Simple Title_UAL 6-13-03_Terra Model - May 9 2007 4 8" xfId="9865"/>
    <cellStyle name="A_Simple Title_UAL 6-13-03_Terra Model - May 9 2007 4 8 2" xfId="9866"/>
    <cellStyle name="A_Simple Title_UAL 6-13-03_Terra Model - May 9 2007 4 9" xfId="9867"/>
    <cellStyle name="A_Simple Title_UAL 6-13-03_Terra Model - May 9 2007 4 9 2" xfId="9868"/>
    <cellStyle name="A_Simple Title_UAL 6-13-03_Terra Model - May 9 2007 5" xfId="9869"/>
    <cellStyle name="A_Simple Title_UAL 6-13-03_Terra Model - May 9 2007 5 2" xfId="9870"/>
    <cellStyle name="A_Simple Title_UAL 6-13-03_Terra Model - May 9 2007 6" xfId="9871"/>
    <cellStyle name="A_Simple Title_UAL 6-13-03_Terra Model - May 9 2007 6 2" xfId="9872"/>
    <cellStyle name="A_Simple Title_UAL 6-13-03_Terra Model - May 9 2007 7" xfId="9873"/>
    <cellStyle name="A_Simple Title_UAL 6-13-03_Terra Model - May 9 2007 7 2" xfId="9874"/>
    <cellStyle name="A_Simple Title_UAL 6-13-03_Terra Model - May 9 2007 8" xfId="9875"/>
    <cellStyle name="A_Simple Title_UAL 6-13-03_Terra Model - May 9 2007 8 2" xfId="9876"/>
    <cellStyle name="A_Simple Title_UAL 6-13-03_Terra Model - May 9 2007 9" xfId="9877"/>
    <cellStyle name="A_Simple Title_UAL 6-13-03_Terra Model - May 9 2007 9 2" xfId="9878"/>
    <cellStyle name="A_Simple Title_US Airways Spread" xfId="9879"/>
    <cellStyle name="A_Simple Title_US Airways Spread 10" xfId="9880"/>
    <cellStyle name="A_Simple Title_US Airways Spread 10 2" xfId="9881"/>
    <cellStyle name="A_Simple Title_US Airways Spread 11" xfId="9882"/>
    <cellStyle name="A_Simple Title_US Airways Spread 2" xfId="9883"/>
    <cellStyle name="A_Simple Title_US Airways Spread 2 10" xfId="9884"/>
    <cellStyle name="A_Simple Title_US Airways Spread 2 2" xfId="9885"/>
    <cellStyle name="A_Simple Title_US Airways Spread 2 2 2" xfId="9886"/>
    <cellStyle name="A_Simple Title_US Airways Spread 2 2 2 2" xfId="9887"/>
    <cellStyle name="A_Simple Title_US Airways Spread 2 3" xfId="9888"/>
    <cellStyle name="A_Simple Title_US Airways Spread 2 3 10" xfId="9889"/>
    <cellStyle name="A_Simple Title_US Airways Spread 2 3 10 2" xfId="9890"/>
    <cellStyle name="A_Simple Title_US Airways Spread 2 3 11" xfId="9891"/>
    <cellStyle name="A_Simple Title_US Airways Spread 2 3 12" xfId="9892"/>
    <cellStyle name="A_Simple Title_US Airways Spread 2 3 13" xfId="9893"/>
    <cellStyle name="A_Simple Title_US Airways Spread 2 3 2" xfId="9894"/>
    <cellStyle name="A_Simple Title_US Airways Spread 2 3 2 2" xfId="9895"/>
    <cellStyle name="A_Simple Title_US Airways Spread 2 3 3" xfId="9896"/>
    <cellStyle name="A_Simple Title_US Airways Spread 2 3 3 2" xfId="9897"/>
    <cellStyle name="A_Simple Title_US Airways Spread 2 3 4" xfId="9898"/>
    <cellStyle name="A_Simple Title_US Airways Spread 2 3 4 2" xfId="9899"/>
    <cellStyle name="A_Simple Title_US Airways Spread 2 3 5" xfId="9900"/>
    <cellStyle name="A_Simple Title_US Airways Spread 2 3 5 2" xfId="9901"/>
    <cellStyle name="A_Simple Title_US Airways Spread 2 3 6" xfId="9902"/>
    <cellStyle name="A_Simple Title_US Airways Spread 2 3 6 2" xfId="9903"/>
    <cellStyle name="A_Simple Title_US Airways Spread 2 3 7" xfId="9904"/>
    <cellStyle name="A_Simple Title_US Airways Spread 2 3 7 2" xfId="9905"/>
    <cellStyle name="A_Simple Title_US Airways Spread 2 3 8" xfId="9906"/>
    <cellStyle name="A_Simple Title_US Airways Spread 2 3 8 2" xfId="9907"/>
    <cellStyle name="A_Simple Title_US Airways Spread 2 3 9" xfId="9908"/>
    <cellStyle name="A_Simple Title_US Airways Spread 2 3 9 2" xfId="9909"/>
    <cellStyle name="A_Simple Title_US Airways Spread 2 4" xfId="9910"/>
    <cellStyle name="A_Simple Title_US Airways Spread 2 4 2" xfId="9911"/>
    <cellStyle name="A_Simple Title_US Airways Spread 2 5" xfId="9912"/>
    <cellStyle name="A_Simple Title_US Airways Spread 2 5 2" xfId="9913"/>
    <cellStyle name="A_Simple Title_US Airways Spread 2 6" xfId="9914"/>
    <cellStyle name="A_Simple Title_US Airways Spread 2 6 2" xfId="9915"/>
    <cellStyle name="A_Simple Title_US Airways Spread 2 7" xfId="9916"/>
    <cellStyle name="A_Simple Title_US Airways Spread 2 7 2" xfId="9917"/>
    <cellStyle name="A_Simple Title_US Airways Spread 2 8" xfId="9918"/>
    <cellStyle name="A_Simple Title_US Airways Spread 2 8 2" xfId="9919"/>
    <cellStyle name="A_Simple Title_US Airways Spread 2 9" xfId="9920"/>
    <cellStyle name="A_Simple Title_US Airways Spread 2 9 2" xfId="9921"/>
    <cellStyle name="A_Simple Title_US Airways Spread 3" xfId="9922"/>
    <cellStyle name="A_Simple Title_US Airways Spread 3 2" xfId="9923"/>
    <cellStyle name="A_Simple Title_US Airways Spread 3 2 2" xfId="9924"/>
    <cellStyle name="A_Simple Title_US Airways Spread 4" xfId="9925"/>
    <cellStyle name="A_Simple Title_US Airways Spread 4 10" xfId="9926"/>
    <cellStyle name="A_Simple Title_US Airways Spread 4 10 2" xfId="9927"/>
    <cellStyle name="A_Simple Title_US Airways Spread 4 11" xfId="9928"/>
    <cellStyle name="A_Simple Title_US Airways Spread 4 12" xfId="9929"/>
    <cellStyle name="A_Simple Title_US Airways Spread 4 13" xfId="9930"/>
    <cellStyle name="A_Simple Title_US Airways Spread 4 2" xfId="9931"/>
    <cellStyle name="A_Simple Title_US Airways Spread 4 2 2" xfId="9932"/>
    <cellStyle name="A_Simple Title_US Airways Spread 4 3" xfId="9933"/>
    <cellStyle name="A_Simple Title_US Airways Spread 4 3 2" xfId="9934"/>
    <cellStyle name="A_Simple Title_US Airways Spread 4 4" xfId="9935"/>
    <cellStyle name="A_Simple Title_US Airways Spread 4 4 2" xfId="9936"/>
    <cellStyle name="A_Simple Title_US Airways Spread 4 5" xfId="9937"/>
    <cellStyle name="A_Simple Title_US Airways Spread 4 5 2" xfId="9938"/>
    <cellStyle name="A_Simple Title_US Airways Spread 4 6" xfId="9939"/>
    <cellStyle name="A_Simple Title_US Airways Spread 4 6 2" xfId="9940"/>
    <cellStyle name="A_Simple Title_US Airways Spread 4 7" xfId="9941"/>
    <cellStyle name="A_Simple Title_US Airways Spread 4 7 2" xfId="9942"/>
    <cellStyle name="A_Simple Title_US Airways Spread 4 8" xfId="9943"/>
    <cellStyle name="A_Simple Title_US Airways Spread 4 8 2" xfId="9944"/>
    <cellStyle name="A_Simple Title_US Airways Spread 4 9" xfId="9945"/>
    <cellStyle name="A_Simple Title_US Airways Spread 4 9 2" xfId="9946"/>
    <cellStyle name="A_Simple Title_US Airways Spread 5" xfId="9947"/>
    <cellStyle name="A_Simple Title_US Airways Spread 5 2" xfId="9948"/>
    <cellStyle name="A_Simple Title_US Airways Spread 6" xfId="9949"/>
    <cellStyle name="A_Simple Title_US Airways Spread 6 2" xfId="9950"/>
    <cellStyle name="A_Simple Title_US Airways Spread 7" xfId="9951"/>
    <cellStyle name="A_Simple Title_US Airways Spread 7 2" xfId="9952"/>
    <cellStyle name="A_Simple Title_US Airways Spread 8" xfId="9953"/>
    <cellStyle name="A_Simple Title_US Airways Spread 8 2" xfId="9954"/>
    <cellStyle name="A_Simple Title_US Airways Spread 9" xfId="9955"/>
    <cellStyle name="A_Simple Title_US Airways Spread 9 2" xfId="9956"/>
    <cellStyle name="A_Sum" xfId="9957"/>
    <cellStyle name="A_Sum_DALModel" xfId="9958"/>
    <cellStyle name="A_Sum_Delta  3-19-03.xls Chart 1" xfId="9959"/>
    <cellStyle name="A_SUM_Row Major" xfId="9960"/>
    <cellStyle name="A_SUM_Row Major 10" xfId="9961"/>
    <cellStyle name="A_SUM_Row Major 10 2" xfId="9962"/>
    <cellStyle name="A_SUM_Row Major 11" xfId="9963"/>
    <cellStyle name="A_SUM_Row Major 2" xfId="9964"/>
    <cellStyle name="A_SUM_Row Major 2 10" xfId="9965"/>
    <cellStyle name="A_SUM_Row Major 2 2" xfId="9966"/>
    <cellStyle name="A_SUM_Row Major 2 2 2" xfId="9967"/>
    <cellStyle name="A_SUM_Row Major 2 2 2 2" xfId="9968"/>
    <cellStyle name="A_SUM_Row Major 2 3" xfId="9969"/>
    <cellStyle name="A_SUM_Row Major 2 3 10" xfId="9970"/>
    <cellStyle name="A_SUM_Row Major 2 3 10 2" xfId="9971"/>
    <cellStyle name="A_SUM_Row Major 2 3 11" xfId="9972"/>
    <cellStyle name="A_SUM_Row Major 2 3 12" xfId="9973"/>
    <cellStyle name="A_SUM_Row Major 2 3 13" xfId="9974"/>
    <cellStyle name="A_SUM_Row Major 2 3 2" xfId="9975"/>
    <cellStyle name="A_SUM_Row Major 2 3 2 2" xfId="9976"/>
    <cellStyle name="A_SUM_Row Major 2 3 3" xfId="9977"/>
    <cellStyle name="A_SUM_Row Major 2 3 3 2" xfId="9978"/>
    <cellStyle name="A_SUM_Row Major 2 3 4" xfId="9979"/>
    <cellStyle name="A_SUM_Row Major 2 3 4 2" xfId="9980"/>
    <cellStyle name="A_SUM_Row Major 2 3 5" xfId="9981"/>
    <cellStyle name="A_SUM_Row Major 2 3 5 2" xfId="9982"/>
    <cellStyle name="A_SUM_Row Major 2 3 6" xfId="9983"/>
    <cellStyle name="A_SUM_Row Major 2 3 6 2" xfId="9984"/>
    <cellStyle name="A_SUM_Row Major 2 3 7" xfId="9985"/>
    <cellStyle name="A_SUM_Row Major 2 3 7 2" xfId="9986"/>
    <cellStyle name="A_SUM_Row Major 2 3 8" xfId="9987"/>
    <cellStyle name="A_SUM_Row Major 2 3 8 2" xfId="9988"/>
    <cellStyle name="A_SUM_Row Major 2 3 9" xfId="9989"/>
    <cellStyle name="A_SUM_Row Major 2 3 9 2" xfId="9990"/>
    <cellStyle name="A_SUM_Row Major 2 4" xfId="9991"/>
    <cellStyle name="A_SUM_Row Major 2 4 2" xfId="9992"/>
    <cellStyle name="A_SUM_Row Major 2 5" xfId="9993"/>
    <cellStyle name="A_SUM_Row Major 2 5 2" xfId="9994"/>
    <cellStyle name="A_SUM_Row Major 2 6" xfId="9995"/>
    <cellStyle name="A_SUM_Row Major 2 6 2" xfId="9996"/>
    <cellStyle name="A_SUM_Row Major 2 7" xfId="9997"/>
    <cellStyle name="A_SUM_Row Major 2 7 2" xfId="9998"/>
    <cellStyle name="A_SUM_Row Major 2 8" xfId="9999"/>
    <cellStyle name="A_SUM_Row Major 2 8 2" xfId="10000"/>
    <cellStyle name="A_SUM_Row Major 2 9" xfId="10001"/>
    <cellStyle name="A_SUM_Row Major 2 9 2" xfId="10002"/>
    <cellStyle name="A_SUM_Row Major 3" xfId="10003"/>
    <cellStyle name="A_SUM_Row Major 3 2" xfId="10004"/>
    <cellStyle name="A_SUM_Row Major 3 2 2" xfId="10005"/>
    <cellStyle name="A_SUM_Row Major 4" xfId="10006"/>
    <cellStyle name="A_SUM_Row Major 4 10" xfId="10007"/>
    <cellStyle name="A_SUM_Row Major 4 10 2" xfId="10008"/>
    <cellStyle name="A_SUM_Row Major 4 11" xfId="10009"/>
    <cellStyle name="A_SUM_Row Major 4 12" xfId="10010"/>
    <cellStyle name="A_SUM_Row Major 4 13" xfId="10011"/>
    <cellStyle name="A_SUM_Row Major 4 2" xfId="10012"/>
    <cellStyle name="A_SUM_Row Major 4 2 2" xfId="10013"/>
    <cellStyle name="A_SUM_Row Major 4 3" xfId="10014"/>
    <cellStyle name="A_SUM_Row Major 4 3 2" xfId="10015"/>
    <cellStyle name="A_SUM_Row Major 4 4" xfId="10016"/>
    <cellStyle name="A_SUM_Row Major 4 4 2" xfId="10017"/>
    <cellStyle name="A_SUM_Row Major 4 5" xfId="10018"/>
    <cellStyle name="A_SUM_Row Major 4 5 2" xfId="10019"/>
    <cellStyle name="A_SUM_Row Major 4 6" xfId="10020"/>
    <cellStyle name="A_SUM_Row Major 4 6 2" xfId="10021"/>
    <cellStyle name="A_SUM_Row Major 4 7" xfId="10022"/>
    <cellStyle name="A_SUM_Row Major 4 7 2" xfId="10023"/>
    <cellStyle name="A_SUM_Row Major 4 8" xfId="10024"/>
    <cellStyle name="A_SUM_Row Major 4 8 2" xfId="10025"/>
    <cellStyle name="A_SUM_Row Major 4 9" xfId="10026"/>
    <cellStyle name="A_SUM_Row Major 4 9 2" xfId="10027"/>
    <cellStyle name="A_SUM_Row Major 5" xfId="10028"/>
    <cellStyle name="A_SUM_Row Major 5 2" xfId="10029"/>
    <cellStyle name="A_SUM_Row Major 6" xfId="10030"/>
    <cellStyle name="A_SUM_Row Major 6 2" xfId="10031"/>
    <cellStyle name="A_SUM_Row Major 7" xfId="10032"/>
    <cellStyle name="A_SUM_Row Major 7 2" xfId="10033"/>
    <cellStyle name="A_SUM_Row Major 8" xfId="10034"/>
    <cellStyle name="A_SUM_Row Major 8 2" xfId="10035"/>
    <cellStyle name="A_SUM_Row Major 9" xfId="10036"/>
    <cellStyle name="A_SUM_Row Major 9 2" xfId="10037"/>
    <cellStyle name="A_SUM_Row Major_American 6-30-03 sf" xfId="10038"/>
    <cellStyle name="A_SUM_Row Major_American 6-30-03 sf 10" xfId="10039"/>
    <cellStyle name="A_SUM_Row Major_American 6-30-03 sf 10 2" xfId="10040"/>
    <cellStyle name="A_SUM_Row Major_American 6-30-03 sf 11" xfId="10041"/>
    <cellStyle name="A_SUM_Row Major_American 6-30-03 sf 2" xfId="10042"/>
    <cellStyle name="A_SUM_Row Major_American 6-30-03 sf 2 10" xfId="10043"/>
    <cellStyle name="A_SUM_Row Major_American 6-30-03 sf 2 2" xfId="10044"/>
    <cellStyle name="A_SUM_Row Major_American 6-30-03 sf 2 2 2" xfId="10045"/>
    <cellStyle name="A_SUM_Row Major_American 6-30-03 sf 2 2 2 2" xfId="10046"/>
    <cellStyle name="A_SUM_Row Major_American 6-30-03 sf 2 3" xfId="10047"/>
    <cellStyle name="A_SUM_Row Major_American 6-30-03 sf 2 3 10" xfId="10048"/>
    <cellStyle name="A_SUM_Row Major_American 6-30-03 sf 2 3 10 2" xfId="10049"/>
    <cellStyle name="A_SUM_Row Major_American 6-30-03 sf 2 3 11" xfId="10050"/>
    <cellStyle name="A_SUM_Row Major_American 6-30-03 sf 2 3 12" xfId="10051"/>
    <cellStyle name="A_SUM_Row Major_American 6-30-03 sf 2 3 13" xfId="10052"/>
    <cellStyle name="A_SUM_Row Major_American 6-30-03 sf 2 3 2" xfId="10053"/>
    <cellStyle name="A_SUM_Row Major_American 6-30-03 sf 2 3 2 2" xfId="10054"/>
    <cellStyle name="A_SUM_Row Major_American 6-30-03 sf 2 3 3" xfId="10055"/>
    <cellStyle name="A_SUM_Row Major_American 6-30-03 sf 2 3 3 2" xfId="10056"/>
    <cellStyle name="A_SUM_Row Major_American 6-30-03 sf 2 3 4" xfId="10057"/>
    <cellStyle name="A_SUM_Row Major_American 6-30-03 sf 2 3 4 2" xfId="10058"/>
    <cellStyle name="A_SUM_Row Major_American 6-30-03 sf 2 3 5" xfId="10059"/>
    <cellStyle name="A_SUM_Row Major_American 6-30-03 sf 2 3 5 2" xfId="10060"/>
    <cellStyle name="A_SUM_Row Major_American 6-30-03 sf 2 3 6" xfId="10061"/>
    <cellStyle name="A_SUM_Row Major_American 6-30-03 sf 2 3 6 2" xfId="10062"/>
    <cellStyle name="A_SUM_Row Major_American 6-30-03 sf 2 3 7" xfId="10063"/>
    <cellStyle name="A_SUM_Row Major_American 6-30-03 sf 2 3 7 2" xfId="10064"/>
    <cellStyle name="A_SUM_Row Major_American 6-30-03 sf 2 3 8" xfId="10065"/>
    <cellStyle name="A_SUM_Row Major_American 6-30-03 sf 2 3 8 2" xfId="10066"/>
    <cellStyle name="A_SUM_Row Major_American 6-30-03 sf 2 3 9" xfId="10067"/>
    <cellStyle name="A_SUM_Row Major_American 6-30-03 sf 2 3 9 2" xfId="10068"/>
    <cellStyle name="A_SUM_Row Major_American 6-30-03 sf 2 4" xfId="10069"/>
    <cellStyle name="A_SUM_Row Major_American 6-30-03 sf 2 4 2" xfId="10070"/>
    <cellStyle name="A_SUM_Row Major_American 6-30-03 sf 2 5" xfId="10071"/>
    <cellStyle name="A_SUM_Row Major_American 6-30-03 sf 2 5 2" xfId="10072"/>
    <cellStyle name="A_SUM_Row Major_American 6-30-03 sf 2 6" xfId="10073"/>
    <cellStyle name="A_SUM_Row Major_American 6-30-03 sf 2 6 2" xfId="10074"/>
    <cellStyle name="A_SUM_Row Major_American 6-30-03 sf 2 7" xfId="10075"/>
    <cellStyle name="A_SUM_Row Major_American 6-30-03 sf 2 7 2" xfId="10076"/>
    <cellStyle name="A_SUM_Row Major_American 6-30-03 sf 2 8" xfId="10077"/>
    <cellStyle name="A_SUM_Row Major_American 6-30-03 sf 2 8 2" xfId="10078"/>
    <cellStyle name="A_SUM_Row Major_American 6-30-03 sf 2 9" xfId="10079"/>
    <cellStyle name="A_SUM_Row Major_American 6-30-03 sf 2 9 2" xfId="10080"/>
    <cellStyle name="A_SUM_Row Major_American 6-30-03 sf 3" xfId="10081"/>
    <cellStyle name="A_SUM_Row Major_American 6-30-03 sf 3 2" xfId="10082"/>
    <cellStyle name="A_SUM_Row Major_American 6-30-03 sf 3 2 2" xfId="10083"/>
    <cellStyle name="A_SUM_Row Major_American 6-30-03 sf 4" xfId="10084"/>
    <cellStyle name="A_SUM_Row Major_American 6-30-03 sf 4 10" xfId="10085"/>
    <cellStyle name="A_SUM_Row Major_American 6-30-03 sf 4 10 2" xfId="10086"/>
    <cellStyle name="A_SUM_Row Major_American 6-30-03 sf 4 11" xfId="10087"/>
    <cellStyle name="A_SUM_Row Major_American 6-30-03 sf 4 12" xfId="10088"/>
    <cellStyle name="A_SUM_Row Major_American 6-30-03 sf 4 13" xfId="10089"/>
    <cellStyle name="A_SUM_Row Major_American 6-30-03 sf 4 2" xfId="10090"/>
    <cellStyle name="A_SUM_Row Major_American 6-30-03 sf 4 2 2" xfId="10091"/>
    <cellStyle name="A_SUM_Row Major_American 6-30-03 sf 4 3" xfId="10092"/>
    <cellStyle name="A_SUM_Row Major_American 6-30-03 sf 4 3 2" xfId="10093"/>
    <cellStyle name="A_SUM_Row Major_American 6-30-03 sf 4 4" xfId="10094"/>
    <cellStyle name="A_SUM_Row Major_American 6-30-03 sf 4 4 2" xfId="10095"/>
    <cellStyle name="A_SUM_Row Major_American 6-30-03 sf 4 5" xfId="10096"/>
    <cellStyle name="A_SUM_Row Major_American 6-30-03 sf 4 5 2" xfId="10097"/>
    <cellStyle name="A_SUM_Row Major_American 6-30-03 sf 4 6" xfId="10098"/>
    <cellStyle name="A_SUM_Row Major_American 6-30-03 sf 4 6 2" xfId="10099"/>
    <cellStyle name="A_SUM_Row Major_American 6-30-03 sf 4 7" xfId="10100"/>
    <cellStyle name="A_SUM_Row Major_American 6-30-03 sf 4 7 2" xfId="10101"/>
    <cellStyle name="A_SUM_Row Major_American 6-30-03 sf 4 8" xfId="10102"/>
    <cellStyle name="A_SUM_Row Major_American 6-30-03 sf 4 8 2" xfId="10103"/>
    <cellStyle name="A_SUM_Row Major_American 6-30-03 sf 4 9" xfId="10104"/>
    <cellStyle name="A_SUM_Row Major_American 6-30-03 sf 4 9 2" xfId="10105"/>
    <cellStyle name="A_SUM_Row Major_American 6-30-03 sf 5" xfId="10106"/>
    <cellStyle name="A_SUM_Row Major_American 6-30-03 sf 5 2" xfId="10107"/>
    <cellStyle name="A_SUM_Row Major_American 6-30-03 sf 6" xfId="10108"/>
    <cellStyle name="A_SUM_Row Major_American 6-30-03 sf 6 2" xfId="10109"/>
    <cellStyle name="A_SUM_Row Major_American 6-30-03 sf 7" xfId="10110"/>
    <cellStyle name="A_SUM_Row Major_American 6-30-03 sf 7 2" xfId="10111"/>
    <cellStyle name="A_SUM_Row Major_American 6-30-03 sf 8" xfId="10112"/>
    <cellStyle name="A_SUM_Row Major_American 6-30-03 sf 8 2" xfId="10113"/>
    <cellStyle name="A_SUM_Row Major_American 6-30-03 sf 9" xfId="10114"/>
    <cellStyle name="A_SUM_Row Major_American 6-30-03 sf 9 2" xfId="10115"/>
    <cellStyle name="A_SUM_Row Major_DALModel" xfId="10116"/>
    <cellStyle name="A_SUM_Row Major_DALModel 10" xfId="10117"/>
    <cellStyle name="A_SUM_Row Major_DALModel 10 2" xfId="10118"/>
    <cellStyle name="A_SUM_Row Major_DALModel 11" xfId="10119"/>
    <cellStyle name="A_SUM_Row Major_DALModel 2" xfId="10120"/>
    <cellStyle name="A_SUM_Row Major_DALModel 2 10" xfId="10121"/>
    <cellStyle name="A_SUM_Row Major_DALModel 2 2" xfId="10122"/>
    <cellStyle name="A_SUM_Row Major_DALModel 2 2 2" xfId="10123"/>
    <cellStyle name="A_SUM_Row Major_DALModel 2 2 2 2" xfId="10124"/>
    <cellStyle name="A_SUM_Row Major_DALModel 2 3" xfId="10125"/>
    <cellStyle name="A_SUM_Row Major_DALModel 2 3 10" xfId="10126"/>
    <cellStyle name="A_SUM_Row Major_DALModel 2 3 10 2" xfId="10127"/>
    <cellStyle name="A_SUM_Row Major_DALModel 2 3 11" xfId="10128"/>
    <cellStyle name="A_SUM_Row Major_DALModel 2 3 12" xfId="10129"/>
    <cellStyle name="A_SUM_Row Major_DALModel 2 3 13" xfId="10130"/>
    <cellStyle name="A_SUM_Row Major_DALModel 2 3 2" xfId="10131"/>
    <cellStyle name="A_SUM_Row Major_DALModel 2 3 2 2" xfId="10132"/>
    <cellStyle name="A_SUM_Row Major_DALModel 2 3 3" xfId="10133"/>
    <cellStyle name="A_SUM_Row Major_DALModel 2 3 3 2" xfId="10134"/>
    <cellStyle name="A_SUM_Row Major_DALModel 2 3 4" xfId="10135"/>
    <cellStyle name="A_SUM_Row Major_DALModel 2 3 4 2" xfId="10136"/>
    <cellStyle name="A_SUM_Row Major_DALModel 2 3 5" xfId="10137"/>
    <cellStyle name="A_SUM_Row Major_DALModel 2 3 5 2" xfId="10138"/>
    <cellStyle name="A_SUM_Row Major_DALModel 2 3 6" xfId="10139"/>
    <cellStyle name="A_SUM_Row Major_DALModel 2 3 6 2" xfId="10140"/>
    <cellStyle name="A_SUM_Row Major_DALModel 2 3 7" xfId="10141"/>
    <cellStyle name="A_SUM_Row Major_DALModel 2 3 7 2" xfId="10142"/>
    <cellStyle name="A_SUM_Row Major_DALModel 2 3 8" xfId="10143"/>
    <cellStyle name="A_SUM_Row Major_DALModel 2 3 8 2" xfId="10144"/>
    <cellStyle name="A_SUM_Row Major_DALModel 2 3 9" xfId="10145"/>
    <cellStyle name="A_SUM_Row Major_DALModel 2 3 9 2" xfId="10146"/>
    <cellStyle name="A_SUM_Row Major_DALModel 2 4" xfId="10147"/>
    <cellStyle name="A_SUM_Row Major_DALModel 2 4 2" xfId="10148"/>
    <cellStyle name="A_SUM_Row Major_DALModel 2 5" xfId="10149"/>
    <cellStyle name="A_SUM_Row Major_DALModel 2 5 2" xfId="10150"/>
    <cellStyle name="A_SUM_Row Major_DALModel 2 6" xfId="10151"/>
    <cellStyle name="A_SUM_Row Major_DALModel 2 6 2" xfId="10152"/>
    <cellStyle name="A_SUM_Row Major_DALModel 2 7" xfId="10153"/>
    <cellStyle name="A_SUM_Row Major_DALModel 2 7 2" xfId="10154"/>
    <cellStyle name="A_SUM_Row Major_DALModel 2 8" xfId="10155"/>
    <cellStyle name="A_SUM_Row Major_DALModel 2 8 2" xfId="10156"/>
    <cellStyle name="A_SUM_Row Major_DALModel 2 9" xfId="10157"/>
    <cellStyle name="A_SUM_Row Major_DALModel 2 9 2" xfId="10158"/>
    <cellStyle name="A_SUM_Row Major_DALModel 3" xfId="10159"/>
    <cellStyle name="A_SUM_Row Major_DALModel 3 2" xfId="10160"/>
    <cellStyle name="A_SUM_Row Major_DALModel 3 2 2" xfId="10161"/>
    <cellStyle name="A_SUM_Row Major_DALModel 4" xfId="10162"/>
    <cellStyle name="A_SUM_Row Major_DALModel 4 10" xfId="10163"/>
    <cellStyle name="A_SUM_Row Major_DALModel 4 10 2" xfId="10164"/>
    <cellStyle name="A_SUM_Row Major_DALModel 4 11" xfId="10165"/>
    <cellStyle name="A_SUM_Row Major_DALModel 4 12" xfId="10166"/>
    <cellStyle name="A_SUM_Row Major_DALModel 4 13" xfId="10167"/>
    <cellStyle name="A_SUM_Row Major_DALModel 4 2" xfId="10168"/>
    <cellStyle name="A_SUM_Row Major_DALModel 4 2 2" xfId="10169"/>
    <cellStyle name="A_SUM_Row Major_DALModel 4 3" xfId="10170"/>
    <cellStyle name="A_SUM_Row Major_DALModel 4 3 2" xfId="10171"/>
    <cellStyle name="A_SUM_Row Major_DALModel 4 4" xfId="10172"/>
    <cellStyle name="A_SUM_Row Major_DALModel 4 4 2" xfId="10173"/>
    <cellStyle name="A_SUM_Row Major_DALModel 4 5" xfId="10174"/>
    <cellStyle name="A_SUM_Row Major_DALModel 4 5 2" xfId="10175"/>
    <cellStyle name="A_SUM_Row Major_DALModel 4 6" xfId="10176"/>
    <cellStyle name="A_SUM_Row Major_DALModel 4 6 2" xfId="10177"/>
    <cellStyle name="A_SUM_Row Major_DALModel 4 7" xfId="10178"/>
    <cellStyle name="A_SUM_Row Major_DALModel 4 7 2" xfId="10179"/>
    <cellStyle name="A_SUM_Row Major_DALModel 4 8" xfId="10180"/>
    <cellStyle name="A_SUM_Row Major_DALModel 4 8 2" xfId="10181"/>
    <cellStyle name="A_SUM_Row Major_DALModel 4 9" xfId="10182"/>
    <cellStyle name="A_SUM_Row Major_DALModel 4 9 2" xfId="10183"/>
    <cellStyle name="A_SUM_Row Major_DALModel 5" xfId="10184"/>
    <cellStyle name="A_SUM_Row Major_DALModel 5 2" xfId="10185"/>
    <cellStyle name="A_SUM_Row Major_DALModel 6" xfId="10186"/>
    <cellStyle name="A_SUM_Row Major_DALModel 6 2" xfId="10187"/>
    <cellStyle name="A_SUM_Row Major_DALModel 7" xfId="10188"/>
    <cellStyle name="A_SUM_Row Major_DALModel 7 2" xfId="10189"/>
    <cellStyle name="A_SUM_Row Major_DALModel 8" xfId="10190"/>
    <cellStyle name="A_SUM_Row Major_DALModel 8 2" xfId="10191"/>
    <cellStyle name="A_SUM_Row Major_DALModel 9" xfId="10192"/>
    <cellStyle name="A_SUM_Row Major_DALModel 9 2" xfId="10193"/>
    <cellStyle name="A_SUM_Row Major_DALModel_Delta 10-28-03" xfId="10194"/>
    <cellStyle name="A_SUM_Row Major_DALModel_Delta 10-28-03 10" xfId="10195"/>
    <cellStyle name="A_SUM_Row Major_DALModel_Delta 10-28-03 10 2" xfId="10196"/>
    <cellStyle name="A_SUM_Row Major_DALModel_Delta 10-28-03 11" xfId="10197"/>
    <cellStyle name="A_SUM_Row Major_DALModel_Delta 10-28-03 2" xfId="10198"/>
    <cellStyle name="A_SUM_Row Major_DALModel_Delta 10-28-03 2 10" xfId="10199"/>
    <cellStyle name="A_SUM_Row Major_DALModel_Delta 10-28-03 2 2" xfId="10200"/>
    <cellStyle name="A_SUM_Row Major_DALModel_Delta 10-28-03 2 2 2" xfId="10201"/>
    <cellStyle name="A_SUM_Row Major_DALModel_Delta 10-28-03 2 2 2 2" xfId="10202"/>
    <cellStyle name="A_SUM_Row Major_DALModel_Delta 10-28-03 2 3" xfId="10203"/>
    <cellStyle name="A_SUM_Row Major_DALModel_Delta 10-28-03 2 3 10" xfId="10204"/>
    <cellStyle name="A_SUM_Row Major_DALModel_Delta 10-28-03 2 3 10 2" xfId="10205"/>
    <cellStyle name="A_SUM_Row Major_DALModel_Delta 10-28-03 2 3 11" xfId="10206"/>
    <cellStyle name="A_SUM_Row Major_DALModel_Delta 10-28-03 2 3 12" xfId="10207"/>
    <cellStyle name="A_SUM_Row Major_DALModel_Delta 10-28-03 2 3 13" xfId="10208"/>
    <cellStyle name="A_SUM_Row Major_DALModel_Delta 10-28-03 2 3 2" xfId="10209"/>
    <cellStyle name="A_SUM_Row Major_DALModel_Delta 10-28-03 2 3 2 2" xfId="10210"/>
    <cellStyle name="A_SUM_Row Major_DALModel_Delta 10-28-03 2 3 3" xfId="10211"/>
    <cellStyle name="A_SUM_Row Major_DALModel_Delta 10-28-03 2 3 3 2" xfId="10212"/>
    <cellStyle name="A_SUM_Row Major_DALModel_Delta 10-28-03 2 3 4" xfId="10213"/>
    <cellStyle name="A_SUM_Row Major_DALModel_Delta 10-28-03 2 3 4 2" xfId="10214"/>
    <cellStyle name="A_SUM_Row Major_DALModel_Delta 10-28-03 2 3 5" xfId="10215"/>
    <cellStyle name="A_SUM_Row Major_DALModel_Delta 10-28-03 2 3 5 2" xfId="10216"/>
    <cellStyle name="A_SUM_Row Major_DALModel_Delta 10-28-03 2 3 6" xfId="10217"/>
    <cellStyle name="A_SUM_Row Major_DALModel_Delta 10-28-03 2 3 6 2" xfId="10218"/>
    <cellStyle name="A_SUM_Row Major_DALModel_Delta 10-28-03 2 3 7" xfId="10219"/>
    <cellStyle name="A_SUM_Row Major_DALModel_Delta 10-28-03 2 3 7 2" xfId="10220"/>
    <cellStyle name="A_SUM_Row Major_DALModel_Delta 10-28-03 2 3 8" xfId="10221"/>
    <cellStyle name="A_SUM_Row Major_DALModel_Delta 10-28-03 2 3 8 2" xfId="10222"/>
    <cellStyle name="A_SUM_Row Major_DALModel_Delta 10-28-03 2 3 9" xfId="10223"/>
    <cellStyle name="A_SUM_Row Major_DALModel_Delta 10-28-03 2 3 9 2" xfId="10224"/>
    <cellStyle name="A_SUM_Row Major_DALModel_Delta 10-28-03 2 4" xfId="10225"/>
    <cellStyle name="A_SUM_Row Major_DALModel_Delta 10-28-03 2 4 2" xfId="10226"/>
    <cellStyle name="A_SUM_Row Major_DALModel_Delta 10-28-03 2 5" xfId="10227"/>
    <cellStyle name="A_SUM_Row Major_DALModel_Delta 10-28-03 2 5 2" xfId="10228"/>
    <cellStyle name="A_SUM_Row Major_DALModel_Delta 10-28-03 2 6" xfId="10229"/>
    <cellStyle name="A_SUM_Row Major_DALModel_Delta 10-28-03 2 6 2" xfId="10230"/>
    <cellStyle name="A_SUM_Row Major_DALModel_Delta 10-28-03 2 7" xfId="10231"/>
    <cellStyle name="A_SUM_Row Major_DALModel_Delta 10-28-03 2 7 2" xfId="10232"/>
    <cellStyle name="A_SUM_Row Major_DALModel_Delta 10-28-03 2 8" xfId="10233"/>
    <cellStyle name="A_SUM_Row Major_DALModel_Delta 10-28-03 2 8 2" xfId="10234"/>
    <cellStyle name="A_SUM_Row Major_DALModel_Delta 10-28-03 2 9" xfId="10235"/>
    <cellStyle name="A_SUM_Row Major_DALModel_Delta 10-28-03 2 9 2" xfId="10236"/>
    <cellStyle name="A_SUM_Row Major_DALModel_Delta 10-28-03 3" xfId="10237"/>
    <cellStyle name="A_SUM_Row Major_DALModel_Delta 10-28-03 3 2" xfId="10238"/>
    <cellStyle name="A_SUM_Row Major_DALModel_Delta 10-28-03 3 2 2" xfId="10239"/>
    <cellStyle name="A_SUM_Row Major_DALModel_Delta 10-28-03 4" xfId="10240"/>
    <cellStyle name="A_SUM_Row Major_DALModel_Delta 10-28-03 4 10" xfId="10241"/>
    <cellStyle name="A_SUM_Row Major_DALModel_Delta 10-28-03 4 10 2" xfId="10242"/>
    <cellStyle name="A_SUM_Row Major_DALModel_Delta 10-28-03 4 11" xfId="10243"/>
    <cellStyle name="A_SUM_Row Major_DALModel_Delta 10-28-03 4 12" xfId="10244"/>
    <cellStyle name="A_SUM_Row Major_DALModel_Delta 10-28-03 4 13" xfId="10245"/>
    <cellStyle name="A_SUM_Row Major_DALModel_Delta 10-28-03 4 2" xfId="10246"/>
    <cellStyle name="A_SUM_Row Major_DALModel_Delta 10-28-03 4 2 2" xfId="10247"/>
    <cellStyle name="A_SUM_Row Major_DALModel_Delta 10-28-03 4 3" xfId="10248"/>
    <cellStyle name="A_SUM_Row Major_DALModel_Delta 10-28-03 4 3 2" xfId="10249"/>
    <cellStyle name="A_SUM_Row Major_DALModel_Delta 10-28-03 4 4" xfId="10250"/>
    <cellStyle name="A_SUM_Row Major_DALModel_Delta 10-28-03 4 4 2" xfId="10251"/>
    <cellStyle name="A_SUM_Row Major_DALModel_Delta 10-28-03 4 5" xfId="10252"/>
    <cellStyle name="A_SUM_Row Major_DALModel_Delta 10-28-03 4 5 2" xfId="10253"/>
    <cellStyle name="A_SUM_Row Major_DALModel_Delta 10-28-03 4 6" xfId="10254"/>
    <cellStyle name="A_SUM_Row Major_DALModel_Delta 10-28-03 4 6 2" xfId="10255"/>
    <cellStyle name="A_SUM_Row Major_DALModel_Delta 10-28-03 4 7" xfId="10256"/>
    <cellStyle name="A_SUM_Row Major_DALModel_Delta 10-28-03 4 7 2" xfId="10257"/>
    <cellStyle name="A_SUM_Row Major_DALModel_Delta 10-28-03 4 8" xfId="10258"/>
    <cellStyle name="A_SUM_Row Major_DALModel_Delta 10-28-03 4 8 2" xfId="10259"/>
    <cellStyle name="A_SUM_Row Major_DALModel_Delta 10-28-03 4 9" xfId="10260"/>
    <cellStyle name="A_SUM_Row Major_DALModel_Delta 10-28-03 4 9 2" xfId="10261"/>
    <cellStyle name="A_SUM_Row Major_DALModel_Delta 10-28-03 5" xfId="10262"/>
    <cellStyle name="A_SUM_Row Major_DALModel_Delta 10-28-03 5 2" xfId="10263"/>
    <cellStyle name="A_SUM_Row Major_DALModel_Delta 10-28-03 6" xfId="10264"/>
    <cellStyle name="A_SUM_Row Major_DALModel_Delta 10-28-03 6 2" xfId="10265"/>
    <cellStyle name="A_SUM_Row Major_DALModel_Delta 10-28-03 7" xfId="10266"/>
    <cellStyle name="A_SUM_Row Major_DALModel_Delta 10-28-03 7 2" xfId="10267"/>
    <cellStyle name="A_SUM_Row Major_DALModel_Delta 10-28-03 8" xfId="10268"/>
    <cellStyle name="A_SUM_Row Major_DALModel_Delta 10-28-03 8 2" xfId="10269"/>
    <cellStyle name="A_SUM_Row Major_DALModel_Delta 10-28-03 9" xfId="10270"/>
    <cellStyle name="A_SUM_Row Major_DALModel_Delta 10-28-03 9 2" xfId="10271"/>
    <cellStyle name="A_SUM_Row Major_DALModel_Delta 6-01-04" xfId="10272"/>
    <cellStyle name="A_SUM_Row Major_DALModel_Delta 6-01-04 10" xfId="10273"/>
    <cellStyle name="A_SUM_Row Major_DALModel_Delta 6-01-04 10 2" xfId="10274"/>
    <cellStyle name="A_SUM_Row Major_DALModel_Delta 6-01-04 11" xfId="10275"/>
    <cellStyle name="A_SUM_Row Major_DALModel_Delta 6-01-04 2" xfId="10276"/>
    <cellStyle name="A_SUM_Row Major_DALModel_Delta 6-01-04 2 10" xfId="10277"/>
    <cellStyle name="A_SUM_Row Major_DALModel_Delta 6-01-04 2 2" xfId="10278"/>
    <cellStyle name="A_SUM_Row Major_DALModel_Delta 6-01-04 2 2 2" xfId="10279"/>
    <cellStyle name="A_SUM_Row Major_DALModel_Delta 6-01-04 2 2 2 2" xfId="10280"/>
    <cellStyle name="A_SUM_Row Major_DALModel_Delta 6-01-04 2 3" xfId="10281"/>
    <cellStyle name="A_SUM_Row Major_DALModel_Delta 6-01-04 2 3 10" xfId="10282"/>
    <cellStyle name="A_SUM_Row Major_DALModel_Delta 6-01-04 2 3 10 2" xfId="10283"/>
    <cellStyle name="A_SUM_Row Major_DALModel_Delta 6-01-04 2 3 11" xfId="10284"/>
    <cellStyle name="A_SUM_Row Major_DALModel_Delta 6-01-04 2 3 12" xfId="10285"/>
    <cellStyle name="A_SUM_Row Major_DALModel_Delta 6-01-04 2 3 13" xfId="10286"/>
    <cellStyle name="A_SUM_Row Major_DALModel_Delta 6-01-04 2 3 2" xfId="10287"/>
    <cellStyle name="A_SUM_Row Major_DALModel_Delta 6-01-04 2 3 2 2" xfId="10288"/>
    <cellStyle name="A_SUM_Row Major_DALModel_Delta 6-01-04 2 3 3" xfId="10289"/>
    <cellStyle name="A_SUM_Row Major_DALModel_Delta 6-01-04 2 3 3 2" xfId="10290"/>
    <cellStyle name="A_SUM_Row Major_DALModel_Delta 6-01-04 2 3 4" xfId="10291"/>
    <cellStyle name="A_SUM_Row Major_DALModel_Delta 6-01-04 2 3 4 2" xfId="10292"/>
    <cellStyle name="A_SUM_Row Major_DALModel_Delta 6-01-04 2 3 5" xfId="10293"/>
    <cellStyle name="A_SUM_Row Major_DALModel_Delta 6-01-04 2 3 5 2" xfId="10294"/>
    <cellStyle name="A_SUM_Row Major_DALModel_Delta 6-01-04 2 3 6" xfId="10295"/>
    <cellStyle name="A_SUM_Row Major_DALModel_Delta 6-01-04 2 3 6 2" xfId="10296"/>
    <cellStyle name="A_SUM_Row Major_DALModel_Delta 6-01-04 2 3 7" xfId="10297"/>
    <cellStyle name="A_SUM_Row Major_DALModel_Delta 6-01-04 2 3 7 2" xfId="10298"/>
    <cellStyle name="A_SUM_Row Major_DALModel_Delta 6-01-04 2 3 8" xfId="10299"/>
    <cellStyle name="A_SUM_Row Major_DALModel_Delta 6-01-04 2 3 8 2" xfId="10300"/>
    <cellStyle name="A_SUM_Row Major_DALModel_Delta 6-01-04 2 3 9" xfId="10301"/>
    <cellStyle name="A_SUM_Row Major_DALModel_Delta 6-01-04 2 3 9 2" xfId="10302"/>
    <cellStyle name="A_SUM_Row Major_DALModel_Delta 6-01-04 2 4" xfId="10303"/>
    <cellStyle name="A_SUM_Row Major_DALModel_Delta 6-01-04 2 4 2" xfId="10304"/>
    <cellStyle name="A_SUM_Row Major_DALModel_Delta 6-01-04 2 5" xfId="10305"/>
    <cellStyle name="A_SUM_Row Major_DALModel_Delta 6-01-04 2 5 2" xfId="10306"/>
    <cellStyle name="A_SUM_Row Major_DALModel_Delta 6-01-04 2 6" xfId="10307"/>
    <cellStyle name="A_SUM_Row Major_DALModel_Delta 6-01-04 2 6 2" xfId="10308"/>
    <cellStyle name="A_SUM_Row Major_DALModel_Delta 6-01-04 2 7" xfId="10309"/>
    <cellStyle name="A_SUM_Row Major_DALModel_Delta 6-01-04 2 7 2" xfId="10310"/>
    <cellStyle name="A_SUM_Row Major_DALModel_Delta 6-01-04 2 8" xfId="10311"/>
    <cellStyle name="A_SUM_Row Major_DALModel_Delta 6-01-04 2 8 2" xfId="10312"/>
    <cellStyle name="A_SUM_Row Major_DALModel_Delta 6-01-04 2 9" xfId="10313"/>
    <cellStyle name="A_SUM_Row Major_DALModel_Delta 6-01-04 2 9 2" xfId="10314"/>
    <cellStyle name="A_SUM_Row Major_DALModel_Delta 6-01-04 3" xfId="10315"/>
    <cellStyle name="A_SUM_Row Major_DALModel_Delta 6-01-04 3 2" xfId="10316"/>
    <cellStyle name="A_SUM_Row Major_DALModel_Delta 6-01-04 3 2 2" xfId="10317"/>
    <cellStyle name="A_SUM_Row Major_DALModel_Delta 6-01-04 4" xfId="10318"/>
    <cellStyle name="A_SUM_Row Major_DALModel_Delta 6-01-04 4 10" xfId="10319"/>
    <cellStyle name="A_SUM_Row Major_DALModel_Delta 6-01-04 4 10 2" xfId="10320"/>
    <cellStyle name="A_SUM_Row Major_DALModel_Delta 6-01-04 4 11" xfId="10321"/>
    <cellStyle name="A_SUM_Row Major_DALModel_Delta 6-01-04 4 12" xfId="10322"/>
    <cellStyle name="A_SUM_Row Major_DALModel_Delta 6-01-04 4 13" xfId="10323"/>
    <cellStyle name="A_SUM_Row Major_DALModel_Delta 6-01-04 4 2" xfId="10324"/>
    <cellStyle name="A_SUM_Row Major_DALModel_Delta 6-01-04 4 2 2" xfId="10325"/>
    <cellStyle name="A_SUM_Row Major_DALModel_Delta 6-01-04 4 3" xfId="10326"/>
    <cellStyle name="A_SUM_Row Major_DALModel_Delta 6-01-04 4 3 2" xfId="10327"/>
    <cellStyle name="A_SUM_Row Major_DALModel_Delta 6-01-04 4 4" xfId="10328"/>
    <cellStyle name="A_SUM_Row Major_DALModel_Delta 6-01-04 4 4 2" xfId="10329"/>
    <cellStyle name="A_SUM_Row Major_DALModel_Delta 6-01-04 4 5" xfId="10330"/>
    <cellStyle name="A_SUM_Row Major_DALModel_Delta 6-01-04 4 5 2" xfId="10331"/>
    <cellStyle name="A_SUM_Row Major_DALModel_Delta 6-01-04 4 6" xfId="10332"/>
    <cellStyle name="A_SUM_Row Major_DALModel_Delta 6-01-04 4 6 2" xfId="10333"/>
    <cellStyle name="A_SUM_Row Major_DALModel_Delta 6-01-04 4 7" xfId="10334"/>
    <cellStyle name="A_SUM_Row Major_DALModel_Delta 6-01-04 4 7 2" xfId="10335"/>
    <cellStyle name="A_SUM_Row Major_DALModel_Delta 6-01-04 4 8" xfId="10336"/>
    <cellStyle name="A_SUM_Row Major_DALModel_Delta 6-01-04 4 8 2" xfId="10337"/>
    <cellStyle name="A_SUM_Row Major_DALModel_Delta 6-01-04 4 9" xfId="10338"/>
    <cellStyle name="A_SUM_Row Major_DALModel_Delta 6-01-04 4 9 2" xfId="10339"/>
    <cellStyle name="A_SUM_Row Major_DALModel_Delta 6-01-04 5" xfId="10340"/>
    <cellStyle name="A_SUM_Row Major_DALModel_Delta 6-01-04 5 2" xfId="10341"/>
    <cellStyle name="A_SUM_Row Major_DALModel_Delta 6-01-04 6" xfId="10342"/>
    <cellStyle name="A_SUM_Row Major_DALModel_Delta 6-01-04 6 2" xfId="10343"/>
    <cellStyle name="A_SUM_Row Major_DALModel_Delta 6-01-04 7" xfId="10344"/>
    <cellStyle name="A_SUM_Row Major_DALModel_Delta 6-01-04 7 2" xfId="10345"/>
    <cellStyle name="A_SUM_Row Major_DALModel_Delta 6-01-04 8" xfId="10346"/>
    <cellStyle name="A_SUM_Row Major_DALModel_Delta 6-01-04 8 2" xfId="10347"/>
    <cellStyle name="A_SUM_Row Major_DALModel_Delta 6-01-04 9" xfId="10348"/>
    <cellStyle name="A_SUM_Row Major_DALModel_Delta 6-01-04 9 2" xfId="10349"/>
    <cellStyle name="A_SUM_Row Major_DALModel_Delta 7-21-04" xfId="10350"/>
    <cellStyle name="A_SUM_Row Major_DALModel_Delta 7-21-04 10" xfId="10351"/>
    <cellStyle name="A_SUM_Row Major_DALModel_Delta 7-21-04 10 2" xfId="10352"/>
    <cellStyle name="A_SUM_Row Major_DALModel_Delta 7-21-04 11" xfId="10353"/>
    <cellStyle name="A_SUM_Row Major_DALModel_Delta 7-21-04 2" xfId="10354"/>
    <cellStyle name="A_SUM_Row Major_DALModel_Delta 7-21-04 2 10" xfId="10355"/>
    <cellStyle name="A_SUM_Row Major_DALModel_Delta 7-21-04 2 2" xfId="10356"/>
    <cellStyle name="A_SUM_Row Major_DALModel_Delta 7-21-04 2 2 2" xfId="10357"/>
    <cellStyle name="A_SUM_Row Major_DALModel_Delta 7-21-04 2 2 2 2" xfId="10358"/>
    <cellStyle name="A_SUM_Row Major_DALModel_Delta 7-21-04 2 3" xfId="10359"/>
    <cellStyle name="A_SUM_Row Major_DALModel_Delta 7-21-04 2 3 10" xfId="10360"/>
    <cellStyle name="A_SUM_Row Major_DALModel_Delta 7-21-04 2 3 10 2" xfId="10361"/>
    <cellStyle name="A_SUM_Row Major_DALModel_Delta 7-21-04 2 3 11" xfId="10362"/>
    <cellStyle name="A_SUM_Row Major_DALModel_Delta 7-21-04 2 3 12" xfId="10363"/>
    <cellStyle name="A_SUM_Row Major_DALModel_Delta 7-21-04 2 3 13" xfId="10364"/>
    <cellStyle name="A_SUM_Row Major_DALModel_Delta 7-21-04 2 3 2" xfId="10365"/>
    <cellStyle name="A_SUM_Row Major_DALModel_Delta 7-21-04 2 3 2 2" xfId="10366"/>
    <cellStyle name="A_SUM_Row Major_DALModel_Delta 7-21-04 2 3 3" xfId="10367"/>
    <cellStyle name="A_SUM_Row Major_DALModel_Delta 7-21-04 2 3 3 2" xfId="10368"/>
    <cellStyle name="A_SUM_Row Major_DALModel_Delta 7-21-04 2 3 4" xfId="10369"/>
    <cellStyle name="A_SUM_Row Major_DALModel_Delta 7-21-04 2 3 4 2" xfId="10370"/>
    <cellStyle name="A_SUM_Row Major_DALModel_Delta 7-21-04 2 3 5" xfId="10371"/>
    <cellStyle name="A_SUM_Row Major_DALModel_Delta 7-21-04 2 3 5 2" xfId="10372"/>
    <cellStyle name="A_SUM_Row Major_DALModel_Delta 7-21-04 2 3 6" xfId="10373"/>
    <cellStyle name="A_SUM_Row Major_DALModel_Delta 7-21-04 2 3 6 2" xfId="10374"/>
    <cellStyle name="A_SUM_Row Major_DALModel_Delta 7-21-04 2 3 7" xfId="10375"/>
    <cellStyle name="A_SUM_Row Major_DALModel_Delta 7-21-04 2 3 7 2" xfId="10376"/>
    <cellStyle name="A_SUM_Row Major_DALModel_Delta 7-21-04 2 3 8" xfId="10377"/>
    <cellStyle name="A_SUM_Row Major_DALModel_Delta 7-21-04 2 3 8 2" xfId="10378"/>
    <cellStyle name="A_SUM_Row Major_DALModel_Delta 7-21-04 2 3 9" xfId="10379"/>
    <cellStyle name="A_SUM_Row Major_DALModel_Delta 7-21-04 2 3 9 2" xfId="10380"/>
    <cellStyle name="A_SUM_Row Major_DALModel_Delta 7-21-04 2 4" xfId="10381"/>
    <cellStyle name="A_SUM_Row Major_DALModel_Delta 7-21-04 2 4 2" xfId="10382"/>
    <cellStyle name="A_SUM_Row Major_DALModel_Delta 7-21-04 2 5" xfId="10383"/>
    <cellStyle name="A_SUM_Row Major_DALModel_Delta 7-21-04 2 5 2" xfId="10384"/>
    <cellStyle name="A_SUM_Row Major_DALModel_Delta 7-21-04 2 6" xfId="10385"/>
    <cellStyle name="A_SUM_Row Major_DALModel_Delta 7-21-04 2 6 2" xfId="10386"/>
    <cellStyle name="A_SUM_Row Major_DALModel_Delta 7-21-04 2 7" xfId="10387"/>
    <cellStyle name="A_SUM_Row Major_DALModel_Delta 7-21-04 2 7 2" xfId="10388"/>
    <cellStyle name="A_SUM_Row Major_DALModel_Delta 7-21-04 2 8" xfId="10389"/>
    <cellStyle name="A_SUM_Row Major_DALModel_Delta 7-21-04 2 8 2" xfId="10390"/>
    <cellStyle name="A_SUM_Row Major_DALModel_Delta 7-21-04 2 9" xfId="10391"/>
    <cellStyle name="A_SUM_Row Major_DALModel_Delta 7-21-04 2 9 2" xfId="10392"/>
    <cellStyle name="A_SUM_Row Major_DALModel_Delta 7-21-04 3" xfId="10393"/>
    <cellStyle name="A_SUM_Row Major_DALModel_Delta 7-21-04 3 2" xfId="10394"/>
    <cellStyle name="A_SUM_Row Major_DALModel_Delta 7-21-04 3 2 2" xfId="10395"/>
    <cellStyle name="A_SUM_Row Major_DALModel_Delta 7-21-04 4" xfId="10396"/>
    <cellStyle name="A_SUM_Row Major_DALModel_Delta 7-21-04 4 10" xfId="10397"/>
    <cellStyle name="A_SUM_Row Major_DALModel_Delta 7-21-04 4 10 2" xfId="10398"/>
    <cellStyle name="A_SUM_Row Major_DALModel_Delta 7-21-04 4 11" xfId="10399"/>
    <cellStyle name="A_SUM_Row Major_DALModel_Delta 7-21-04 4 12" xfId="10400"/>
    <cellStyle name="A_SUM_Row Major_DALModel_Delta 7-21-04 4 13" xfId="10401"/>
    <cellStyle name="A_SUM_Row Major_DALModel_Delta 7-21-04 4 2" xfId="10402"/>
    <cellStyle name="A_SUM_Row Major_DALModel_Delta 7-21-04 4 2 2" xfId="10403"/>
    <cellStyle name="A_SUM_Row Major_DALModel_Delta 7-21-04 4 3" xfId="10404"/>
    <cellStyle name="A_SUM_Row Major_DALModel_Delta 7-21-04 4 3 2" xfId="10405"/>
    <cellStyle name="A_SUM_Row Major_DALModel_Delta 7-21-04 4 4" xfId="10406"/>
    <cellStyle name="A_SUM_Row Major_DALModel_Delta 7-21-04 4 4 2" xfId="10407"/>
    <cellStyle name="A_SUM_Row Major_DALModel_Delta 7-21-04 4 5" xfId="10408"/>
    <cellStyle name="A_SUM_Row Major_DALModel_Delta 7-21-04 4 5 2" xfId="10409"/>
    <cellStyle name="A_SUM_Row Major_DALModel_Delta 7-21-04 4 6" xfId="10410"/>
    <cellStyle name="A_SUM_Row Major_DALModel_Delta 7-21-04 4 6 2" xfId="10411"/>
    <cellStyle name="A_SUM_Row Major_DALModel_Delta 7-21-04 4 7" xfId="10412"/>
    <cellStyle name="A_SUM_Row Major_DALModel_Delta 7-21-04 4 7 2" xfId="10413"/>
    <cellStyle name="A_SUM_Row Major_DALModel_Delta 7-21-04 4 8" xfId="10414"/>
    <cellStyle name="A_SUM_Row Major_DALModel_Delta 7-21-04 4 8 2" xfId="10415"/>
    <cellStyle name="A_SUM_Row Major_DALModel_Delta 7-21-04 4 9" xfId="10416"/>
    <cellStyle name="A_SUM_Row Major_DALModel_Delta 7-21-04 4 9 2" xfId="10417"/>
    <cellStyle name="A_SUM_Row Major_DALModel_Delta 7-21-04 5" xfId="10418"/>
    <cellStyle name="A_SUM_Row Major_DALModel_Delta 7-21-04 5 2" xfId="10419"/>
    <cellStyle name="A_SUM_Row Major_DALModel_Delta 7-21-04 6" xfId="10420"/>
    <cellStyle name="A_SUM_Row Major_DALModel_Delta 7-21-04 6 2" xfId="10421"/>
    <cellStyle name="A_SUM_Row Major_DALModel_Delta 7-21-04 7" xfId="10422"/>
    <cellStyle name="A_SUM_Row Major_DALModel_Delta 7-21-04 7 2" xfId="10423"/>
    <cellStyle name="A_SUM_Row Major_DALModel_Delta 7-21-04 8" xfId="10424"/>
    <cellStyle name="A_SUM_Row Major_DALModel_Delta 7-21-04 8 2" xfId="10425"/>
    <cellStyle name="A_SUM_Row Major_DALModel_Delta 7-21-04 9" xfId="10426"/>
    <cellStyle name="A_SUM_Row Major_DALModel_Delta 7-21-04 9 2" xfId="10427"/>
    <cellStyle name="A_SUM_Row Major_DALModel_Delta 9-21-04" xfId="10428"/>
    <cellStyle name="A_SUM_Row Major_DALModel_Delta 9-21-04 10" xfId="10429"/>
    <cellStyle name="A_SUM_Row Major_DALModel_Delta 9-21-04 10 2" xfId="10430"/>
    <cellStyle name="A_SUM_Row Major_DALModel_Delta 9-21-04 11" xfId="10431"/>
    <cellStyle name="A_SUM_Row Major_DALModel_Delta 9-21-04 2" xfId="10432"/>
    <cellStyle name="A_SUM_Row Major_DALModel_Delta 9-21-04 2 10" xfId="10433"/>
    <cellStyle name="A_SUM_Row Major_DALModel_Delta 9-21-04 2 2" xfId="10434"/>
    <cellStyle name="A_SUM_Row Major_DALModel_Delta 9-21-04 2 2 2" xfId="10435"/>
    <cellStyle name="A_SUM_Row Major_DALModel_Delta 9-21-04 2 2 2 2" xfId="10436"/>
    <cellStyle name="A_SUM_Row Major_DALModel_Delta 9-21-04 2 3" xfId="10437"/>
    <cellStyle name="A_SUM_Row Major_DALModel_Delta 9-21-04 2 3 10" xfId="10438"/>
    <cellStyle name="A_SUM_Row Major_DALModel_Delta 9-21-04 2 3 10 2" xfId="10439"/>
    <cellStyle name="A_SUM_Row Major_DALModel_Delta 9-21-04 2 3 11" xfId="10440"/>
    <cellStyle name="A_SUM_Row Major_DALModel_Delta 9-21-04 2 3 12" xfId="10441"/>
    <cellStyle name="A_SUM_Row Major_DALModel_Delta 9-21-04 2 3 13" xfId="10442"/>
    <cellStyle name="A_SUM_Row Major_DALModel_Delta 9-21-04 2 3 2" xfId="10443"/>
    <cellStyle name="A_SUM_Row Major_DALModel_Delta 9-21-04 2 3 2 2" xfId="10444"/>
    <cellStyle name="A_SUM_Row Major_DALModel_Delta 9-21-04 2 3 3" xfId="10445"/>
    <cellStyle name="A_SUM_Row Major_DALModel_Delta 9-21-04 2 3 3 2" xfId="10446"/>
    <cellStyle name="A_SUM_Row Major_DALModel_Delta 9-21-04 2 3 4" xfId="10447"/>
    <cellStyle name="A_SUM_Row Major_DALModel_Delta 9-21-04 2 3 4 2" xfId="10448"/>
    <cellStyle name="A_SUM_Row Major_DALModel_Delta 9-21-04 2 3 5" xfId="10449"/>
    <cellStyle name="A_SUM_Row Major_DALModel_Delta 9-21-04 2 3 5 2" xfId="10450"/>
    <cellStyle name="A_SUM_Row Major_DALModel_Delta 9-21-04 2 3 6" xfId="10451"/>
    <cellStyle name="A_SUM_Row Major_DALModel_Delta 9-21-04 2 3 6 2" xfId="10452"/>
    <cellStyle name="A_SUM_Row Major_DALModel_Delta 9-21-04 2 3 7" xfId="10453"/>
    <cellStyle name="A_SUM_Row Major_DALModel_Delta 9-21-04 2 3 7 2" xfId="10454"/>
    <cellStyle name="A_SUM_Row Major_DALModel_Delta 9-21-04 2 3 8" xfId="10455"/>
    <cellStyle name="A_SUM_Row Major_DALModel_Delta 9-21-04 2 3 8 2" xfId="10456"/>
    <cellStyle name="A_SUM_Row Major_DALModel_Delta 9-21-04 2 3 9" xfId="10457"/>
    <cellStyle name="A_SUM_Row Major_DALModel_Delta 9-21-04 2 3 9 2" xfId="10458"/>
    <cellStyle name="A_SUM_Row Major_DALModel_Delta 9-21-04 2 4" xfId="10459"/>
    <cellStyle name="A_SUM_Row Major_DALModel_Delta 9-21-04 2 4 2" xfId="10460"/>
    <cellStyle name="A_SUM_Row Major_DALModel_Delta 9-21-04 2 5" xfId="10461"/>
    <cellStyle name="A_SUM_Row Major_DALModel_Delta 9-21-04 2 5 2" xfId="10462"/>
    <cellStyle name="A_SUM_Row Major_DALModel_Delta 9-21-04 2 6" xfId="10463"/>
    <cellStyle name="A_SUM_Row Major_DALModel_Delta 9-21-04 2 6 2" xfId="10464"/>
    <cellStyle name="A_SUM_Row Major_DALModel_Delta 9-21-04 2 7" xfId="10465"/>
    <cellStyle name="A_SUM_Row Major_DALModel_Delta 9-21-04 2 7 2" xfId="10466"/>
    <cellStyle name="A_SUM_Row Major_DALModel_Delta 9-21-04 2 8" xfId="10467"/>
    <cellStyle name="A_SUM_Row Major_DALModel_Delta 9-21-04 2 8 2" xfId="10468"/>
    <cellStyle name="A_SUM_Row Major_DALModel_Delta 9-21-04 2 9" xfId="10469"/>
    <cellStyle name="A_SUM_Row Major_DALModel_Delta 9-21-04 2 9 2" xfId="10470"/>
    <cellStyle name="A_SUM_Row Major_DALModel_Delta 9-21-04 3" xfId="10471"/>
    <cellStyle name="A_SUM_Row Major_DALModel_Delta 9-21-04 3 2" xfId="10472"/>
    <cellStyle name="A_SUM_Row Major_DALModel_Delta 9-21-04 3 2 2" xfId="10473"/>
    <cellStyle name="A_SUM_Row Major_DALModel_Delta 9-21-04 4" xfId="10474"/>
    <cellStyle name="A_SUM_Row Major_DALModel_Delta 9-21-04 4 10" xfId="10475"/>
    <cellStyle name="A_SUM_Row Major_DALModel_Delta 9-21-04 4 10 2" xfId="10476"/>
    <cellStyle name="A_SUM_Row Major_DALModel_Delta 9-21-04 4 11" xfId="10477"/>
    <cellStyle name="A_SUM_Row Major_DALModel_Delta 9-21-04 4 12" xfId="10478"/>
    <cellStyle name="A_SUM_Row Major_DALModel_Delta 9-21-04 4 13" xfId="10479"/>
    <cellStyle name="A_SUM_Row Major_DALModel_Delta 9-21-04 4 2" xfId="10480"/>
    <cellStyle name="A_SUM_Row Major_DALModel_Delta 9-21-04 4 2 2" xfId="10481"/>
    <cellStyle name="A_SUM_Row Major_DALModel_Delta 9-21-04 4 3" xfId="10482"/>
    <cellStyle name="A_SUM_Row Major_DALModel_Delta 9-21-04 4 3 2" xfId="10483"/>
    <cellStyle name="A_SUM_Row Major_DALModel_Delta 9-21-04 4 4" xfId="10484"/>
    <cellStyle name="A_SUM_Row Major_DALModel_Delta 9-21-04 4 4 2" xfId="10485"/>
    <cellStyle name="A_SUM_Row Major_DALModel_Delta 9-21-04 4 5" xfId="10486"/>
    <cellStyle name="A_SUM_Row Major_DALModel_Delta 9-21-04 4 5 2" xfId="10487"/>
    <cellStyle name="A_SUM_Row Major_DALModel_Delta 9-21-04 4 6" xfId="10488"/>
    <cellStyle name="A_SUM_Row Major_DALModel_Delta 9-21-04 4 6 2" xfId="10489"/>
    <cellStyle name="A_SUM_Row Major_DALModel_Delta 9-21-04 4 7" xfId="10490"/>
    <cellStyle name="A_SUM_Row Major_DALModel_Delta 9-21-04 4 7 2" xfId="10491"/>
    <cellStyle name="A_SUM_Row Major_DALModel_Delta 9-21-04 4 8" xfId="10492"/>
    <cellStyle name="A_SUM_Row Major_DALModel_Delta 9-21-04 4 8 2" xfId="10493"/>
    <cellStyle name="A_SUM_Row Major_DALModel_Delta 9-21-04 4 9" xfId="10494"/>
    <cellStyle name="A_SUM_Row Major_DALModel_Delta 9-21-04 4 9 2" xfId="10495"/>
    <cellStyle name="A_SUM_Row Major_DALModel_Delta 9-21-04 5" xfId="10496"/>
    <cellStyle name="A_SUM_Row Major_DALModel_Delta 9-21-04 5 2" xfId="10497"/>
    <cellStyle name="A_SUM_Row Major_DALModel_Delta 9-21-04 6" xfId="10498"/>
    <cellStyle name="A_SUM_Row Major_DALModel_Delta 9-21-04 6 2" xfId="10499"/>
    <cellStyle name="A_SUM_Row Major_DALModel_Delta 9-21-04 7" xfId="10500"/>
    <cellStyle name="A_SUM_Row Major_DALModel_Delta 9-21-04 7 2" xfId="10501"/>
    <cellStyle name="A_SUM_Row Major_DALModel_Delta 9-21-04 8" xfId="10502"/>
    <cellStyle name="A_SUM_Row Major_DALModel_Delta 9-21-04 8 2" xfId="10503"/>
    <cellStyle name="A_SUM_Row Major_DALModel_Delta 9-21-04 9" xfId="10504"/>
    <cellStyle name="A_SUM_Row Major_DALModel_Delta 9-21-04 9 2" xfId="10505"/>
    <cellStyle name="A_SUM_Row Major_DALModel_US Airways Spread" xfId="10506"/>
    <cellStyle name="A_SUM_Row Major_DALModel_US Airways Spread 10" xfId="10507"/>
    <cellStyle name="A_SUM_Row Major_DALModel_US Airways Spread 10 2" xfId="10508"/>
    <cellStyle name="A_SUM_Row Major_DALModel_US Airways Spread 11" xfId="10509"/>
    <cellStyle name="A_SUM_Row Major_DALModel_US Airways Spread 2" xfId="10510"/>
    <cellStyle name="A_SUM_Row Major_DALModel_US Airways Spread 2 10" xfId="10511"/>
    <cellStyle name="A_SUM_Row Major_DALModel_US Airways Spread 2 2" xfId="10512"/>
    <cellStyle name="A_SUM_Row Major_DALModel_US Airways Spread 2 2 2" xfId="10513"/>
    <cellStyle name="A_SUM_Row Major_DALModel_US Airways Spread 2 2 2 2" xfId="10514"/>
    <cellStyle name="A_SUM_Row Major_DALModel_US Airways Spread 2 3" xfId="10515"/>
    <cellStyle name="A_SUM_Row Major_DALModel_US Airways Spread 2 3 10" xfId="10516"/>
    <cellStyle name="A_SUM_Row Major_DALModel_US Airways Spread 2 3 10 2" xfId="10517"/>
    <cellStyle name="A_SUM_Row Major_DALModel_US Airways Spread 2 3 11" xfId="10518"/>
    <cellStyle name="A_SUM_Row Major_DALModel_US Airways Spread 2 3 12" xfId="10519"/>
    <cellStyle name="A_SUM_Row Major_DALModel_US Airways Spread 2 3 13" xfId="10520"/>
    <cellStyle name="A_SUM_Row Major_DALModel_US Airways Spread 2 3 2" xfId="10521"/>
    <cellStyle name="A_SUM_Row Major_DALModel_US Airways Spread 2 3 2 2" xfId="10522"/>
    <cellStyle name="A_SUM_Row Major_DALModel_US Airways Spread 2 3 3" xfId="10523"/>
    <cellStyle name="A_SUM_Row Major_DALModel_US Airways Spread 2 3 3 2" xfId="10524"/>
    <cellStyle name="A_SUM_Row Major_DALModel_US Airways Spread 2 3 4" xfId="10525"/>
    <cellStyle name="A_SUM_Row Major_DALModel_US Airways Spread 2 3 4 2" xfId="10526"/>
    <cellStyle name="A_SUM_Row Major_DALModel_US Airways Spread 2 3 5" xfId="10527"/>
    <cellStyle name="A_SUM_Row Major_DALModel_US Airways Spread 2 3 5 2" xfId="10528"/>
    <cellStyle name="A_SUM_Row Major_DALModel_US Airways Spread 2 3 6" xfId="10529"/>
    <cellStyle name="A_SUM_Row Major_DALModel_US Airways Spread 2 3 6 2" xfId="10530"/>
    <cellStyle name="A_SUM_Row Major_DALModel_US Airways Spread 2 3 7" xfId="10531"/>
    <cellStyle name="A_SUM_Row Major_DALModel_US Airways Spread 2 3 7 2" xfId="10532"/>
    <cellStyle name="A_SUM_Row Major_DALModel_US Airways Spread 2 3 8" xfId="10533"/>
    <cellStyle name="A_SUM_Row Major_DALModel_US Airways Spread 2 3 8 2" xfId="10534"/>
    <cellStyle name="A_SUM_Row Major_DALModel_US Airways Spread 2 3 9" xfId="10535"/>
    <cellStyle name="A_SUM_Row Major_DALModel_US Airways Spread 2 3 9 2" xfId="10536"/>
    <cellStyle name="A_SUM_Row Major_DALModel_US Airways Spread 2 4" xfId="10537"/>
    <cellStyle name="A_SUM_Row Major_DALModel_US Airways Spread 2 4 2" xfId="10538"/>
    <cellStyle name="A_SUM_Row Major_DALModel_US Airways Spread 2 5" xfId="10539"/>
    <cellStyle name="A_SUM_Row Major_DALModel_US Airways Spread 2 5 2" xfId="10540"/>
    <cellStyle name="A_SUM_Row Major_DALModel_US Airways Spread 2 6" xfId="10541"/>
    <cellStyle name="A_SUM_Row Major_DALModel_US Airways Spread 2 6 2" xfId="10542"/>
    <cellStyle name="A_SUM_Row Major_DALModel_US Airways Spread 2 7" xfId="10543"/>
    <cellStyle name="A_SUM_Row Major_DALModel_US Airways Spread 2 7 2" xfId="10544"/>
    <cellStyle name="A_SUM_Row Major_DALModel_US Airways Spread 2 8" xfId="10545"/>
    <cellStyle name="A_SUM_Row Major_DALModel_US Airways Spread 2 8 2" xfId="10546"/>
    <cellStyle name="A_SUM_Row Major_DALModel_US Airways Spread 2 9" xfId="10547"/>
    <cellStyle name="A_SUM_Row Major_DALModel_US Airways Spread 2 9 2" xfId="10548"/>
    <cellStyle name="A_SUM_Row Major_DALModel_US Airways Spread 3" xfId="10549"/>
    <cellStyle name="A_SUM_Row Major_DALModel_US Airways Spread 3 2" xfId="10550"/>
    <cellStyle name="A_SUM_Row Major_DALModel_US Airways Spread 3 2 2" xfId="10551"/>
    <cellStyle name="A_SUM_Row Major_DALModel_US Airways Spread 4" xfId="10552"/>
    <cellStyle name="A_SUM_Row Major_DALModel_US Airways Spread 4 10" xfId="10553"/>
    <cellStyle name="A_SUM_Row Major_DALModel_US Airways Spread 4 10 2" xfId="10554"/>
    <cellStyle name="A_SUM_Row Major_DALModel_US Airways Spread 4 11" xfId="10555"/>
    <cellStyle name="A_SUM_Row Major_DALModel_US Airways Spread 4 12" xfId="10556"/>
    <cellStyle name="A_SUM_Row Major_DALModel_US Airways Spread 4 13" xfId="10557"/>
    <cellStyle name="A_SUM_Row Major_DALModel_US Airways Spread 4 2" xfId="10558"/>
    <cellStyle name="A_SUM_Row Major_DALModel_US Airways Spread 4 2 2" xfId="10559"/>
    <cellStyle name="A_SUM_Row Major_DALModel_US Airways Spread 4 3" xfId="10560"/>
    <cellStyle name="A_SUM_Row Major_DALModel_US Airways Spread 4 3 2" xfId="10561"/>
    <cellStyle name="A_SUM_Row Major_DALModel_US Airways Spread 4 4" xfId="10562"/>
    <cellStyle name="A_SUM_Row Major_DALModel_US Airways Spread 4 4 2" xfId="10563"/>
    <cellStyle name="A_SUM_Row Major_DALModel_US Airways Spread 4 5" xfId="10564"/>
    <cellStyle name="A_SUM_Row Major_DALModel_US Airways Spread 4 5 2" xfId="10565"/>
    <cellStyle name="A_SUM_Row Major_DALModel_US Airways Spread 4 6" xfId="10566"/>
    <cellStyle name="A_SUM_Row Major_DALModel_US Airways Spread 4 6 2" xfId="10567"/>
    <cellStyle name="A_SUM_Row Major_DALModel_US Airways Spread 4 7" xfId="10568"/>
    <cellStyle name="A_SUM_Row Major_DALModel_US Airways Spread 4 7 2" xfId="10569"/>
    <cellStyle name="A_SUM_Row Major_DALModel_US Airways Spread 4 8" xfId="10570"/>
    <cellStyle name="A_SUM_Row Major_DALModel_US Airways Spread 4 8 2" xfId="10571"/>
    <cellStyle name="A_SUM_Row Major_DALModel_US Airways Spread 4 9" xfId="10572"/>
    <cellStyle name="A_SUM_Row Major_DALModel_US Airways Spread 4 9 2" xfId="10573"/>
    <cellStyle name="A_SUM_Row Major_DALModel_US Airways Spread 5" xfId="10574"/>
    <cellStyle name="A_SUM_Row Major_DALModel_US Airways Spread 5 2" xfId="10575"/>
    <cellStyle name="A_SUM_Row Major_DALModel_US Airways Spread 6" xfId="10576"/>
    <cellStyle name="A_SUM_Row Major_DALModel_US Airways Spread 6 2" xfId="10577"/>
    <cellStyle name="A_SUM_Row Major_DALModel_US Airways Spread 7" xfId="10578"/>
    <cellStyle name="A_SUM_Row Major_DALModel_US Airways Spread 7 2" xfId="10579"/>
    <cellStyle name="A_SUM_Row Major_DALModel_US Airways Spread 8" xfId="10580"/>
    <cellStyle name="A_SUM_Row Major_DALModel_US Airways Spread 8 2" xfId="10581"/>
    <cellStyle name="A_SUM_Row Major_DALModel_US Airways Spread 9" xfId="10582"/>
    <cellStyle name="A_SUM_Row Major_DALModel_US Airways Spread 9 2" xfId="10583"/>
    <cellStyle name="A_SUM_Row Major_Delta  3-19-03.xls Chart 1" xfId="10584"/>
    <cellStyle name="A_SUM_Row Major_Delta  3-19-03.xls Chart 1 10" xfId="10585"/>
    <cellStyle name="A_SUM_Row Major_Delta  3-19-03.xls Chart 1 10 2" xfId="10586"/>
    <cellStyle name="A_SUM_Row Major_Delta  3-19-03.xls Chart 1 11" xfId="10587"/>
    <cellStyle name="A_SUM_Row Major_Delta  3-19-03.xls Chart 1 2" xfId="10588"/>
    <cellStyle name="A_SUM_Row Major_Delta  3-19-03.xls Chart 1 2 10" xfId="10589"/>
    <cellStyle name="A_SUM_Row Major_Delta  3-19-03.xls Chart 1 2 2" xfId="10590"/>
    <cellStyle name="A_SUM_Row Major_Delta  3-19-03.xls Chart 1 2 2 2" xfId="10591"/>
    <cellStyle name="A_SUM_Row Major_Delta  3-19-03.xls Chart 1 2 2 2 2" xfId="10592"/>
    <cellStyle name="A_SUM_Row Major_Delta  3-19-03.xls Chart 1 2 3" xfId="10593"/>
    <cellStyle name="A_SUM_Row Major_Delta  3-19-03.xls Chart 1 2 3 10" xfId="10594"/>
    <cellStyle name="A_SUM_Row Major_Delta  3-19-03.xls Chart 1 2 3 10 2" xfId="10595"/>
    <cellStyle name="A_SUM_Row Major_Delta  3-19-03.xls Chart 1 2 3 11" xfId="10596"/>
    <cellStyle name="A_SUM_Row Major_Delta  3-19-03.xls Chart 1 2 3 12" xfId="10597"/>
    <cellStyle name="A_SUM_Row Major_Delta  3-19-03.xls Chart 1 2 3 13" xfId="10598"/>
    <cellStyle name="A_SUM_Row Major_Delta  3-19-03.xls Chart 1 2 3 2" xfId="10599"/>
    <cellStyle name="A_SUM_Row Major_Delta  3-19-03.xls Chart 1 2 3 2 2" xfId="10600"/>
    <cellStyle name="A_SUM_Row Major_Delta  3-19-03.xls Chart 1 2 3 3" xfId="10601"/>
    <cellStyle name="A_SUM_Row Major_Delta  3-19-03.xls Chart 1 2 3 3 2" xfId="10602"/>
    <cellStyle name="A_SUM_Row Major_Delta  3-19-03.xls Chart 1 2 3 4" xfId="10603"/>
    <cellStyle name="A_SUM_Row Major_Delta  3-19-03.xls Chart 1 2 3 4 2" xfId="10604"/>
    <cellStyle name="A_SUM_Row Major_Delta  3-19-03.xls Chart 1 2 3 5" xfId="10605"/>
    <cellStyle name="A_SUM_Row Major_Delta  3-19-03.xls Chart 1 2 3 5 2" xfId="10606"/>
    <cellStyle name="A_SUM_Row Major_Delta  3-19-03.xls Chart 1 2 3 6" xfId="10607"/>
    <cellStyle name="A_SUM_Row Major_Delta  3-19-03.xls Chart 1 2 3 6 2" xfId="10608"/>
    <cellStyle name="A_SUM_Row Major_Delta  3-19-03.xls Chart 1 2 3 7" xfId="10609"/>
    <cellStyle name="A_SUM_Row Major_Delta  3-19-03.xls Chart 1 2 3 7 2" xfId="10610"/>
    <cellStyle name="A_SUM_Row Major_Delta  3-19-03.xls Chart 1 2 3 8" xfId="10611"/>
    <cellStyle name="A_SUM_Row Major_Delta  3-19-03.xls Chart 1 2 3 8 2" xfId="10612"/>
    <cellStyle name="A_SUM_Row Major_Delta  3-19-03.xls Chart 1 2 3 9" xfId="10613"/>
    <cellStyle name="A_SUM_Row Major_Delta  3-19-03.xls Chart 1 2 3 9 2" xfId="10614"/>
    <cellStyle name="A_SUM_Row Major_Delta  3-19-03.xls Chart 1 2 4" xfId="10615"/>
    <cellStyle name="A_SUM_Row Major_Delta  3-19-03.xls Chart 1 2 4 2" xfId="10616"/>
    <cellStyle name="A_SUM_Row Major_Delta  3-19-03.xls Chart 1 2 5" xfId="10617"/>
    <cellStyle name="A_SUM_Row Major_Delta  3-19-03.xls Chart 1 2 5 2" xfId="10618"/>
    <cellStyle name="A_SUM_Row Major_Delta  3-19-03.xls Chart 1 2 6" xfId="10619"/>
    <cellStyle name="A_SUM_Row Major_Delta  3-19-03.xls Chart 1 2 6 2" xfId="10620"/>
    <cellStyle name="A_SUM_Row Major_Delta  3-19-03.xls Chart 1 2 7" xfId="10621"/>
    <cellStyle name="A_SUM_Row Major_Delta  3-19-03.xls Chart 1 2 7 2" xfId="10622"/>
    <cellStyle name="A_SUM_Row Major_Delta  3-19-03.xls Chart 1 2 8" xfId="10623"/>
    <cellStyle name="A_SUM_Row Major_Delta  3-19-03.xls Chart 1 2 8 2" xfId="10624"/>
    <cellStyle name="A_SUM_Row Major_Delta  3-19-03.xls Chart 1 2 9" xfId="10625"/>
    <cellStyle name="A_SUM_Row Major_Delta  3-19-03.xls Chart 1 2 9 2" xfId="10626"/>
    <cellStyle name="A_SUM_Row Major_Delta  3-19-03.xls Chart 1 3" xfId="10627"/>
    <cellStyle name="A_SUM_Row Major_Delta  3-19-03.xls Chart 1 3 2" xfId="10628"/>
    <cellStyle name="A_SUM_Row Major_Delta  3-19-03.xls Chart 1 3 2 2" xfId="10629"/>
    <cellStyle name="A_SUM_Row Major_Delta  3-19-03.xls Chart 1 4" xfId="10630"/>
    <cellStyle name="A_SUM_Row Major_Delta  3-19-03.xls Chart 1 4 10" xfId="10631"/>
    <cellStyle name="A_SUM_Row Major_Delta  3-19-03.xls Chart 1 4 10 2" xfId="10632"/>
    <cellStyle name="A_SUM_Row Major_Delta  3-19-03.xls Chart 1 4 11" xfId="10633"/>
    <cellStyle name="A_SUM_Row Major_Delta  3-19-03.xls Chart 1 4 12" xfId="10634"/>
    <cellStyle name="A_SUM_Row Major_Delta  3-19-03.xls Chart 1 4 13" xfId="10635"/>
    <cellStyle name="A_SUM_Row Major_Delta  3-19-03.xls Chart 1 4 2" xfId="10636"/>
    <cellStyle name="A_SUM_Row Major_Delta  3-19-03.xls Chart 1 4 2 2" xfId="10637"/>
    <cellStyle name="A_SUM_Row Major_Delta  3-19-03.xls Chart 1 4 3" xfId="10638"/>
    <cellStyle name="A_SUM_Row Major_Delta  3-19-03.xls Chart 1 4 3 2" xfId="10639"/>
    <cellStyle name="A_SUM_Row Major_Delta  3-19-03.xls Chart 1 4 4" xfId="10640"/>
    <cellStyle name="A_SUM_Row Major_Delta  3-19-03.xls Chart 1 4 4 2" xfId="10641"/>
    <cellStyle name="A_SUM_Row Major_Delta  3-19-03.xls Chart 1 4 5" xfId="10642"/>
    <cellStyle name="A_SUM_Row Major_Delta  3-19-03.xls Chart 1 4 5 2" xfId="10643"/>
    <cellStyle name="A_SUM_Row Major_Delta  3-19-03.xls Chart 1 4 6" xfId="10644"/>
    <cellStyle name="A_SUM_Row Major_Delta  3-19-03.xls Chart 1 4 6 2" xfId="10645"/>
    <cellStyle name="A_SUM_Row Major_Delta  3-19-03.xls Chart 1 4 7" xfId="10646"/>
    <cellStyle name="A_SUM_Row Major_Delta  3-19-03.xls Chart 1 4 7 2" xfId="10647"/>
    <cellStyle name="A_SUM_Row Major_Delta  3-19-03.xls Chart 1 4 8" xfId="10648"/>
    <cellStyle name="A_SUM_Row Major_Delta  3-19-03.xls Chart 1 4 8 2" xfId="10649"/>
    <cellStyle name="A_SUM_Row Major_Delta  3-19-03.xls Chart 1 4 9" xfId="10650"/>
    <cellStyle name="A_SUM_Row Major_Delta  3-19-03.xls Chart 1 4 9 2" xfId="10651"/>
    <cellStyle name="A_SUM_Row Major_Delta  3-19-03.xls Chart 1 5" xfId="10652"/>
    <cellStyle name="A_SUM_Row Major_Delta  3-19-03.xls Chart 1 5 2" xfId="10653"/>
    <cellStyle name="A_SUM_Row Major_Delta  3-19-03.xls Chart 1 6" xfId="10654"/>
    <cellStyle name="A_SUM_Row Major_Delta  3-19-03.xls Chart 1 6 2" xfId="10655"/>
    <cellStyle name="A_SUM_Row Major_Delta  3-19-03.xls Chart 1 7" xfId="10656"/>
    <cellStyle name="A_SUM_Row Major_Delta  3-19-03.xls Chart 1 7 2" xfId="10657"/>
    <cellStyle name="A_SUM_Row Major_Delta  3-19-03.xls Chart 1 8" xfId="10658"/>
    <cellStyle name="A_SUM_Row Major_Delta  3-19-03.xls Chart 1 8 2" xfId="10659"/>
    <cellStyle name="A_SUM_Row Major_Delta  3-19-03.xls Chart 1 9" xfId="10660"/>
    <cellStyle name="A_SUM_Row Major_Delta  3-19-03.xls Chart 1 9 2" xfId="10661"/>
    <cellStyle name="A_SUM_Row Major_Delta  3-19-03.xls Chart 1_Delta 10-28-03" xfId="10662"/>
    <cellStyle name="A_SUM_Row Major_Delta  3-19-03.xls Chart 1_Delta 10-28-03 10" xfId="10663"/>
    <cellStyle name="A_SUM_Row Major_Delta  3-19-03.xls Chart 1_Delta 10-28-03 10 2" xfId="10664"/>
    <cellStyle name="A_SUM_Row Major_Delta  3-19-03.xls Chart 1_Delta 10-28-03 11" xfId="10665"/>
    <cellStyle name="A_SUM_Row Major_Delta  3-19-03.xls Chart 1_Delta 10-28-03 2" xfId="10666"/>
    <cellStyle name="A_SUM_Row Major_Delta  3-19-03.xls Chart 1_Delta 10-28-03 2 10" xfId="10667"/>
    <cellStyle name="A_SUM_Row Major_Delta  3-19-03.xls Chart 1_Delta 10-28-03 2 2" xfId="10668"/>
    <cellStyle name="A_SUM_Row Major_Delta  3-19-03.xls Chart 1_Delta 10-28-03 2 2 2" xfId="10669"/>
    <cellStyle name="A_SUM_Row Major_Delta  3-19-03.xls Chart 1_Delta 10-28-03 2 2 2 2" xfId="10670"/>
    <cellStyle name="A_SUM_Row Major_Delta  3-19-03.xls Chart 1_Delta 10-28-03 2 3" xfId="10671"/>
    <cellStyle name="A_SUM_Row Major_Delta  3-19-03.xls Chart 1_Delta 10-28-03 2 3 10" xfId="10672"/>
    <cellStyle name="A_SUM_Row Major_Delta  3-19-03.xls Chart 1_Delta 10-28-03 2 3 10 2" xfId="10673"/>
    <cellStyle name="A_SUM_Row Major_Delta  3-19-03.xls Chart 1_Delta 10-28-03 2 3 11" xfId="10674"/>
    <cellStyle name="A_SUM_Row Major_Delta  3-19-03.xls Chart 1_Delta 10-28-03 2 3 12" xfId="10675"/>
    <cellStyle name="A_SUM_Row Major_Delta  3-19-03.xls Chart 1_Delta 10-28-03 2 3 13" xfId="10676"/>
    <cellStyle name="A_SUM_Row Major_Delta  3-19-03.xls Chart 1_Delta 10-28-03 2 3 2" xfId="10677"/>
    <cellStyle name="A_SUM_Row Major_Delta  3-19-03.xls Chart 1_Delta 10-28-03 2 3 2 2" xfId="10678"/>
    <cellStyle name="A_SUM_Row Major_Delta  3-19-03.xls Chart 1_Delta 10-28-03 2 3 3" xfId="10679"/>
    <cellStyle name="A_SUM_Row Major_Delta  3-19-03.xls Chart 1_Delta 10-28-03 2 3 3 2" xfId="10680"/>
    <cellStyle name="A_SUM_Row Major_Delta  3-19-03.xls Chart 1_Delta 10-28-03 2 3 4" xfId="10681"/>
    <cellStyle name="A_SUM_Row Major_Delta  3-19-03.xls Chart 1_Delta 10-28-03 2 3 4 2" xfId="10682"/>
    <cellStyle name="A_SUM_Row Major_Delta  3-19-03.xls Chart 1_Delta 10-28-03 2 3 5" xfId="10683"/>
    <cellStyle name="A_SUM_Row Major_Delta  3-19-03.xls Chart 1_Delta 10-28-03 2 3 5 2" xfId="10684"/>
    <cellStyle name="A_SUM_Row Major_Delta  3-19-03.xls Chart 1_Delta 10-28-03 2 3 6" xfId="10685"/>
    <cellStyle name="A_SUM_Row Major_Delta  3-19-03.xls Chart 1_Delta 10-28-03 2 3 6 2" xfId="10686"/>
    <cellStyle name="A_SUM_Row Major_Delta  3-19-03.xls Chart 1_Delta 10-28-03 2 3 7" xfId="10687"/>
    <cellStyle name="A_SUM_Row Major_Delta  3-19-03.xls Chart 1_Delta 10-28-03 2 3 7 2" xfId="10688"/>
    <cellStyle name="A_SUM_Row Major_Delta  3-19-03.xls Chart 1_Delta 10-28-03 2 3 8" xfId="10689"/>
    <cellStyle name="A_SUM_Row Major_Delta  3-19-03.xls Chart 1_Delta 10-28-03 2 3 8 2" xfId="10690"/>
    <cellStyle name="A_SUM_Row Major_Delta  3-19-03.xls Chart 1_Delta 10-28-03 2 3 9" xfId="10691"/>
    <cellStyle name="A_SUM_Row Major_Delta  3-19-03.xls Chart 1_Delta 10-28-03 2 3 9 2" xfId="10692"/>
    <cellStyle name="A_SUM_Row Major_Delta  3-19-03.xls Chart 1_Delta 10-28-03 2 4" xfId="10693"/>
    <cellStyle name="A_SUM_Row Major_Delta  3-19-03.xls Chart 1_Delta 10-28-03 2 4 2" xfId="10694"/>
    <cellStyle name="A_SUM_Row Major_Delta  3-19-03.xls Chart 1_Delta 10-28-03 2 5" xfId="10695"/>
    <cellStyle name="A_SUM_Row Major_Delta  3-19-03.xls Chart 1_Delta 10-28-03 2 5 2" xfId="10696"/>
    <cellStyle name="A_SUM_Row Major_Delta  3-19-03.xls Chart 1_Delta 10-28-03 2 6" xfId="10697"/>
    <cellStyle name="A_SUM_Row Major_Delta  3-19-03.xls Chart 1_Delta 10-28-03 2 6 2" xfId="10698"/>
    <cellStyle name="A_SUM_Row Major_Delta  3-19-03.xls Chart 1_Delta 10-28-03 2 7" xfId="10699"/>
    <cellStyle name="A_SUM_Row Major_Delta  3-19-03.xls Chart 1_Delta 10-28-03 2 7 2" xfId="10700"/>
    <cellStyle name="A_SUM_Row Major_Delta  3-19-03.xls Chart 1_Delta 10-28-03 2 8" xfId="10701"/>
    <cellStyle name="A_SUM_Row Major_Delta  3-19-03.xls Chart 1_Delta 10-28-03 2 8 2" xfId="10702"/>
    <cellStyle name="A_SUM_Row Major_Delta  3-19-03.xls Chart 1_Delta 10-28-03 2 9" xfId="10703"/>
    <cellStyle name="A_SUM_Row Major_Delta  3-19-03.xls Chart 1_Delta 10-28-03 2 9 2" xfId="10704"/>
    <cellStyle name="A_SUM_Row Major_Delta  3-19-03.xls Chart 1_Delta 10-28-03 3" xfId="10705"/>
    <cellStyle name="A_SUM_Row Major_Delta  3-19-03.xls Chart 1_Delta 10-28-03 3 2" xfId="10706"/>
    <cellStyle name="A_SUM_Row Major_Delta  3-19-03.xls Chart 1_Delta 10-28-03 3 2 2" xfId="10707"/>
    <cellStyle name="A_SUM_Row Major_Delta  3-19-03.xls Chart 1_Delta 10-28-03 4" xfId="10708"/>
    <cellStyle name="A_SUM_Row Major_Delta  3-19-03.xls Chart 1_Delta 10-28-03 4 10" xfId="10709"/>
    <cellStyle name="A_SUM_Row Major_Delta  3-19-03.xls Chart 1_Delta 10-28-03 4 10 2" xfId="10710"/>
    <cellStyle name="A_SUM_Row Major_Delta  3-19-03.xls Chart 1_Delta 10-28-03 4 11" xfId="10711"/>
    <cellStyle name="A_SUM_Row Major_Delta  3-19-03.xls Chart 1_Delta 10-28-03 4 12" xfId="10712"/>
    <cellStyle name="A_SUM_Row Major_Delta  3-19-03.xls Chart 1_Delta 10-28-03 4 13" xfId="10713"/>
    <cellStyle name="A_SUM_Row Major_Delta  3-19-03.xls Chart 1_Delta 10-28-03 4 2" xfId="10714"/>
    <cellStyle name="A_SUM_Row Major_Delta  3-19-03.xls Chart 1_Delta 10-28-03 4 2 2" xfId="10715"/>
    <cellStyle name="A_SUM_Row Major_Delta  3-19-03.xls Chart 1_Delta 10-28-03 4 3" xfId="10716"/>
    <cellStyle name="A_SUM_Row Major_Delta  3-19-03.xls Chart 1_Delta 10-28-03 4 3 2" xfId="10717"/>
    <cellStyle name="A_SUM_Row Major_Delta  3-19-03.xls Chart 1_Delta 10-28-03 4 4" xfId="10718"/>
    <cellStyle name="A_SUM_Row Major_Delta  3-19-03.xls Chart 1_Delta 10-28-03 4 4 2" xfId="10719"/>
    <cellStyle name="A_SUM_Row Major_Delta  3-19-03.xls Chart 1_Delta 10-28-03 4 5" xfId="10720"/>
    <cellStyle name="A_SUM_Row Major_Delta  3-19-03.xls Chart 1_Delta 10-28-03 4 5 2" xfId="10721"/>
    <cellStyle name="A_SUM_Row Major_Delta  3-19-03.xls Chart 1_Delta 10-28-03 4 6" xfId="10722"/>
    <cellStyle name="A_SUM_Row Major_Delta  3-19-03.xls Chart 1_Delta 10-28-03 4 6 2" xfId="10723"/>
    <cellStyle name="A_SUM_Row Major_Delta  3-19-03.xls Chart 1_Delta 10-28-03 4 7" xfId="10724"/>
    <cellStyle name="A_SUM_Row Major_Delta  3-19-03.xls Chart 1_Delta 10-28-03 4 7 2" xfId="10725"/>
    <cellStyle name="A_SUM_Row Major_Delta  3-19-03.xls Chart 1_Delta 10-28-03 4 8" xfId="10726"/>
    <cellStyle name="A_SUM_Row Major_Delta  3-19-03.xls Chart 1_Delta 10-28-03 4 8 2" xfId="10727"/>
    <cellStyle name="A_SUM_Row Major_Delta  3-19-03.xls Chart 1_Delta 10-28-03 4 9" xfId="10728"/>
    <cellStyle name="A_SUM_Row Major_Delta  3-19-03.xls Chart 1_Delta 10-28-03 4 9 2" xfId="10729"/>
    <cellStyle name="A_SUM_Row Major_Delta  3-19-03.xls Chart 1_Delta 10-28-03 5" xfId="10730"/>
    <cellStyle name="A_SUM_Row Major_Delta  3-19-03.xls Chart 1_Delta 10-28-03 5 2" xfId="10731"/>
    <cellStyle name="A_SUM_Row Major_Delta  3-19-03.xls Chart 1_Delta 10-28-03 6" xfId="10732"/>
    <cellStyle name="A_SUM_Row Major_Delta  3-19-03.xls Chart 1_Delta 10-28-03 6 2" xfId="10733"/>
    <cellStyle name="A_SUM_Row Major_Delta  3-19-03.xls Chart 1_Delta 10-28-03 7" xfId="10734"/>
    <cellStyle name="A_SUM_Row Major_Delta  3-19-03.xls Chart 1_Delta 10-28-03 7 2" xfId="10735"/>
    <cellStyle name="A_SUM_Row Major_Delta  3-19-03.xls Chart 1_Delta 10-28-03 8" xfId="10736"/>
    <cellStyle name="A_SUM_Row Major_Delta  3-19-03.xls Chart 1_Delta 10-28-03 8 2" xfId="10737"/>
    <cellStyle name="A_SUM_Row Major_Delta  3-19-03.xls Chart 1_Delta 10-28-03 9" xfId="10738"/>
    <cellStyle name="A_SUM_Row Major_Delta  3-19-03.xls Chart 1_Delta 10-28-03 9 2" xfId="10739"/>
    <cellStyle name="A_SUM_Row Major_Delta  3-19-03.xls Chart 1_Delta 6-01-04" xfId="10740"/>
    <cellStyle name="A_SUM_Row Major_Delta  3-19-03.xls Chart 1_Delta 6-01-04 10" xfId="10741"/>
    <cellStyle name="A_SUM_Row Major_Delta  3-19-03.xls Chart 1_Delta 6-01-04 10 2" xfId="10742"/>
    <cellStyle name="A_SUM_Row Major_Delta  3-19-03.xls Chart 1_Delta 6-01-04 11" xfId="10743"/>
    <cellStyle name="A_SUM_Row Major_Delta  3-19-03.xls Chart 1_Delta 6-01-04 2" xfId="10744"/>
    <cellStyle name="A_SUM_Row Major_Delta  3-19-03.xls Chart 1_Delta 6-01-04 2 10" xfId="10745"/>
    <cellStyle name="A_SUM_Row Major_Delta  3-19-03.xls Chart 1_Delta 6-01-04 2 2" xfId="10746"/>
    <cellStyle name="A_SUM_Row Major_Delta  3-19-03.xls Chart 1_Delta 6-01-04 2 2 2" xfId="10747"/>
    <cellStyle name="A_SUM_Row Major_Delta  3-19-03.xls Chart 1_Delta 6-01-04 2 2 2 2" xfId="10748"/>
    <cellStyle name="A_SUM_Row Major_Delta  3-19-03.xls Chart 1_Delta 6-01-04 2 3" xfId="10749"/>
    <cellStyle name="A_SUM_Row Major_Delta  3-19-03.xls Chart 1_Delta 6-01-04 2 3 10" xfId="10750"/>
    <cellStyle name="A_SUM_Row Major_Delta  3-19-03.xls Chart 1_Delta 6-01-04 2 3 10 2" xfId="10751"/>
    <cellStyle name="A_SUM_Row Major_Delta  3-19-03.xls Chart 1_Delta 6-01-04 2 3 11" xfId="10752"/>
    <cellStyle name="A_SUM_Row Major_Delta  3-19-03.xls Chart 1_Delta 6-01-04 2 3 12" xfId="10753"/>
    <cellStyle name="A_SUM_Row Major_Delta  3-19-03.xls Chart 1_Delta 6-01-04 2 3 13" xfId="10754"/>
    <cellStyle name="A_SUM_Row Major_Delta  3-19-03.xls Chart 1_Delta 6-01-04 2 3 2" xfId="10755"/>
    <cellStyle name="A_SUM_Row Major_Delta  3-19-03.xls Chart 1_Delta 6-01-04 2 3 2 2" xfId="10756"/>
    <cellStyle name="A_SUM_Row Major_Delta  3-19-03.xls Chart 1_Delta 6-01-04 2 3 3" xfId="10757"/>
    <cellStyle name="A_SUM_Row Major_Delta  3-19-03.xls Chart 1_Delta 6-01-04 2 3 3 2" xfId="10758"/>
    <cellStyle name="A_SUM_Row Major_Delta  3-19-03.xls Chart 1_Delta 6-01-04 2 3 4" xfId="10759"/>
    <cellStyle name="A_SUM_Row Major_Delta  3-19-03.xls Chart 1_Delta 6-01-04 2 3 4 2" xfId="10760"/>
    <cellStyle name="A_SUM_Row Major_Delta  3-19-03.xls Chart 1_Delta 6-01-04 2 3 5" xfId="10761"/>
    <cellStyle name="A_SUM_Row Major_Delta  3-19-03.xls Chart 1_Delta 6-01-04 2 3 5 2" xfId="10762"/>
    <cellStyle name="A_SUM_Row Major_Delta  3-19-03.xls Chart 1_Delta 6-01-04 2 3 6" xfId="10763"/>
    <cellStyle name="A_SUM_Row Major_Delta  3-19-03.xls Chart 1_Delta 6-01-04 2 3 6 2" xfId="10764"/>
    <cellStyle name="A_SUM_Row Major_Delta  3-19-03.xls Chart 1_Delta 6-01-04 2 3 7" xfId="10765"/>
    <cellStyle name="A_SUM_Row Major_Delta  3-19-03.xls Chart 1_Delta 6-01-04 2 3 7 2" xfId="10766"/>
    <cellStyle name="A_SUM_Row Major_Delta  3-19-03.xls Chart 1_Delta 6-01-04 2 3 8" xfId="10767"/>
    <cellStyle name="A_SUM_Row Major_Delta  3-19-03.xls Chart 1_Delta 6-01-04 2 3 8 2" xfId="10768"/>
    <cellStyle name="A_SUM_Row Major_Delta  3-19-03.xls Chart 1_Delta 6-01-04 2 3 9" xfId="10769"/>
    <cellStyle name="A_SUM_Row Major_Delta  3-19-03.xls Chart 1_Delta 6-01-04 2 3 9 2" xfId="10770"/>
    <cellStyle name="A_SUM_Row Major_Delta  3-19-03.xls Chart 1_Delta 6-01-04 2 4" xfId="10771"/>
    <cellStyle name="A_SUM_Row Major_Delta  3-19-03.xls Chart 1_Delta 6-01-04 2 4 2" xfId="10772"/>
    <cellStyle name="A_SUM_Row Major_Delta  3-19-03.xls Chart 1_Delta 6-01-04 2 5" xfId="10773"/>
    <cellStyle name="A_SUM_Row Major_Delta  3-19-03.xls Chart 1_Delta 6-01-04 2 5 2" xfId="10774"/>
    <cellStyle name="A_SUM_Row Major_Delta  3-19-03.xls Chart 1_Delta 6-01-04 2 6" xfId="10775"/>
    <cellStyle name="A_SUM_Row Major_Delta  3-19-03.xls Chart 1_Delta 6-01-04 2 6 2" xfId="10776"/>
    <cellStyle name="A_SUM_Row Major_Delta  3-19-03.xls Chart 1_Delta 6-01-04 2 7" xfId="10777"/>
    <cellStyle name="A_SUM_Row Major_Delta  3-19-03.xls Chart 1_Delta 6-01-04 2 7 2" xfId="10778"/>
    <cellStyle name="A_SUM_Row Major_Delta  3-19-03.xls Chart 1_Delta 6-01-04 2 8" xfId="10779"/>
    <cellStyle name="A_SUM_Row Major_Delta  3-19-03.xls Chart 1_Delta 6-01-04 2 8 2" xfId="10780"/>
    <cellStyle name="A_SUM_Row Major_Delta  3-19-03.xls Chart 1_Delta 6-01-04 2 9" xfId="10781"/>
    <cellStyle name="A_SUM_Row Major_Delta  3-19-03.xls Chart 1_Delta 6-01-04 2 9 2" xfId="10782"/>
    <cellStyle name="A_SUM_Row Major_Delta  3-19-03.xls Chart 1_Delta 6-01-04 3" xfId="10783"/>
    <cellStyle name="A_SUM_Row Major_Delta  3-19-03.xls Chart 1_Delta 6-01-04 3 2" xfId="10784"/>
    <cellStyle name="A_SUM_Row Major_Delta  3-19-03.xls Chart 1_Delta 6-01-04 3 2 2" xfId="10785"/>
    <cellStyle name="A_SUM_Row Major_Delta  3-19-03.xls Chart 1_Delta 6-01-04 4" xfId="10786"/>
    <cellStyle name="A_SUM_Row Major_Delta  3-19-03.xls Chart 1_Delta 6-01-04 4 10" xfId="10787"/>
    <cellStyle name="A_SUM_Row Major_Delta  3-19-03.xls Chart 1_Delta 6-01-04 4 10 2" xfId="10788"/>
    <cellStyle name="A_SUM_Row Major_Delta  3-19-03.xls Chart 1_Delta 6-01-04 4 11" xfId="10789"/>
    <cellStyle name="A_SUM_Row Major_Delta  3-19-03.xls Chart 1_Delta 6-01-04 4 12" xfId="10790"/>
    <cellStyle name="A_SUM_Row Major_Delta  3-19-03.xls Chart 1_Delta 6-01-04 4 13" xfId="10791"/>
    <cellStyle name="A_SUM_Row Major_Delta  3-19-03.xls Chart 1_Delta 6-01-04 4 2" xfId="10792"/>
    <cellStyle name="A_SUM_Row Major_Delta  3-19-03.xls Chart 1_Delta 6-01-04 4 2 2" xfId="10793"/>
    <cellStyle name="A_SUM_Row Major_Delta  3-19-03.xls Chart 1_Delta 6-01-04 4 3" xfId="10794"/>
    <cellStyle name="A_SUM_Row Major_Delta  3-19-03.xls Chart 1_Delta 6-01-04 4 3 2" xfId="10795"/>
    <cellStyle name="A_SUM_Row Major_Delta  3-19-03.xls Chart 1_Delta 6-01-04 4 4" xfId="10796"/>
    <cellStyle name="A_SUM_Row Major_Delta  3-19-03.xls Chart 1_Delta 6-01-04 4 4 2" xfId="10797"/>
    <cellStyle name="A_SUM_Row Major_Delta  3-19-03.xls Chart 1_Delta 6-01-04 4 5" xfId="10798"/>
    <cellStyle name="A_SUM_Row Major_Delta  3-19-03.xls Chart 1_Delta 6-01-04 4 5 2" xfId="10799"/>
    <cellStyle name="A_SUM_Row Major_Delta  3-19-03.xls Chart 1_Delta 6-01-04 4 6" xfId="10800"/>
    <cellStyle name="A_SUM_Row Major_Delta  3-19-03.xls Chart 1_Delta 6-01-04 4 6 2" xfId="10801"/>
    <cellStyle name="A_SUM_Row Major_Delta  3-19-03.xls Chart 1_Delta 6-01-04 4 7" xfId="10802"/>
    <cellStyle name="A_SUM_Row Major_Delta  3-19-03.xls Chart 1_Delta 6-01-04 4 7 2" xfId="10803"/>
    <cellStyle name="A_SUM_Row Major_Delta  3-19-03.xls Chart 1_Delta 6-01-04 4 8" xfId="10804"/>
    <cellStyle name="A_SUM_Row Major_Delta  3-19-03.xls Chart 1_Delta 6-01-04 4 8 2" xfId="10805"/>
    <cellStyle name="A_SUM_Row Major_Delta  3-19-03.xls Chart 1_Delta 6-01-04 4 9" xfId="10806"/>
    <cellStyle name="A_SUM_Row Major_Delta  3-19-03.xls Chart 1_Delta 6-01-04 4 9 2" xfId="10807"/>
    <cellStyle name="A_SUM_Row Major_Delta  3-19-03.xls Chart 1_Delta 6-01-04 5" xfId="10808"/>
    <cellStyle name="A_SUM_Row Major_Delta  3-19-03.xls Chart 1_Delta 6-01-04 5 2" xfId="10809"/>
    <cellStyle name="A_SUM_Row Major_Delta  3-19-03.xls Chart 1_Delta 6-01-04 6" xfId="10810"/>
    <cellStyle name="A_SUM_Row Major_Delta  3-19-03.xls Chart 1_Delta 6-01-04 6 2" xfId="10811"/>
    <cellStyle name="A_SUM_Row Major_Delta  3-19-03.xls Chart 1_Delta 6-01-04 7" xfId="10812"/>
    <cellStyle name="A_SUM_Row Major_Delta  3-19-03.xls Chart 1_Delta 6-01-04 7 2" xfId="10813"/>
    <cellStyle name="A_SUM_Row Major_Delta  3-19-03.xls Chart 1_Delta 6-01-04 8" xfId="10814"/>
    <cellStyle name="A_SUM_Row Major_Delta  3-19-03.xls Chart 1_Delta 6-01-04 8 2" xfId="10815"/>
    <cellStyle name="A_SUM_Row Major_Delta  3-19-03.xls Chart 1_Delta 6-01-04 9" xfId="10816"/>
    <cellStyle name="A_SUM_Row Major_Delta  3-19-03.xls Chart 1_Delta 6-01-04 9 2" xfId="10817"/>
    <cellStyle name="A_SUM_Row Major_Delta  3-19-03.xls Chart 1_Delta 7-21-04" xfId="10818"/>
    <cellStyle name="A_SUM_Row Major_Delta  3-19-03.xls Chart 1_Delta 7-21-04 10" xfId="10819"/>
    <cellStyle name="A_SUM_Row Major_Delta  3-19-03.xls Chart 1_Delta 7-21-04 10 2" xfId="10820"/>
    <cellStyle name="A_SUM_Row Major_Delta  3-19-03.xls Chart 1_Delta 7-21-04 11" xfId="10821"/>
    <cellStyle name="A_SUM_Row Major_Delta  3-19-03.xls Chart 1_Delta 7-21-04 2" xfId="10822"/>
    <cellStyle name="A_SUM_Row Major_Delta  3-19-03.xls Chart 1_Delta 7-21-04 2 10" xfId="10823"/>
    <cellStyle name="A_SUM_Row Major_Delta  3-19-03.xls Chart 1_Delta 7-21-04 2 2" xfId="10824"/>
    <cellStyle name="A_SUM_Row Major_Delta  3-19-03.xls Chart 1_Delta 7-21-04 2 2 2" xfId="10825"/>
    <cellStyle name="A_SUM_Row Major_Delta  3-19-03.xls Chart 1_Delta 7-21-04 2 2 2 2" xfId="10826"/>
    <cellStyle name="A_SUM_Row Major_Delta  3-19-03.xls Chart 1_Delta 7-21-04 2 3" xfId="10827"/>
    <cellStyle name="A_SUM_Row Major_Delta  3-19-03.xls Chart 1_Delta 7-21-04 2 3 10" xfId="10828"/>
    <cellStyle name="A_SUM_Row Major_Delta  3-19-03.xls Chart 1_Delta 7-21-04 2 3 10 2" xfId="10829"/>
    <cellStyle name="A_SUM_Row Major_Delta  3-19-03.xls Chart 1_Delta 7-21-04 2 3 11" xfId="10830"/>
    <cellStyle name="A_SUM_Row Major_Delta  3-19-03.xls Chart 1_Delta 7-21-04 2 3 12" xfId="10831"/>
    <cellStyle name="A_SUM_Row Major_Delta  3-19-03.xls Chart 1_Delta 7-21-04 2 3 13" xfId="10832"/>
    <cellStyle name="A_SUM_Row Major_Delta  3-19-03.xls Chart 1_Delta 7-21-04 2 3 2" xfId="10833"/>
    <cellStyle name="A_SUM_Row Major_Delta  3-19-03.xls Chart 1_Delta 7-21-04 2 3 2 2" xfId="10834"/>
    <cellStyle name="A_SUM_Row Major_Delta  3-19-03.xls Chart 1_Delta 7-21-04 2 3 3" xfId="10835"/>
    <cellStyle name="A_SUM_Row Major_Delta  3-19-03.xls Chart 1_Delta 7-21-04 2 3 3 2" xfId="10836"/>
    <cellStyle name="A_SUM_Row Major_Delta  3-19-03.xls Chart 1_Delta 7-21-04 2 3 4" xfId="10837"/>
    <cellStyle name="A_SUM_Row Major_Delta  3-19-03.xls Chart 1_Delta 7-21-04 2 3 4 2" xfId="10838"/>
    <cellStyle name="A_SUM_Row Major_Delta  3-19-03.xls Chart 1_Delta 7-21-04 2 3 5" xfId="10839"/>
    <cellStyle name="A_SUM_Row Major_Delta  3-19-03.xls Chart 1_Delta 7-21-04 2 3 5 2" xfId="10840"/>
    <cellStyle name="A_SUM_Row Major_Delta  3-19-03.xls Chart 1_Delta 7-21-04 2 3 6" xfId="10841"/>
    <cellStyle name="A_SUM_Row Major_Delta  3-19-03.xls Chart 1_Delta 7-21-04 2 3 6 2" xfId="10842"/>
    <cellStyle name="A_SUM_Row Major_Delta  3-19-03.xls Chart 1_Delta 7-21-04 2 3 7" xfId="10843"/>
    <cellStyle name="A_SUM_Row Major_Delta  3-19-03.xls Chart 1_Delta 7-21-04 2 3 7 2" xfId="10844"/>
    <cellStyle name="A_SUM_Row Major_Delta  3-19-03.xls Chart 1_Delta 7-21-04 2 3 8" xfId="10845"/>
    <cellStyle name="A_SUM_Row Major_Delta  3-19-03.xls Chart 1_Delta 7-21-04 2 3 8 2" xfId="10846"/>
    <cellStyle name="A_SUM_Row Major_Delta  3-19-03.xls Chart 1_Delta 7-21-04 2 3 9" xfId="10847"/>
    <cellStyle name="A_SUM_Row Major_Delta  3-19-03.xls Chart 1_Delta 7-21-04 2 3 9 2" xfId="10848"/>
    <cellStyle name="A_SUM_Row Major_Delta  3-19-03.xls Chart 1_Delta 7-21-04 2 4" xfId="10849"/>
    <cellStyle name="A_SUM_Row Major_Delta  3-19-03.xls Chart 1_Delta 7-21-04 2 4 2" xfId="10850"/>
    <cellStyle name="A_SUM_Row Major_Delta  3-19-03.xls Chart 1_Delta 7-21-04 2 5" xfId="10851"/>
    <cellStyle name="A_SUM_Row Major_Delta  3-19-03.xls Chart 1_Delta 7-21-04 2 5 2" xfId="10852"/>
    <cellStyle name="A_SUM_Row Major_Delta  3-19-03.xls Chart 1_Delta 7-21-04 2 6" xfId="10853"/>
    <cellStyle name="A_SUM_Row Major_Delta  3-19-03.xls Chart 1_Delta 7-21-04 2 6 2" xfId="10854"/>
    <cellStyle name="A_SUM_Row Major_Delta  3-19-03.xls Chart 1_Delta 7-21-04 2 7" xfId="10855"/>
    <cellStyle name="A_SUM_Row Major_Delta  3-19-03.xls Chart 1_Delta 7-21-04 2 7 2" xfId="10856"/>
    <cellStyle name="A_SUM_Row Major_Delta  3-19-03.xls Chart 1_Delta 7-21-04 2 8" xfId="10857"/>
    <cellStyle name="A_SUM_Row Major_Delta  3-19-03.xls Chart 1_Delta 7-21-04 2 8 2" xfId="10858"/>
    <cellStyle name="A_SUM_Row Major_Delta  3-19-03.xls Chart 1_Delta 7-21-04 2 9" xfId="10859"/>
    <cellStyle name="A_SUM_Row Major_Delta  3-19-03.xls Chart 1_Delta 7-21-04 2 9 2" xfId="10860"/>
    <cellStyle name="A_SUM_Row Major_Delta  3-19-03.xls Chart 1_Delta 7-21-04 3" xfId="10861"/>
    <cellStyle name="A_SUM_Row Major_Delta  3-19-03.xls Chart 1_Delta 7-21-04 3 2" xfId="10862"/>
    <cellStyle name="A_SUM_Row Major_Delta  3-19-03.xls Chart 1_Delta 7-21-04 3 2 2" xfId="10863"/>
    <cellStyle name="A_SUM_Row Major_Delta  3-19-03.xls Chart 1_Delta 7-21-04 4" xfId="10864"/>
    <cellStyle name="A_SUM_Row Major_Delta  3-19-03.xls Chart 1_Delta 7-21-04 4 10" xfId="10865"/>
    <cellStyle name="A_SUM_Row Major_Delta  3-19-03.xls Chart 1_Delta 7-21-04 4 10 2" xfId="10866"/>
    <cellStyle name="A_SUM_Row Major_Delta  3-19-03.xls Chart 1_Delta 7-21-04 4 11" xfId="10867"/>
    <cellStyle name="A_SUM_Row Major_Delta  3-19-03.xls Chart 1_Delta 7-21-04 4 12" xfId="10868"/>
    <cellStyle name="A_SUM_Row Major_Delta  3-19-03.xls Chart 1_Delta 7-21-04 4 13" xfId="10869"/>
    <cellStyle name="A_SUM_Row Major_Delta  3-19-03.xls Chart 1_Delta 7-21-04 4 2" xfId="10870"/>
    <cellStyle name="A_SUM_Row Major_Delta  3-19-03.xls Chart 1_Delta 7-21-04 4 2 2" xfId="10871"/>
    <cellStyle name="A_SUM_Row Major_Delta  3-19-03.xls Chart 1_Delta 7-21-04 4 3" xfId="10872"/>
    <cellStyle name="A_SUM_Row Major_Delta  3-19-03.xls Chart 1_Delta 7-21-04 4 3 2" xfId="10873"/>
    <cellStyle name="A_SUM_Row Major_Delta  3-19-03.xls Chart 1_Delta 7-21-04 4 4" xfId="10874"/>
    <cellStyle name="A_SUM_Row Major_Delta  3-19-03.xls Chart 1_Delta 7-21-04 4 4 2" xfId="10875"/>
    <cellStyle name="A_SUM_Row Major_Delta  3-19-03.xls Chart 1_Delta 7-21-04 4 5" xfId="10876"/>
    <cellStyle name="A_SUM_Row Major_Delta  3-19-03.xls Chart 1_Delta 7-21-04 4 5 2" xfId="10877"/>
    <cellStyle name="A_SUM_Row Major_Delta  3-19-03.xls Chart 1_Delta 7-21-04 4 6" xfId="10878"/>
    <cellStyle name="A_SUM_Row Major_Delta  3-19-03.xls Chart 1_Delta 7-21-04 4 6 2" xfId="10879"/>
    <cellStyle name="A_SUM_Row Major_Delta  3-19-03.xls Chart 1_Delta 7-21-04 4 7" xfId="10880"/>
    <cellStyle name="A_SUM_Row Major_Delta  3-19-03.xls Chart 1_Delta 7-21-04 4 7 2" xfId="10881"/>
    <cellStyle name="A_SUM_Row Major_Delta  3-19-03.xls Chart 1_Delta 7-21-04 4 8" xfId="10882"/>
    <cellStyle name="A_SUM_Row Major_Delta  3-19-03.xls Chart 1_Delta 7-21-04 4 8 2" xfId="10883"/>
    <cellStyle name="A_SUM_Row Major_Delta  3-19-03.xls Chart 1_Delta 7-21-04 4 9" xfId="10884"/>
    <cellStyle name="A_SUM_Row Major_Delta  3-19-03.xls Chart 1_Delta 7-21-04 4 9 2" xfId="10885"/>
    <cellStyle name="A_SUM_Row Major_Delta  3-19-03.xls Chart 1_Delta 7-21-04 5" xfId="10886"/>
    <cellStyle name="A_SUM_Row Major_Delta  3-19-03.xls Chart 1_Delta 7-21-04 5 2" xfId="10887"/>
    <cellStyle name="A_SUM_Row Major_Delta  3-19-03.xls Chart 1_Delta 7-21-04 6" xfId="10888"/>
    <cellStyle name="A_SUM_Row Major_Delta  3-19-03.xls Chart 1_Delta 7-21-04 6 2" xfId="10889"/>
    <cellStyle name="A_SUM_Row Major_Delta  3-19-03.xls Chart 1_Delta 7-21-04 7" xfId="10890"/>
    <cellStyle name="A_SUM_Row Major_Delta  3-19-03.xls Chart 1_Delta 7-21-04 7 2" xfId="10891"/>
    <cellStyle name="A_SUM_Row Major_Delta  3-19-03.xls Chart 1_Delta 7-21-04 8" xfId="10892"/>
    <cellStyle name="A_SUM_Row Major_Delta  3-19-03.xls Chart 1_Delta 7-21-04 8 2" xfId="10893"/>
    <cellStyle name="A_SUM_Row Major_Delta  3-19-03.xls Chart 1_Delta 7-21-04 9" xfId="10894"/>
    <cellStyle name="A_SUM_Row Major_Delta  3-19-03.xls Chart 1_Delta 7-21-04 9 2" xfId="10895"/>
    <cellStyle name="A_SUM_Row Major_Delta  3-19-03.xls Chart 1_Delta 9-21-04" xfId="10896"/>
    <cellStyle name="A_SUM_Row Major_Delta  3-19-03.xls Chart 1_Delta 9-21-04 10" xfId="10897"/>
    <cellStyle name="A_SUM_Row Major_Delta  3-19-03.xls Chart 1_Delta 9-21-04 10 2" xfId="10898"/>
    <cellStyle name="A_SUM_Row Major_Delta  3-19-03.xls Chart 1_Delta 9-21-04 11" xfId="10899"/>
    <cellStyle name="A_SUM_Row Major_Delta  3-19-03.xls Chart 1_Delta 9-21-04 2" xfId="10900"/>
    <cellStyle name="A_SUM_Row Major_Delta  3-19-03.xls Chart 1_Delta 9-21-04 2 10" xfId="10901"/>
    <cellStyle name="A_SUM_Row Major_Delta  3-19-03.xls Chart 1_Delta 9-21-04 2 2" xfId="10902"/>
    <cellStyle name="A_SUM_Row Major_Delta  3-19-03.xls Chart 1_Delta 9-21-04 2 2 2" xfId="10903"/>
    <cellStyle name="A_SUM_Row Major_Delta  3-19-03.xls Chart 1_Delta 9-21-04 2 2 2 2" xfId="10904"/>
    <cellStyle name="A_SUM_Row Major_Delta  3-19-03.xls Chart 1_Delta 9-21-04 2 3" xfId="10905"/>
    <cellStyle name="A_SUM_Row Major_Delta  3-19-03.xls Chart 1_Delta 9-21-04 2 3 10" xfId="10906"/>
    <cellStyle name="A_SUM_Row Major_Delta  3-19-03.xls Chart 1_Delta 9-21-04 2 3 10 2" xfId="10907"/>
    <cellStyle name="A_SUM_Row Major_Delta  3-19-03.xls Chart 1_Delta 9-21-04 2 3 11" xfId="10908"/>
    <cellStyle name="A_SUM_Row Major_Delta  3-19-03.xls Chart 1_Delta 9-21-04 2 3 12" xfId="10909"/>
    <cellStyle name="A_SUM_Row Major_Delta  3-19-03.xls Chart 1_Delta 9-21-04 2 3 13" xfId="10910"/>
    <cellStyle name="A_SUM_Row Major_Delta  3-19-03.xls Chart 1_Delta 9-21-04 2 3 2" xfId="10911"/>
    <cellStyle name="A_SUM_Row Major_Delta  3-19-03.xls Chart 1_Delta 9-21-04 2 3 2 2" xfId="10912"/>
    <cellStyle name="A_SUM_Row Major_Delta  3-19-03.xls Chart 1_Delta 9-21-04 2 3 3" xfId="10913"/>
    <cellStyle name="A_SUM_Row Major_Delta  3-19-03.xls Chart 1_Delta 9-21-04 2 3 3 2" xfId="10914"/>
    <cellStyle name="A_SUM_Row Major_Delta  3-19-03.xls Chart 1_Delta 9-21-04 2 3 4" xfId="10915"/>
    <cellStyle name="A_SUM_Row Major_Delta  3-19-03.xls Chart 1_Delta 9-21-04 2 3 4 2" xfId="10916"/>
    <cellStyle name="A_SUM_Row Major_Delta  3-19-03.xls Chart 1_Delta 9-21-04 2 3 5" xfId="10917"/>
    <cellStyle name="A_SUM_Row Major_Delta  3-19-03.xls Chart 1_Delta 9-21-04 2 3 5 2" xfId="10918"/>
    <cellStyle name="A_SUM_Row Major_Delta  3-19-03.xls Chart 1_Delta 9-21-04 2 3 6" xfId="10919"/>
    <cellStyle name="A_SUM_Row Major_Delta  3-19-03.xls Chart 1_Delta 9-21-04 2 3 6 2" xfId="10920"/>
    <cellStyle name="A_SUM_Row Major_Delta  3-19-03.xls Chart 1_Delta 9-21-04 2 3 7" xfId="10921"/>
    <cellStyle name="A_SUM_Row Major_Delta  3-19-03.xls Chart 1_Delta 9-21-04 2 3 7 2" xfId="10922"/>
    <cellStyle name="A_SUM_Row Major_Delta  3-19-03.xls Chart 1_Delta 9-21-04 2 3 8" xfId="10923"/>
    <cellStyle name="A_SUM_Row Major_Delta  3-19-03.xls Chart 1_Delta 9-21-04 2 3 8 2" xfId="10924"/>
    <cellStyle name="A_SUM_Row Major_Delta  3-19-03.xls Chart 1_Delta 9-21-04 2 3 9" xfId="10925"/>
    <cellStyle name="A_SUM_Row Major_Delta  3-19-03.xls Chart 1_Delta 9-21-04 2 3 9 2" xfId="10926"/>
    <cellStyle name="A_SUM_Row Major_Delta  3-19-03.xls Chart 1_Delta 9-21-04 2 4" xfId="10927"/>
    <cellStyle name="A_SUM_Row Major_Delta  3-19-03.xls Chart 1_Delta 9-21-04 2 4 2" xfId="10928"/>
    <cellStyle name="A_SUM_Row Major_Delta  3-19-03.xls Chart 1_Delta 9-21-04 2 5" xfId="10929"/>
    <cellStyle name="A_SUM_Row Major_Delta  3-19-03.xls Chart 1_Delta 9-21-04 2 5 2" xfId="10930"/>
    <cellStyle name="A_SUM_Row Major_Delta  3-19-03.xls Chart 1_Delta 9-21-04 2 6" xfId="10931"/>
    <cellStyle name="A_SUM_Row Major_Delta  3-19-03.xls Chart 1_Delta 9-21-04 2 6 2" xfId="10932"/>
    <cellStyle name="A_SUM_Row Major_Delta  3-19-03.xls Chart 1_Delta 9-21-04 2 7" xfId="10933"/>
    <cellStyle name="A_SUM_Row Major_Delta  3-19-03.xls Chart 1_Delta 9-21-04 2 7 2" xfId="10934"/>
    <cellStyle name="A_SUM_Row Major_Delta  3-19-03.xls Chart 1_Delta 9-21-04 2 8" xfId="10935"/>
    <cellStyle name="A_SUM_Row Major_Delta  3-19-03.xls Chart 1_Delta 9-21-04 2 8 2" xfId="10936"/>
    <cellStyle name="A_SUM_Row Major_Delta  3-19-03.xls Chart 1_Delta 9-21-04 2 9" xfId="10937"/>
    <cellStyle name="A_SUM_Row Major_Delta  3-19-03.xls Chart 1_Delta 9-21-04 2 9 2" xfId="10938"/>
    <cellStyle name="A_SUM_Row Major_Delta  3-19-03.xls Chart 1_Delta 9-21-04 3" xfId="10939"/>
    <cellStyle name="A_SUM_Row Major_Delta  3-19-03.xls Chart 1_Delta 9-21-04 3 2" xfId="10940"/>
    <cellStyle name="A_SUM_Row Major_Delta  3-19-03.xls Chart 1_Delta 9-21-04 3 2 2" xfId="10941"/>
    <cellStyle name="A_SUM_Row Major_Delta  3-19-03.xls Chart 1_Delta 9-21-04 4" xfId="10942"/>
    <cellStyle name="A_SUM_Row Major_Delta  3-19-03.xls Chart 1_Delta 9-21-04 4 10" xfId="10943"/>
    <cellStyle name="A_SUM_Row Major_Delta  3-19-03.xls Chart 1_Delta 9-21-04 4 10 2" xfId="10944"/>
    <cellStyle name="A_SUM_Row Major_Delta  3-19-03.xls Chart 1_Delta 9-21-04 4 11" xfId="10945"/>
    <cellStyle name="A_SUM_Row Major_Delta  3-19-03.xls Chart 1_Delta 9-21-04 4 12" xfId="10946"/>
    <cellStyle name="A_SUM_Row Major_Delta  3-19-03.xls Chart 1_Delta 9-21-04 4 13" xfId="10947"/>
    <cellStyle name="A_SUM_Row Major_Delta  3-19-03.xls Chart 1_Delta 9-21-04 4 2" xfId="10948"/>
    <cellStyle name="A_SUM_Row Major_Delta  3-19-03.xls Chart 1_Delta 9-21-04 4 2 2" xfId="10949"/>
    <cellStyle name="A_SUM_Row Major_Delta  3-19-03.xls Chart 1_Delta 9-21-04 4 3" xfId="10950"/>
    <cellStyle name="A_SUM_Row Major_Delta  3-19-03.xls Chart 1_Delta 9-21-04 4 3 2" xfId="10951"/>
    <cellStyle name="A_SUM_Row Major_Delta  3-19-03.xls Chart 1_Delta 9-21-04 4 4" xfId="10952"/>
    <cellStyle name="A_SUM_Row Major_Delta  3-19-03.xls Chart 1_Delta 9-21-04 4 4 2" xfId="10953"/>
    <cellStyle name="A_SUM_Row Major_Delta  3-19-03.xls Chart 1_Delta 9-21-04 4 5" xfId="10954"/>
    <cellStyle name="A_SUM_Row Major_Delta  3-19-03.xls Chart 1_Delta 9-21-04 4 5 2" xfId="10955"/>
    <cellStyle name="A_SUM_Row Major_Delta  3-19-03.xls Chart 1_Delta 9-21-04 4 6" xfId="10956"/>
    <cellStyle name="A_SUM_Row Major_Delta  3-19-03.xls Chart 1_Delta 9-21-04 4 6 2" xfId="10957"/>
    <cellStyle name="A_SUM_Row Major_Delta  3-19-03.xls Chart 1_Delta 9-21-04 4 7" xfId="10958"/>
    <cellStyle name="A_SUM_Row Major_Delta  3-19-03.xls Chart 1_Delta 9-21-04 4 7 2" xfId="10959"/>
    <cellStyle name="A_SUM_Row Major_Delta  3-19-03.xls Chart 1_Delta 9-21-04 4 8" xfId="10960"/>
    <cellStyle name="A_SUM_Row Major_Delta  3-19-03.xls Chart 1_Delta 9-21-04 4 8 2" xfId="10961"/>
    <cellStyle name="A_SUM_Row Major_Delta  3-19-03.xls Chart 1_Delta 9-21-04 4 9" xfId="10962"/>
    <cellStyle name="A_SUM_Row Major_Delta  3-19-03.xls Chart 1_Delta 9-21-04 4 9 2" xfId="10963"/>
    <cellStyle name="A_SUM_Row Major_Delta  3-19-03.xls Chart 1_Delta 9-21-04 5" xfId="10964"/>
    <cellStyle name="A_SUM_Row Major_Delta  3-19-03.xls Chart 1_Delta 9-21-04 5 2" xfId="10965"/>
    <cellStyle name="A_SUM_Row Major_Delta  3-19-03.xls Chart 1_Delta 9-21-04 6" xfId="10966"/>
    <cellStyle name="A_SUM_Row Major_Delta  3-19-03.xls Chart 1_Delta 9-21-04 6 2" xfId="10967"/>
    <cellStyle name="A_SUM_Row Major_Delta  3-19-03.xls Chart 1_Delta 9-21-04 7" xfId="10968"/>
    <cellStyle name="A_SUM_Row Major_Delta  3-19-03.xls Chart 1_Delta 9-21-04 7 2" xfId="10969"/>
    <cellStyle name="A_SUM_Row Major_Delta  3-19-03.xls Chart 1_Delta 9-21-04 8" xfId="10970"/>
    <cellStyle name="A_SUM_Row Major_Delta  3-19-03.xls Chart 1_Delta 9-21-04 8 2" xfId="10971"/>
    <cellStyle name="A_SUM_Row Major_Delta  3-19-03.xls Chart 1_Delta 9-21-04 9" xfId="10972"/>
    <cellStyle name="A_SUM_Row Major_Delta  3-19-03.xls Chart 1_Delta 9-21-04 9 2" xfId="10973"/>
    <cellStyle name="A_SUM_Row Major_Delta  3-19-03.xls Chart 1_US Airways Spread" xfId="10974"/>
    <cellStyle name="A_SUM_Row Major_Delta  3-19-03.xls Chart 1_US Airways Spread 10" xfId="10975"/>
    <cellStyle name="A_SUM_Row Major_Delta  3-19-03.xls Chart 1_US Airways Spread 10 2" xfId="10976"/>
    <cellStyle name="A_SUM_Row Major_Delta  3-19-03.xls Chart 1_US Airways Spread 11" xfId="10977"/>
    <cellStyle name="A_SUM_Row Major_Delta  3-19-03.xls Chart 1_US Airways Spread 2" xfId="10978"/>
    <cellStyle name="A_SUM_Row Major_Delta  3-19-03.xls Chart 1_US Airways Spread 2 10" xfId="10979"/>
    <cellStyle name="A_SUM_Row Major_Delta  3-19-03.xls Chart 1_US Airways Spread 2 2" xfId="10980"/>
    <cellStyle name="A_SUM_Row Major_Delta  3-19-03.xls Chart 1_US Airways Spread 2 2 2" xfId="10981"/>
    <cellStyle name="A_SUM_Row Major_Delta  3-19-03.xls Chart 1_US Airways Spread 2 2 2 2" xfId="10982"/>
    <cellStyle name="A_SUM_Row Major_Delta  3-19-03.xls Chart 1_US Airways Spread 2 3" xfId="10983"/>
    <cellStyle name="A_SUM_Row Major_Delta  3-19-03.xls Chart 1_US Airways Spread 2 3 10" xfId="10984"/>
    <cellStyle name="A_SUM_Row Major_Delta  3-19-03.xls Chart 1_US Airways Spread 2 3 10 2" xfId="10985"/>
    <cellStyle name="A_SUM_Row Major_Delta  3-19-03.xls Chart 1_US Airways Spread 2 3 11" xfId="10986"/>
    <cellStyle name="A_SUM_Row Major_Delta  3-19-03.xls Chart 1_US Airways Spread 2 3 12" xfId="10987"/>
    <cellStyle name="A_SUM_Row Major_Delta  3-19-03.xls Chart 1_US Airways Spread 2 3 13" xfId="10988"/>
    <cellStyle name="A_SUM_Row Major_Delta  3-19-03.xls Chart 1_US Airways Spread 2 3 2" xfId="10989"/>
    <cellStyle name="A_SUM_Row Major_Delta  3-19-03.xls Chart 1_US Airways Spread 2 3 2 2" xfId="10990"/>
    <cellStyle name="A_SUM_Row Major_Delta  3-19-03.xls Chart 1_US Airways Spread 2 3 3" xfId="10991"/>
    <cellStyle name="A_SUM_Row Major_Delta  3-19-03.xls Chart 1_US Airways Spread 2 3 3 2" xfId="10992"/>
    <cellStyle name="A_SUM_Row Major_Delta  3-19-03.xls Chart 1_US Airways Spread 2 3 4" xfId="10993"/>
    <cellStyle name="A_SUM_Row Major_Delta  3-19-03.xls Chart 1_US Airways Spread 2 3 4 2" xfId="10994"/>
    <cellStyle name="A_SUM_Row Major_Delta  3-19-03.xls Chart 1_US Airways Spread 2 3 5" xfId="10995"/>
    <cellStyle name="A_SUM_Row Major_Delta  3-19-03.xls Chart 1_US Airways Spread 2 3 5 2" xfId="10996"/>
    <cellStyle name="A_SUM_Row Major_Delta  3-19-03.xls Chart 1_US Airways Spread 2 3 6" xfId="10997"/>
    <cellStyle name="A_SUM_Row Major_Delta  3-19-03.xls Chart 1_US Airways Spread 2 3 6 2" xfId="10998"/>
    <cellStyle name="A_SUM_Row Major_Delta  3-19-03.xls Chart 1_US Airways Spread 2 3 7" xfId="10999"/>
    <cellStyle name="A_SUM_Row Major_Delta  3-19-03.xls Chart 1_US Airways Spread 2 3 7 2" xfId="11000"/>
    <cellStyle name="A_SUM_Row Major_Delta  3-19-03.xls Chart 1_US Airways Spread 2 3 8" xfId="11001"/>
    <cellStyle name="A_SUM_Row Major_Delta  3-19-03.xls Chart 1_US Airways Spread 2 3 8 2" xfId="11002"/>
    <cellStyle name="A_SUM_Row Major_Delta  3-19-03.xls Chart 1_US Airways Spread 2 3 9" xfId="11003"/>
    <cellStyle name="A_SUM_Row Major_Delta  3-19-03.xls Chart 1_US Airways Spread 2 3 9 2" xfId="11004"/>
    <cellStyle name="A_SUM_Row Major_Delta  3-19-03.xls Chart 1_US Airways Spread 2 4" xfId="11005"/>
    <cellStyle name="A_SUM_Row Major_Delta  3-19-03.xls Chart 1_US Airways Spread 2 4 2" xfId="11006"/>
    <cellStyle name="A_SUM_Row Major_Delta  3-19-03.xls Chart 1_US Airways Spread 2 5" xfId="11007"/>
    <cellStyle name="A_SUM_Row Major_Delta  3-19-03.xls Chart 1_US Airways Spread 2 5 2" xfId="11008"/>
    <cellStyle name="A_SUM_Row Major_Delta  3-19-03.xls Chart 1_US Airways Spread 2 6" xfId="11009"/>
    <cellStyle name="A_SUM_Row Major_Delta  3-19-03.xls Chart 1_US Airways Spread 2 6 2" xfId="11010"/>
    <cellStyle name="A_SUM_Row Major_Delta  3-19-03.xls Chart 1_US Airways Spread 2 7" xfId="11011"/>
    <cellStyle name="A_SUM_Row Major_Delta  3-19-03.xls Chart 1_US Airways Spread 2 7 2" xfId="11012"/>
    <cellStyle name="A_SUM_Row Major_Delta  3-19-03.xls Chart 1_US Airways Spread 2 8" xfId="11013"/>
    <cellStyle name="A_SUM_Row Major_Delta  3-19-03.xls Chart 1_US Airways Spread 2 8 2" xfId="11014"/>
    <cellStyle name="A_SUM_Row Major_Delta  3-19-03.xls Chart 1_US Airways Spread 2 9" xfId="11015"/>
    <cellStyle name="A_SUM_Row Major_Delta  3-19-03.xls Chart 1_US Airways Spread 2 9 2" xfId="11016"/>
    <cellStyle name="A_SUM_Row Major_Delta  3-19-03.xls Chart 1_US Airways Spread 3" xfId="11017"/>
    <cellStyle name="A_SUM_Row Major_Delta  3-19-03.xls Chart 1_US Airways Spread 3 2" xfId="11018"/>
    <cellStyle name="A_SUM_Row Major_Delta  3-19-03.xls Chart 1_US Airways Spread 3 2 2" xfId="11019"/>
    <cellStyle name="A_SUM_Row Major_Delta  3-19-03.xls Chart 1_US Airways Spread 4" xfId="11020"/>
    <cellStyle name="A_SUM_Row Major_Delta  3-19-03.xls Chart 1_US Airways Spread 4 10" xfId="11021"/>
    <cellStyle name="A_SUM_Row Major_Delta  3-19-03.xls Chart 1_US Airways Spread 4 10 2" xfId="11022"/>
    <cellStyle name="A_SUM_Row Major_Delta  3-19-03.xls Chart 1_US Airways Spread 4 11" xfId="11023"/>
    <cellStyle name="A_SUM_Row Major_Delta  3-19-03.xls Chart 1_US Airways Spread 4 12" xfId="11024"/>
    <cellStyle name="A_SUM_Row Major_Delta  3-19-03.xls Chart 1_US Airways Spread 4 13" xfId="11025"/>
    <cellStyle name="A_SUM_Row Major_Delta  3-19-03.xls Chart 1_US Airways Spread 4 2" xfId="11026"/>
    <cellStyle name="A_SUM_Row Major_Delta  3-19-03.xls Chart 1_US Airways Spread 4 2 2" xfId="11027"/>
    <cellStyle name="A_SUM_Row Major_Delta  3-19-03.xls Chart 1_US Airways Spread 4 3" xfId="11028"/>
    <cellStyle name="A_SUM_Row Major_Delta  3-19-03.xls Chart 1_US Airways Spread 4 3 2" xfId="11029"/>
    <cellStyle name="A_SUM_Row Major_Delta  3-19-03.xls Chart 1_US Airways Spread 4 4" xfId="11030"/>
    <cellStyle name="A_SUM_Row Major_Delta  3-19-03.xls Chart 1_US Airways Spread 4 4 2" xfId="11031"/>
    <cellStyle name="A_SUM_Row Major_Delta  3-19-03.xls Chart 1_US Airways Spread 4 5" xfId="11032"/>
    <cellStyle name="A_SUM_Row Major_Delta  3-19-03.xls Chart 1_US Airways Spread 4 5 2" xfId="11033"/>
    <cellStyle name="A_SUM_Row Major_Delta  3-19-03.xls Chart 1_US Airways Spread 4 6" xfId="11034"/>
    <cellStyle name="A_SUM_Row Major_Delta  3-19-03.xls Chart 1_US Airways Spread 4 6 2" xfId="11035"/>
    <cellStyle name="A_SUM_Row Major_Delta  3-19-03.xls Chart 1_US Airways Spread 4 7" xfId="11036"/>
    <cellStyle name="A_SUM_Row Major_Delta  3-19-03.xls Chart 1_US Airways Spread 4 7 2" xfId="11037"/>
    <cellStyle name="A_SUM_Row Major_Delta  3-19-03.xls Chart 1_US Airways Spread 4 8" xfId="11038"/>
    <cellStyle name="A_SUM_Row Major_Delta  3-19-03.xls Chart 1_US Airways Spread 4 8 2" xfId="11039"/>
    <cellStyle name="A_SUM_Row Major_Delta  3-19-03.xls Chart 1_US Airways Spread 4 9" xfId="11040"/>
    <cellStyle name="A_SUM_Row Major_Delta  3-19-03.xls Chart 1_US Airways Spread 4 9 2" xfId="11041"/>
    <cellStyle name="A_SUM_Row Major_Delta  3-19-03.xls Chart 1_US Airways Spread 5" xfId="11042"/>
    <cellStyle name="A_SUM_Row Major_Delta  3-19-03.xls Chart 1_US Airways Spread 5 2" xfId="11043"/>
    <cellStyle name="A_SUM_Row Major_Delta  3-19-03.xls Chart 1_US Airways Spread 6" xfId="11044"/>
    <cellStyle name="A_SUM_Row Major_Delta  3-19-03.xls Chart 1_US Airways Spread 6 2" xfId="11045"/>
    <cellStyle name="A_SUM_Row Major_Delta  3-19-03.xls Chart 1_US Airways Spread 7" xfId="11046"/>
    <cellStyle name="A_SUM_Row Major_Delta  3-19-03.xls Chart 1_US Airways Spread 7 2" xfId="11047"/>
    <cellStyle name="A_SUM_Row Major_Delta  3-19-03.xls Chart 1_US Airways Spread 8" xfId="11048"/>
    <cellStyle name="A_SUM_Row Major_Delta  3-19-03.xls Chart 1_US Airways Spread 8 2" xfId="11049"/>
    <cellStyle name="A_SUM_Row Major_Delta  3-19-03.xls Chart 1_US Airways Spread 9" xfId="11050"/>
    <cellStyle name="A_SUM_Row Major_Delta  3-19-03.xls Chart 1_US Airways Spread 9 2" xfId="11051"/>
    <cellStyle name="A_SUM_Row Major_Delta 10-28-03" xfId="11052"/>
    <cellStyle name="A_SUM_Row Major_Delta 10-28-03 10" xfId="11053"/>
    <cellStyle name="A_SUM_Row Major_Delta 10-28-03 10 2" xfId="11054"/>
    <cellStyle name="A_SUM_Row Major_Delta 10-28-03 11" xfId="11055"/>
    <cellStyle name="A_SUM_Row Major_Delta 10-28-03 2" xfId="11056"/>
    <cellStyle name="A_SUM_Row Major_Delta 10-28-03 2 10" xfId="11057"/>
    <cellStyle name="A_SUM_Row Major_Delta 10-28-03 2 2" xfId="11058"/>
    <cellStyle name="A_SUM_Row Major_Delta 10-28-03 2 2 2" xfId="11059"/>
    <cellStyle name="A_SUM_Row Major_Delta 10-28-03 2 2 2 2" xfId="11060"/>
    <cellStyle name="A_SUM_Row Major_Delta 10-28-03 2 3" xfId="11061"/>
    <cellStyle name="A_SUM_Row Major_Delta 10-28-03 2 3 10" xfId="11062"/>
    <cellStyle name="A_SUM_Row Major_Delta 10-28-03 2 3 10 2" xfId="11063"/>
    <cellStyle name="A_SUM_Row Major_Delta 10-28-03 2 3 11" xfId="11064"/>
    <cellStyle name="A_SUM_Row Major_Delta 10-28-03 2 3 12" xfId="11065"/>
    <cellStyle name="A_SUM_Row Major_Delta 10-28-03 2 3 13" xfId="11066"/>
    <cellStyle name="A_SUM_Row Major_Delta 10-28-03 2 3 2" xfId="11067"/>
    <cellStyle name="A_SUM_Row Major_Delta 10-28-03 2 3 2 2" xfId="11068"/>
    <cellStyle name="A_SUM_Row Major_Delta 10-28-03 2 3 3" xfId="11069"/>
    <cellStyle name="A_SUM_Row Major_Delta 10-28-03 2 3 3 2" xfId="11070"/>
    <cellStyle name="A_SUM_Row Major_Delta 10-28-03 2 3 4" xfId="11071"/>
    <cellStyle name="A_SUM_Row Major_Delta 10-28-03 2 3 4 2" xfId="11072"/>
    <cellStyle name="A_SUM_Row Major_Delta 10-28-03 2 3 5" xfId="11073"/>
    <cellStyle name="A_SUM_Row Major_Delta 10-28-03 2 3 5 2" xfId="11074"/>
    <cellStyle name="A_SUM_Row Major_Delta 10-28-03 2 3 6" xfId="11075"/>
    <cellStyle name="A_SUM_Row Major_Delta 10-28-03 2 3 6 2" xfId="11076"/>
    <cellStyle name="A_SUM_Row Major_Delta 10-28-03 2 3 7" xfId="11077"/>
    <cellStyle name="A_SUM_Row Major_Delta 10-28-03 2 3 7 2" xfId="11078"/>
    <cellStyle name="A_SUM_Row Major_Delta 10-28-03 2 3 8" xfId="11079"/>
    <cellStyle name="A_SUM_Row Major_Delta 10-28-03 2 3 8 2" xfId="11080"/>
    <cellStyle name="A_SUM_Row Major_Delta 10-28-03 2 3 9" xfId="11081"/>
    <cellStyle name="A_SUM_Row Major_Delta 10-28-03 2 3 9 2" xfId="11082"/>
    <cellStyle name="A_SUM_Row Major_Delta 10-28-03 2 4" xfId="11083"/>
    <cellStyle name="A_SUM_Row Major_Delta 10-28-03 2 4 2" xfId="11084"/>
    <cellStyle name="A_SUM_Row Major_Delta 10-28-03 2 5" xfId="11085"/>
    <cellStyle name="A_SUM_Row Major_Delta 10-28-03 2 5 2" xfId="11086"/>
    <cellStyle name="A_SUM_Row Major_Delta 10-28-03 2 6" xfId="11087"/>
    <cellStyle name="A_SUM_Row Major_Delta 10-28-03 2 6 2" xfId="11088"/>
    <cellStyle name="A_SUM_Row Major_Delta 10-28-03 2 7" xfId="11089"/>
    <cellStyle name="A_SUM_Row Major_Delta 10-28-03 2 7 2" xfId="11090"/>
    <cellStyle name="A_SUM_Row Major_Delta 10-28-03 2 8" xfId="11091"/>
    <cellStyle name="A_SUM_Row Major_Delta 10-28-03 2 8 2" xfId="11092"/>
    <cellStyle name="A_SUM_Row Major_Delta 10-28-03 2 9" xfId="11093"/>
    <cellStyle name="A_SUM_Row Major_Delta 10-28-03 2 9 2" xfId="11094"/>
    <cellStyle name="A_SUM_Row Major_Delta 10-28-03 3" xfId="11095"/>
    <cellStyle name="A_SUM_Row Major_Delta 10-28-03 3 2" xfId="11096"/>
    <cellStyle name="A_SUM_Row Major_Delta 10-28-03 3 2 2" xfId="11097"/>
    <cellStyle name="A_SUM_Row Major_Delta 10-28-03 4" xfId="11098"/>
    <cellStyle name="A_SUM_Row Major_Delta 10-28-03 4 10" xfId="11099"/>
    <cellStyle name="A_SUM_Row Major_Delta 10-28-03 4 10 2" xfId="11100"/>
    <cellStyle name="A_SUM_Row Major_Delta 10-28-03 4 11" xfId="11101"/>
    <cellStyle name="A_SUM_Row Major_Delta 10-28-03 4 12" xfId="11102"/>
    <cellStyle name="A_SUM_Row Major_Delta 10-28-03 4 13" xfId="11103"/>
    <cellStyle name="A_SUM_Row Major_Delta 10-28-03 4 2" xfId="11104"/>
    <cellStyle name="A_SUM_Row Major_Delta 10-28-03 4 2 2" xfId="11105"/>
    <cellStyle name="A_SUM_Row Major_Delta 10-28-03 4 3" xfId="11106"/>
    <cellStyle name="A_SUM_Row Major_Delta 10-28-03 4 3 2" xfId="11107"/>
    <cellStyle name="A_SUM_Row Major_Delta 10-28-03 4 4" xfId="11108"/>
    <cellStyle name="A_SUM_Row Major_Delta 10-28-03 4 4 2" xfId="11109"/>
    <cellStyle name="A_SUM_Row Major_Delta 10-28-03 4 5" xfId="11110"/>
    <cellStyle name="A_SUM_Row Major_Delta 10-28-03 4 5 2" xfId="11111"/>
    <cellStyle name="A_SUM_Row Major_Delta 10-28-03 4 6" xfId="11112"/>
    <cellStyle name="A_SUM_Row Major_Delta 10-28-03 4 6 2" xfId="11113"/>
    <cellStyle name="A_SUM_Row Major_Delta 10-28-03 4 7" xfId="11114"/>
    <cellStyle name="A_SUM_Row Major_Delta 10-28-03 4 7 2" xfId="11115"/>
    <cellStyle name="A_SUM_Row Major_Delta 10-28-03 4 8" xfId="11116"/>
    <cellStyle name="A_SUM_Row Major_Delta 10-28-03 4 8 2" xfId="11117"/>
    <cellStyle name="A_SUM_Row Major_Delta 10-28-03 4 9" xfId="11118"/>
    <cellStyle name="A_SUM_Row Major_Delta 10-28-03 4 9 2" xfId="11119"/>
    <cellStyle name="A_SUM_Row Major_Delta 10-28-03 5" xfId="11120"/>
    <cellStyle name="A_SUM_Row Major_Delta 10-28-03 5 2" xfId="11121"/>
    <cellStyle name="A_SUM_Row Major_Delta 10-28-03 6" xfId="11122"/>
    <cellStyle name="A_SUM_Row Major_Delta 10-28-03 6 2" xfId="11123"/>
    <cellStyle name="A_SUM_Row Major_Delta 10-28-03 7" xfId="11124"/>
    <cellStyle name="A_SUM_Row Major_Delta 10-28-03 7 2" xfId="11125"/>
    <cellStyle name="A_SUM_Row Major_Delta 10-28-03 8" xfId="11126"/>
    <cellStyle name="A_SUM_Row Major_Delta 10-28-03 8 2" xfId="11127"/>
    <cellStyle name="A_SUM_Row Major_Delta 10-28-03 9" xfId="11128"/>
    <cellStyle name="A_SUM_Row Major_Delta 10-28-03 9 2" xfId="11129"/>
    <cellStyle name="A_SUM_Row Major_Delta 6-01-04" xfId="11130"/>
    <cellStyle name="A_SUM_Row Major_Delta 6-01-04 10" xfId="11131"/>
    <cellStyle name="A_SUM_Row Major_Delta 6-01-04 10 2" xfId="11132"/>
    <cellStyle name="A_SUM_Row Major_Delta 6-01-04 11" xfId="11133"/>
    <cellStyle name="A_SUM_Row Major_Delta 6-01-04 2" xfId="11134"/>
    <cellStyle name="A_SUM_Row Major_Delta 6-01-04 2 10" xfId="11135"/>
    <cellStyle name="A_SUM_Row Major_Delta 6-01-04 2 2" xfId="11136"/>
    <cellStyle name="A_SUM_Row Major_Delta 6-01-04 2 2 2" xfId="11137"/>
    <cellStyle name="A_SUM_Row Major_Delta 6-01-04 2 2 2 2" xfId="11138"/>
    <cellStyle name="A_SUM_Row Major_Delta 6-01-04 2 3" xfId="11139"/>
    <cellStyle name="A_SUM_Row Major_Delta 6-01-04 2 3 10" xfId="11140"/>
    <cellStyle name="A_SUM_Row Major_Delta 6-01-04 2 3 10 2" xfId="11141"/>
    <cellStyle name="A_SUM_Row Major_Delta 6-01-04 2 3 11" xfId="11142"/>
    <cellStyle name="A_SUM_Row Major_Delta 6-01-04 2 3 12" xfId="11143"/>
    <cellStyle name="A_SUM_Row Major_Delta 6-01-04 2 3 13" xfId="11144"/>
    <cellStyle name="A_SUM_Row Major_Delta 6-01-04 2 3 2" xfId="11145"/>
    <cellStyle name="A_SUM_Row Major_Delta 6-01-04 2 3 2 2" xfId="11146"/>
    <cellStyle name="A_SUM_Row Major_Delta 6-01-04 2 3 3" xfId="11147"/>
    <cellStyle name="A_SUM_Row Major_Delta 6-01-04 2 3 3 2" xfId="11148"/>
    <cellStyle name="A_SUM_Row Major_Delta 6-01-04 2 3 4" xfId="11149"/>
    <cellStyle name="A_SUM_Row Major_Delta 6-01-04 2 3 4 2" xfId="11150"/>
    <cellStyle name="A_SUM_Row Major_Delta 6-01-04 2 3 5" xfId="11151"/>
    <cellStyle name="A_SUM_Row Major_Delta 6-01-04 2 3 5 2" xfId="11152"/>
    <cellStyle name="A_SUM_Row Major_Delta 6-01-04 2 3 6" xfId="11153"/>
    <cellStyle name="A_SUM_Row Major_Delta 6-01-04 2 3 6 2" xfId="11154"/>
    <cellStyle name="A_SUM_Row Major_Delta 6-01-04 2 3 7" xfId="11155"/>
    <cellStyle name="A_SUM_Row Major_Delta 6-01-04 2 3 7 2" xfId="11156"/>
    <cellStyle name="A_SUM_Row Major_Delta 6-01-04 2 3 8" xfId="11157"/>
    <cellStyle name="A_SUM_Row Major_Delta 6-01-04 2 3 8 2" xfId="11158"/>
    <cellStyle name="A_SUM_Row Major_Delta 6-01-04 2 3 9" xfId="11159"/>
    <cellStyle name="A_SUM_Row Major_Delta 6-01-04 2 3 9 2" xfId="11160"/>
    <cellStyle name="A_SUM_Row Major_Delta 6-01-04 2 4" xfId="11161"/>
    <cellStyle name="A_SUM_Row Major_Delta 6-01-04 2 4 2" xfId="11162"/>
    <cellStyle name="A_SUM_Row Major_Delta 6-01-04 2 5" xfId="11163"/>
    <cellStyle name="A_SUM_Row Major_Delta 6-01-04 2 5 2" xfId="11164"/>
    <cellStyle name="A_SUM_Row Major_Delta 6-01-04 2 6" xfId="11165"/>
    <cellStyle name="A_SUM_Row Major_Delta 6-01-04 2 6 2" xfId="11166"/>
    <cellStyle name="A_SUM_Row Major_Delta 6-01-04 2 7" xfId="11167"/>
    <cellStyle name="A_SUM_Row Major_Delta 6-01-04 2 7 2" xfId="11168"/>
    <cellStyle name="A_SUM_Row Major_Delta 6-01-04 2 8" xfId="11169"/>
    <cellStyle name="A_SUM_Row Major_Delta 6-01-04 2 8 2" xfId="11170"/>
    <cellStyle name="A_SUM_Row Major_Delta 6-01-04 2 9" xfId="11171"/>
    <cellStyle name="A_SUM_Row Major_Delta 6-01-04 2 9 2" xfId="11172"/>
    <cellStyle name="A_SUM_Row Major_Delta 6-01-04 3" xfId="11173"/>
    <cellStyle name="A_SUM_Row Major_Delta 6-01-04 3 2" xfId="11174"/>
    <cellStyle name="A_SUM_Row Major_Delta 6-01-04 3 2 2" xfId="11175"/>
    <cellStyle name="A_SUM_Row Major_Delta 6-01-04 4" xfId="11176"/>
    <cellStyle name="A_SUM_Row Major_Delta 6-01-04 4 10" xfId="11177"/>
    <cellStyle name="A_SUM_Row Major_Delta 6-01-04 4 10 2" xfId="11178"/>
    <cellStyle name="A_SUM_Row Major_Delta 6-01-04 4 11" xfId="11179"/>
    <cellStyle name="A_SUM_Row Major_Delta 6-01-04 4 12" xfId="11180"/>
    <cellStyle name="A_SUM_Row Major_Delta 6-01-04 4 13" xfId="11181"/>
    <cellStyle name="A_SUM_Row Major_Delta 6-01-04 4 2" xfId="11182"/>
    <cellStyle name="A_SUM_Row Major_Delta 6-01-04 4 2 2" xfId="11183"/>
    <cellStyle name="A_SUM_Row Major_Delta 6-01-04 4 3" xfId="11184"/>
    <cellStyle name="A_SUM_Row Major_Delta 6-01-04 4 3 2" xfId="11185"/>
    <cellStyle name="A_SUM_Row Major_Delta 6-01-04 4 4" xfId="11186"/>
    <cellStyle name="A_SUM_Row Major_Delta 6-01-04 4 4 2" xfId="11187"/>
    <cellStyle name="A_SUM_Row Major_Delta 6-01-04 4 5" xfId="11188"/>
    <cellStyle name="A_SUM_Row Major_Delta 6-01-04 4 5 2" xfId="11189"/>
    <cellStyle name="A_SUM_Row Major_Delta 6-01-04 4 6" xfId="11190"/>
    <cellStyle name="A_SUM_Row Major_Delta 6-01-04 4 6 2" xfId="11191"/>
    <cellStyle name="A_SUM_Row Major_Delta 6-01-04 4 7" xfId="11192"/>
    <cellStyle name="A_SUM_Row Major_Delta 6-01-04 4 7 2" xfId="11193"/>
    <cellStyle name="A_SUM_Row Major_Delta 6-01-04 4 8" xfId="11194"/>
    <cellStyle name="A_SUM_Row Major_Delta 6-01-04 4 8 2" xfId="11195"/>
    <cellStyle name="A_SUM_Row Major_Delta 6-01-04 4 9" xfId="11196"/>
    <cellStyle name="A_SUM_Row Major_Delta 6-01-04 4 9 2" xfId="11197"/>
    <cellStyle name="A_SUM_Row Major_Delta 6-01-04 5" xfId="11198"/>
    <cellStyle name="A_SUM_Row Major_Delta 6-01-04 5 2" xfId="11199"/>
    <cellStyle name="A_SUM_Row Major_Delta 6-01-04 6" xfId="11200"/>
    <cellStyle name="A_SUM_Row Major_Delta 6-01-04 6 2" xfId="11201"/>
    <cellStyle name="A_SUM_Row Major_Delta 6-01-04 7" xfId="11202"/>
    <cellStyle name="A_SUM_Row Major_Delta 6-01-04 7 2" xfId="11203"/>
    <cellStyle name="A_SUM_Row Major_Delta 6-01-04 8" xfId="11204"/>
    <cellStyle name="A_SUM_Row Major_Delta 6-01-04 8 2" xfId="11205"/>
    <cellStyle name="A_SUM_Row Major_Delta 6-01-04 9" xfId="11206"/>
    <cellStyle name="A_SUM_Row Major_Delta 6-01-04 9 2" xfId="11207"/>
    <cellStyle name="A_SUM_Row Major_Delta 7-21-04" xfId="11208"/>
    <cellStyle name="A_SUM_Row Major_Delta 7-21-04 10" xfId="11209"/>
    <cellStyle name="A_SUM_Row Major_Delta 7-21-04 10 2" xfId="11210"/>
    <cellStyle name="A_SUM_Row Major_Delta 7-21-04 11" xfId="11211"/>
    <cellStyle name="A_SUM_Row Major_Delta 7-21-04 2" xfId="11212"/>
    <cellStyle name="A_SUM_Row Major_Delta 7-21-04 2 10" xfId="11213"/>
    <cellStyle name="A_SUM_Row Major_Delta 7-21-04 2 2" xfId="11214"/>
    <cellStyle name="A_SUM_Row Major_Delta 7-21-04 2 2 2" xfId="11215"/>
    <cellStyle name="A_SUM_Row Major_Delta 7-21-04 2 2 2 2" xfId="11216"/>
    <cellStyle name="A_SUM_Row Major_Delta 7-21-04 2 3" xfId="11217"/>
    <cellStyle name="A_SUM_Row Major_Delta 7-21-04 2 3 10" xfId="11218"/>
    <cellStyle name="A_SUM_Row Major_Delta 7-21-04 2 3 10 2" xfId="11219"/>
    <cellStyle name="A_SUM_Row Major_Delta 7-21-04 2 3 11" xfId="11220"/>
    <cellStyle name="A_SUM_Row Major_Delta 7-21-04 2 3 12" xfId="11221"/>
    <cellStyle name="A_SUM_Row Major_Delta 7-21-04 2 3 13" xfId="11222"/>
    <cellStyle name="A_SUM_Row Major_Delta 7-21-04 2 3 2" xfId="11223"/>
    <cellStyle name="A_SUM_Row Major_Delta 7-21-04 2 3 2 2" xfId="11224"/>
    <cellStyle name="A_SUM_Row Major_Delta 7-21-04 2 3 3" xfId="11225"/>
    <cellStyle name="A_SUM_Row Major_Delta 7-21-04 2 3 3 2" xfId="11226"/>
    <cellStyle name="A_SUM_Row Major_Delta 7-21-04 2 3 4" xfId="11227"/>
    <cellStyle name="A_SUM_Row Major_Delta 7-21-04 2 3 4 2" xfId="11228"/>
    <cellStyle name="A_SUM_Row Major_Delta 7-21-04 2 3 5" xfId="11229"/>
    <cellStyle name="A_SUM_Row Major_Delta 7-21-04 2 3 5 2" xfId="11230"/>
    <cellStyle name="A_SUM_Row Major_Delta 7-21-04 2 3 6" xfId="11231"/>
    <cellStyle name="A_SUM_Row Major_Delta 7-21-04 2 3 6 2" xfId="11232"/>
    <cellStyle name="A_SUM_Row Major_Delta 7-21-04 2 3 7" xfId="11233"/>
    <cellStyle name="A_SUM_Row Major_Delta 7-21-04 2 3 7 2" xfId="11234"/>
    <cellStyle name="A_SUM_Row Major_Delta 7-21-04 2 3 8" xfId="11235"/>
    <cellStyle name="A_SUM_Row Major_Delta 7-21-04 2 3 8 2" xfId="11236"/>
    <cellStyle name="A_SUM_Row Major_Delta 7-21-04 2 3 9" xfId="11237"/>
    <cellStyle name="A_SUM_Row Major_Delta 7-21-04 2 3 9 2" xfId="11238"/>
    <cellStyle name="A_SUM_Row Major_Delta 7-21-04 2 4" xfId="11239"/>
    <cellStyle name="A_SUM_Row Major_Delta 7-21-04 2 4 2" xfId="11240"/>
    <cellStyle name="A_SUM_Row Major_Delta 7-21-04 2 5" xfId="11241"/>
    <cellStyle name="A_SUM_Row Major_Delta 7-21-04 2 5 2" xfId="11242"/>
    <cellStyle name="A_SUM_Row Major_Delta 7-21-04 2 6" xfId="11243"/>
    <cellStyle name="A_SUM_Row Major_Delta 7-21-04 2 6 2" xfId="11244"/>
    <cellStyle name="A_SUM_Row Major_Delta 7-21-04 2 7" xfId="11245"/>
    <cellStyle name="A_SUM_Row Major_Delta 7-21-04 2 7 2" xfId="11246"/>
    <cellStyle name="A_SUM_Row Major_Delta 7-21-04 2 8" xfId="11247"/>
    <cellStyle name="A_SUM_Row Major_Delta 7-21-04 2 8 2" xfId="11248"/>
    <cellStyle name="A_SUM_Row Major_Delta 7-21-04 2 9" xfId="11249"/>
    <cellStyle name="A_SUM_Row Major_Delta 7-21-04 2 9 2" xfId="11250"/>
    <cellStyle name="A_SUM_Row Major_Delta 7-21-04 3" xfId="11251"/>
    <cellStyle name="A_SUM_Row Major_Delta 7-21-04 3 2" xfId="11252"/>
    <cellStyle name="A_SUM_Row Major_Delta 7-21-04 3 2 2" xfId="11253"/>
    <cellStyle name="A_SUM_Row Major_Delta 7-21-04 4" xfId="11254"/>
    <cellStyle name="A_SUM_Row Major_Delta 7-21-04 4 10" xfId="11255"/>
    <cellStyle name="A_SUM_Row Major_Delta 7-21-04 4 10 2" xfId="11256"/>
    <cellStyle name="A_SUM_Row Major_Delta 7-21-04 4 11" xfId="11257"/>
    <cellStyle name="A_SUM_Row Major_Delta 7-21-04 4 12" xfId="11258"/>
    <cellStyle name="A_SUM_Row Major_Delta 7-21-04 4 13" xfId="11259"/>
    <cellStyle name="A_SUM_Row Major_Delta 7-21-04 4 2" xfId="11260"/>
    <cellStyle name="A_SUM_Row Major_Delta 7-21-04 4 2 2" xfId="11261"/>
    <cellStyle name="A_SUM_Row Major_Delta 7-21-04 4 3" xfId="11262"/>
    <cellStyle name="A_SUM_Row Major_Delta 7-21-04 4 3 2" xfId="11263"/>
    <cellStyle name="A_SUM_Row Major_Delta 7-21-04 4 4" xfId="11264"/>
    <cellStyle name="A_SUM_Row Major_Delta 7-21-04 4 4 2" xfId="11265"/>
    <cellStyle name="A_SUM_Row Major_Delta 7-21-04 4 5" xfId="11266"/>
    <cellStyle name="A_SUM_Row Major_Delta 7-21-04 4 5 2" xfId="11267"/>
    <cellStyle name="A_SUM_Row Major_Delta 7-21-04 4 6" xfId="11268"/>
    <cellStyle name="A_SUM_Row Major_Delta 7-21-04 4 6 2" xfId="11269"/>
    <cellStyle name="A_SUM_Row Major_Delta 7-21-04 4 7" xfId="11270"/>
    <cellStyle name="A_SUM_Row Major_Delta 7-21-04 4 7 2" xfId="11271"/>
    <cellStyle name="A_SUM_Row Major_Delta 7-21-04 4 8" xfId="11272"/>
    <cellStyle name="A_SUM_Row Major_Delta 7-21-04 4 8 2" xfId="11273"/>
    <cellStyle name="A_SUM_Row Major_Delta 7-21-04 4 9" xfId="11274"/>
    <cellStyle name="A_SUM_Row Major_Delta 7-21-04 4 9 2" xfId="11275"/>
    <cellStyle name="A_SUM_Row Major_Delta 7-21-04 5" xfId="11276"/>
    <cellStyle name="A_SUM_Row Major_Delta 7-21-04 5 2" xfId="11277"/>
    <cellStyle name="A_SUM_Row Major_Delta 7-21-04 6" xfId="11278"/>
    <cellStyle name="A_SUM_Row Major_Delta 7-21-04 6 2" xfId="11279"/>
    <cellStyle name="A_SUM_Row Major_Delta 7-21-04 7" xfId="11280"/>
    <cellStyle name="A_SUM_Row Major_Delta 7-21-04 7 2" xfId="11281"/>
    <cellStyle name="A_SUM_Row Major_Delta 7-21-04 8" xfId="11282"/>
    <cellStyle name="A_SUM_Row Major_Delta 7-21-04 8 2" xfId="11283"/>
    <cellStyle name="A_SUM_Row Major_Delta 7-21-04 9" xfId="11284"/>
    <cellStyle name="A_SUM_Row Major_Delta 7-21-04 9 2" xfId="11285"/>
    <cellStyle name="A_SUM_Row Major_Delta 9-21-04" xfId="11286"/>
    <cellStyle name="A_SUM_Row Major_Delta 9-21-04 10" xfId="11287"/>
    <cellStyle name="A_SUM_Row Major_Delta 9-21-04 10 2" xfId="11288"/>
    <cellStyle name="A_SUM_Row Major_Delta 9-21-04 11" xfId="11289"/>
    <cellStyle name="A_SUM_Row Major_Delta 9-21-04 2" xfId="11290"/>
    <cellStyle name="A_SUM_Row Major_Delta 9-21-04 2 10" xfId="11291"/>
    <cellStyle name="A_SUM_Row Major_Delta 9-21-04 2 2" xfId="11292"/>
    <cellStyle name="A_SUM_Row Major_Delta 9-21-04 2 2 2" xfId="11293"/>
    <cellStyle name="A_SUM_Row Major_Delta 9-21-04 2 2 2 2" xfId="11294"/>
    <cellStyle name="A_SUM_Row Major_Delta 9-21-04 2 3" xfId="11295"/>
    <cellStyle name="A_SUM_Row Major_Delta 9-21-04 2 3 10" xfId="11296"/>
    <cellStyle name="A_SUM_Row Major_Delta 9-21-04 2 3 10 2" xfId="11297"/>
    <cellStyle name="A_SUM_Row Major_Delta 9-21-04 2 3 11" xfId="11298"/>
    <cellStyle name="A_SUM_Row Major_Delta 9-21-04 2 3 12" xfId="11299"/>
    <cellStyle name="A_SUM_Row Major_Delta 9-21-04 2 3 13" xfId="11300"/>
    <cellStyle name="A_SUM_Row Major_Delta 9-21-04 2 3 2" xfId="11301"/>
    <cellStyle name="A_SUM_Row Major_Delta 9-21-04 2 3 2 2" xfId="11302"/>
    <cellStyle name="A_SUM_Row Major_Delta 9-21-04 2 3 3" xfId="11303"/>
    <cellStyle name="A_SUM_Row Major_Delta 9-21-04 2 3 3 2" xfId="11304"/>
    <cellStyle name="A_SUM_Row Major_Delta 9-21-04 2 3 4" xfId="11305"/>
    <cellStyle name="A_SUM_Row Major_Delta 9-21-04 2 3 4 2" xfId="11306"/>
    <cellStyle name="A_SUM_Row Major_Delta 9-21-04 2 3 5" xfId="11307"/>
    <cellStyle name="A_SUM_Row Major_Delta 9-21-04 2 3 5 2" xfId="11308"/>
    <cellStyle name="A_SUM_Row Major_Delta 9-21-04 2 3 6" xfId="11309"/>
    <cellStyle name="A_SUM_Row Major_Delta 9-21-04 2 3 6 2" xfId="11310"/>
    <cellStyle name="A_SUM_Row Major_Delta 9-21-04 2 3 7" xfId="11311"/>
    <cellStyle name="A_SUM_Row Major_Delta 9-21-04 2 3 7 2" xfId="11312"/>
    <cellStyle name="A_SUM_Row Major_Delta 9-21-04 2 3 8" xfId="11313"/>
    <cellStyle name="A_SUM_Row Major_Delta 9-21-04 2 3 8 2" xfId="11314"/>
    <cellStyle name="A_SUM_Row Major_Delta 9-21-04 2 3 9" xfId="11315"/>
    <cellStyle name="A_SUM_Row Major_Delta 9-21-04 2 3 9 2" xfId="11316"/>
    <cellStyle name="A_SUM_Row Major_Delta 9-21-04 2 4" xfId="11317"/>
    <cellStyle name="A_SUM_Row Major_Delta 9-21-04 2 4 2" xfId="11318"/>
    <cellStyle name="A_SUM_Row Major_Delta 9-21-04 2 5" xfId="11319"/>
    <cellStyle name="A_SUM_Row Major_Delta 9-21-04 2 5 2" xfId="11320"/>
    <cellStyle name="A_SUM_Row Major_Delta 9-21-04 2 6" xfId="11321"/>
    <cellStyle name="A_SUM_Row Major_Delta 9-21-04 2 6 2" xfId="11322"/>
    <cellStyle name="A_SUM_Row Major_Delta 9-21-04 2 7" xfId="11323"/>
    <cellStyle name="A_SUM_Row Major_Delta 9-21-04 2 7 2" xfId="11324"/>
    <cellStyle name="A_SUM_Row Major_Delta 9-21-04 2 8" xfId="11325"/>
    <cellStyle name="A_SUM_Row Major_Delta 9-21-04 2 8 2" xfId="11326"/>
    <cellStyle name="A_SUM_Row Major_Delta 9-21-04 2 9" xfId="11327"/>
    <cellStyle name="A_SUM_Row Major_Delta 9-21-04 2 9 2" xfId="11328"/>
    <cellStyle name="A_SUM_Row Major_Delta 9-21-04 3" xfId="11329"/>
    <cellStyle name="A_SUM_Row Major_Delta 9-21-04 3 2" xfId="11330"/>
    <cellStyle name="A_SUM_Row Major_Delta 9-21-04 3 2 2" xfId="11331"/>
    <cellStyle name="A_SUM_Row Major_Delta 9-21-04 4" xfId="11332"/>
    <cellStyle name="A_SUM_Row Major_Delta 9-21-04 4 10" xfId="11333"/>
    <cellStyle name="A_SUM_Row Major_Delta 9-21-04 4 10 2" xfId="11334"/>
    <cellStyle name="A_SUM_Row Major_Delta 9-21-04 4 11" xfId="11335"/>
    <cellStyle name="A_SUM_Row Major_Delta 9-21-04 4 12" xfId="11336"/>
    <cellStyle name="A_SUM_Row Major_Delta 9-21-04 4 13" xfId="11337"/>
    <cellStyle name="A_SUM_Row Major_Delta 9-21-04 4 2" xfId="11338"/>
    <cellStyle name="A_SUM_Row Major_Delta 9-21-04 4 2 2" xfId="11339"/>
    <cellStyle name="A_SUM_Row Major_Delta 9-21-04 4 3" xfId="11340"/>
    <cellStyle name="A_SUM_Row Major_Delta 9-21-04 4 3 2" xfId="11341"/>
    <cellStyle name="A_SUM_Row Major_Delta 9-21-04 4 4" xfId="11342"/>
    <cellStyle name="A_SUM_Row Major_Delta 9-21-04 4 4 2" xfId="11343"/>
    <cellStyle name="A_SUM_Row Major_Delta 9-21-04 4 5" xfId="11344"/>
    <cellStyle name="A_SUM_Row Major_Delta 9-21-04 4 5 2" xfId="11345"/>
    <cellStyle name="A_SUM_Row Major_Delta 9-21-04 4 6" xfId="11346"/>
    <cellStyle name="A_SUM_Row Major_Delta 9-21-04 4 6 2" xfId="11347"/>
    <cellStyle name="A_SUM_Row Major_Delta 9-21-04 4 7" xfId="11348"/>
    <cellStyle name="A_SUM_Row Major_Delta 9-21-04 4 7 2" xfId="11349"/>
    <cellStyle name="A_SUM_Row Major_Delta 9-21-04 4 8" xfId="11350"/>
    <cellStyle name="A_SUM_Row Major_Delta 9-21-04 4 8 2" xfId="11351"/>
    <cellStyle name="A_SUM_Row Major_Delta 9-21-04 4 9" xfId="11352"/>
    <cellStyle name="A_SUM_Row Major_Delta 9-21-04 4 9 2" xfId="11353"/>
    <cellStyle name="A_SUM_Row Major_Delta 9-21-04 5" xfId="11354"/>
    <cellStyle name="A_SUM_Row Major_Delta 9-21-04 5 2" xfId="11355"/>
    <cellStyle name="A_SUM_Row Major_Delta 9-21-04 6" xfId="11356"/>
    <cellStyle name="A_SUM_Row Major_Delta 9-21-04 6 2" xfId="11357"/>
    <cellStyle name="A_SUM_Row Major_Delta 9-21-04 7" xfId="11358"/>
    <cellStyle name="A_SUM_Row Major_Delta 9-21-04 7 2" xfId="11359"/>
    <cellStyle name="A_SUM_Row Major_Delta 9-21-04 8" xfId="11360"/>
    <cellStyle name="A_SUM_Row Major_Delta 9-21-04 8 2" xfId="11361"/>
    <cellStyle name="A_SUM_Row Major_Delta 9-21-04 9" xfId="11362"/>
    <cellStyle name="A_SUM_Row Major_Delta 9-21-04 9 2" xfId="11363"/>
    <cellStyle name="A_SUM_Row Major_Hawaiian Airlines (8.23.04)" xfId="11364"/>
    <cellStyle name="A_SUM_Row Major_Hawaiian Airlines (8.23.04) 10" xfId="11365"/>
    <cellStyle name="A_SUM_Row Major_Hawaiian Airlines (8.23.04) 10 2" xfId="11366"/>
    <cellStyle name="A_SUM_Row Major_Hawaiian Airlines (8.23.04) 11" xfId="11367"/>
    <cellStyle name="A_SUM_Row Major_Hawaiian Airlines (8.23.04) 2" xfId="11368"/>
    <cellStyle name="A_SUM_Row Major_Hawaiian Airlines (8.23.04) 2 10" xfId="11369"/>
    <cellStyle name="A_SUM_Row Major_Hawaiian Airlines (8.23.04) 2 2" xfId="11370"/>
    <cellStyle name="A_SUM_Row Major_Hawaiian Airlines (8.23.04) 2 2 2" xfId="11371"/>
    <cellStyle name="A_SUM_Row Major_Hawaiian Airlines (8.23.04) 2 2 2 2" xfId="11372"/>
    <cellStyle name="A_SUM_Row Major_Hawaiian Airlines (8.23.04) 2 3" xfId="11373"/>
    <cellStyle name="A_SUM_Row Major_Hawaiian Airlines (8.23.04) 2 3 10" xfId="11374"/>
    <cellStyle name="A_SUM_Row Major_Hawaiian Airlines (8.23.04) 2 3 10 2" xfId="11375"/>
    <cellStyle name="A_SUM_Row Major_Hawaiian Airlines (8.23.04) 2 3 11" xfId="11376"/>
    <cellStyle name="A_SUM_Row Major_Hawaiian Airlines (8.23.04) 2 3 12" xfId="11377"/>
    <cellStyle name="A_SUM_Row Major_Hawaiian Airlines (8.23.04) 2 3 13" xfId="11378"/>
    <cellStyle name="A_SUM_Row Major_Hawaiian Airlines (8.23.04) 2 3 2" xfId="11379"/>
    <cellStyle name="A_SUM_Row Major_Hawaiian Airlines (8.23.04) 2 3 2 2" xfId="11380"/>
    <cellStyle name="A_SUM_Row Major_Hawaiian Airlines (8.23.04) 2 3 3" xfId="11381"/>
    <cellStyle name="A_SUM_Row Major_Hawaiian Airlines (8.23.04) 2 3 3 2" xfId="11382"/>
    <cellStyle name="A_SUM_Row Major_Hawaiian Airlines (8.23.04) 2 3 4" xfId="11383"/>
    <cellStyle name="A_SUM_Row Major_Hawaiian Airlines (8.23.04) 2 3 4 2" xfId="11384"/>
    <cellStyle name="A_SUM_Row Major_Hawaiian Airlines (8.23.04) 2 3 5" xfId="11385"/>
    <cellStyle name="A_SUM_Row Major_Hawaiian Airlines (8.23.04) 2 3 5 2" xfId="11386"/>
    <cellStyle name="A_SUM_Row Major_Hawaiian Airlines (8.23.04) 2 3 6" xfId="11387"/>
    <cellStyle name="A_SUM_Row Major_Hawaiian Airlines (8.23.04) 2 3 6 2" xfId="11388"/>
    <cellStyle name="A_SUM_Row Major_Hawaiian Airlines (8.23.04) 2 3 7" xfId="11389"/>
    <cellStyle name="A_SUM_Row Major_Hawaiian Airlines (8.23.04) 2 3 7 2" xfId="11390"/>
    <cellStyle name="A_SUM_Row Major_Hawaiian Airlines (8.23.04) 2 3 8" xfId="11391"/>
    <cellStyle name="A_SUM_Row Major_Hawaiian Airlines (8.23.04) 2 3 8 2" xfId="11392"/>
    <cellStyle name="A_SUM_Row Major_Hawaiian Airlines (8.23.04) 2 3 9" xfId="11393"/>
    <cellStyle name="A_SUM_Row Major_Hawaiian Airlines (8.23.04) 2 3 9 2" xfId="11394"/>
    <cellStyle name="A_SUM_Row Major_Hawaiian Airlines (8.23.04) 2 4" xfId="11395"/>
    <cellStyle name="A_SUM_Row Major_Hawaiian Airlines (8.23.04) 2 4 2" xfId="11396"/>
    <cellStyle name="A_SUM_Row Major_Hawaiian Airlines (8.23.04) 2 5" xfId="11397"/>
    <cellStyle name="A_SUM_Row Major_Hawaiian Airlines (8.23.04) 2 5 2" xfId="11398"/>
    <cellStyle name="A_SUM_Row Major_Hawaiian Airlines (8.23.04) 2 6" xfId="11399"/>
    <cellStyle name="A_SUM_Row Major_Hawaiian Airlines (8.23.04) 2 6 2" xfId="11400"/>
    <cellStyle name="A_SUM_Row Major_Hawaiian Airlines (8.23.04) 2 7" xfId="11401"/>
    <cellStyle name="A_SUM_Row Major_Hawaiian Airlines (8.23.04) 2 7 2" xfId="11402"/>
    <cellStyle name="A_SUM_Row Major_Hawaiian Airlines (8.23.04) 2 8" xfId="11403"/>
    <cellStyle name="A_SUM_Row Major_Hawaiian Airlines (8.23.04) 2 8 2" xfId="11404"/>
    <cellStyle name="A_SUM_Row Major_Hawaiian Airlines (8.23.04) 2 9" xfId="11405"/>
    <cellStyle name="A_SUM_Row Major_Hawaiian Airlines (8.23.04) 2 9 2" xfId="11406"/>
    <cellStyle name="A_SUM_Row Major_Hawaiian Airlines (8.23.04) 3" xfId="11407"/>
    <cellStyle name="A_SUM_Row Major_Hawaiian Airlines (8.23.04) 3 2" xfId="11408"/>
    <cellStyle name="A_SUM_Row Major_Hawaiian Airlines (8.23.04) 3 2 2" xfId="11409"/>
    <cellStyle name="A_SUM_Row Major_Hawaiian Airlines (8.23.04) 4" xfId="11410"/>
    <cellStyle name="A_SUM_Row Major_Hawaiian Airlines (8.23.04) 4 10" xfId="11411"/>
    <cellStyle name="A_SUM_Row Major_Hawaiian Airlines (8.23.04) 4 10 2" xfId="11412"/>
    <cellStyle name="A_SUM_Row Major_Hawaiian Airlines (8.23.04) 4 11" xfId="11413"/>
    <cellStyle name="A_SUM_Row Major_Hawaiian Airlines (8.23.04) 4 12" xfId="11414"/>
    <cellStyle name="A_SUM_Row Major_Hawaiian Airlines (8.23.04) 4 13" xfId="11415"/>
    <cellStyle name="A_SUM_Row Major_Hawaiian Airlines (8.23.04) 4 2" xfId="11416"/>
    <cellStyle name="A_SUM_Row Major_Hawaiian Airlines (8.23.04) 4 2 2" xfId="11417"/>
    <cellStyle name="A_SUM_Row Major_Hawaiian Airlines (8.23.04) 4 3" xfId="11418"/>
    <cellStyle name="A_SUM_Row Major_Hawaiian Airlines (8.23.04) 4 3 2" xfId="11419"/>
    <cellStyle name="A_SUM_Row Major_Hawaiian Airlines (8.23.04) 4 4" xfId="11420"/>
    <cellStyle name="A_SUM_Row Major_Hawaiian Airlines (8.23.04) 4 4 2" xfId="11421"/>
    <cellStyle name="A_SUM_Row Major_Hawaiian Airlines (8.23.04) 4 5" xfId="11422"/>
    <cellStyle name="A_SUM_Row Major_Hawaiian Airlines (8.23.04) 4 5 2" xfId="11423"/>
    <cellStyle name="A_SUM_Row Major_Hawaiian Airlines (8.23.04) 4 6" xfId="11424"/>
    <cellStyle name="A_SUM_Row Major_Hawaiian Airlines (8.23.04) 4 6 2" xfId="11425"/>
    <cellStyle name="A_SUM_Row Major_Hawaiian Airlines (8.23.04) 4 7" xfId="11426"/>
    <cellStyle name="A_SUM_Row Major_Hawaiian Airlines (8.23.04) 4 7 2" xfId="11427"/>
    <cellStyle name="A_SUM_Row Major_Hawaiian Airlines (8.23.04) 4 8" xfId="11428"/>
    <cellStyle name="A_SUM_Row Major_Hawaiian Airlines (8.23.04) 4 8 2" xfId="11429"/>
    <cellStyle name="A_SUM_Row Major_Hawaiian Airlines (8.23.04) 4 9" xfId="11430"/>
    <cellStyle name="A_SUM_Row Major_Hawaiian Airlines (8.23.04) 4 9 2" xfId="11431"/>
    <cellStyle name="A_SUM_Row Major_Hawaiian Airlines (8.23.04) 5" xfId="11432"/>
    <cellStyle name="A_SUM_Row Major_Hawaiian Airlines (8.23.04) 5 2" xfId="11433"/>
    <cellStyle name="A_SUM_Row Major_Hawaiian Airlines (8.23.04) 6" xfId="11434"/>
    <cellStyle name="A_SUM_Row Major_Hawaiian Airlines (8.23.04) 6 2" xfId="11435"/>
    <cellStyle name="A_SUM_Row Major_Hawaiian Airlines (8.23.04) 7" xfId="11436"/>
    <cellStyle name="A_SUM_Row Major_Hawaiian Airlines (8.23.04) 7 2" xfId="11437"/>
    <cellStyle name="A_SUM_Row Major_Hawaiian Airlines (8.23.04) 8" xfId="11438"/>
    <cellStyle name="A_SUM_Row Major_Hawaiian Airlines (8.23.04) 8 2" xfId="11439"/>
    <cellStyle name="A_SUM_Row Major_Hawaiian Airlines (8.23.04) 9" xfId="11440"/>
    <cellStyle name="A_SUM_Row Major_Hawaiian Airlines (8.23.04) 9 2" xfId="11441"/>
    <cellStyle name="A_SUM_Row Major_UAL 2-11-04" xfId="11442"/>
    <cellStyle name="A_SUM_Row Major_UAL 2-11-04 10" xfId="11443"/>
    <cellStyle name="A_SUM_Row Major_UAL 2-11-04 10 2" xfId="11444"/>
    <cellStyle name="A_SUM_Row Major_UAL 2-11-04 11" xfId="11445"/>
    <cellStyle name="A_SUM_Row Major_UAL 2-11-04 2" xfId="11446"/>
    <cellStyle name="A_SUM_Row Major_UAL 2-11-04 2 10" xfId="11447"/>
    <cellStyle name="A_SUM_Row Major_UAL 2-11-04 2 2" xfId="11448"/>
    <cellStyle name="A_SUM_Row Major_UAL 2-11-04 2 2 2" xfId="11449"/>
    <cellStyle name="A_SUM_Row Major_UAL 2-11-04 2 2 2 2" xfId="11450"/>
    <cellStyle name="A_SUM_Row Major_UAL 2-11-04 2 3" xfId="11451"/>
    <cellStyle name="A_SUM_Row Major_UAL 2-11-04 2 3 10" xfId="11452"/>
    <cellStyle name="A_SUM_Row Major_UAL 2-11-04 2 3 10 2" xfId="11453"/>
    <cellStyle name="A_SUM_Row Major_UAL 2-11-04 2 3 11" xfId="11454"/>
    <cellStyle name="A_SUM_Row Major_UAL 2-11-04 2 3 12" xfId="11455"/>
    <cellStyle name="A_SUM_Row Major_UAL 2-11-04 2 3 13" xfId="11456"/>
    <cellStyle name="A_SUM_Row Major_UAL 2-11-04 2 3 2" xfId="11457"/>
    <cellStyle name="A_SUM_Row Major_UAL 2-11-04 2 3 2 2" xfId="11458"/>
    <cellStyle name="A_SUM_Row Major_UAL 2-11-04 2 3 3" xfId="11459"/>
    <cellStyle name="A_SUM_Row Major_UAL 2-11-04 2 3 3 2" xfId="11460"/>
    <cellStyle name="A_SUM_Row Major_UAL 2-11-04 2 3 4" xfId="11461"/>
    <cellStyle name="A_SUM_Row Major_UAL 2-11-04 2 3 4 2" xfId="11462"/>
    <cellStyle name="A_SUM_Row Major_UAL 2-11-04 2 3 5" xfId="11463"/>
    <cellStyle name="A_SUM_Row Major_UAL 2-11-04 2 3 5 2" xfId="11464"/>
    <cellStyle name="A_SUM_Row Major_UAL 2-11-04 2 3 6" xfId="11465"/>
    <cellStyle name="A_SUM_Row Major_UAL 2-11-04 2 3 6 2" xfId="11466"/>
    <cellStyle name="A_SUM_Row Major_UAL 2-11-04 2 3 7" xfId="11467"/>
    <cellStyle name="A_SUM_Row Major_UAL 2-11-04 2 3 7 2" xfId="11468"/>
    <cellStyle name="A_SUM_Row Major_UAL 2-11-04 2 3 8" xfId="11469"/>
    <cellStyle name="A_SUM_Row Major_UAL 2-11-04 2 3 8 2" xfId="11470"/>
    <cellStyle name="A_SUM_Row Major_UAL 2-11-04 2 3 9" xfId="11471"/>
    <cellStyle name="A_SUM_Row Major_UAL 2-11-04 2 3 9 2" xfId="11472"/>
    <cellStyle name="A_SUM_Row Major_UAL 2-11-04 2 4" xfId="11473"/>
    <cellStyle name="A_SUM_Row Major_UAL 2-11-04 2 4 2" xfId="11474"/>
    <cellStyle name="A_SUM_Row Major_UAL 2-11-04 2 5" xfId="11475"/>
    <cellStyle name="A_SUM_Row Major_UAL 2-11-04 2 5 2" xfId="11476"/>
    <cellStyle name="A_SUM_Row Major_UAL 2-11-04 2 6" xfId="11477"/>
    <cellStyle name="A_SUM_Row Major_UAL 2-11-04 2 6 2" xfId="11478"/>
    <cellStyle name="A_SUM_Row Major_UAL 2-11-04 2 7" xfId="11479"/>
    <cellStyle name="A_SUM_Row Major_UAL 2-11-04 2 7 2" xfId="11480"/>
    <cellStyle name="A_SUM_Row Major_UAL 2-11-04 2 8" xfId="11481"/>
    <cellStyle name="A_SUM_Row Major_UAL 2-11-04 2 8 2" xfId="11482"/>
    <cellStyle name="A_SUM_Row Major_UAL 2-11-04 2 9" xfId="11483"/>
    <cellStyle name="A_SUM_Row Major_UAL 2-11-04 2 9 2" xfId="11484"/>
    <cellStyle name="A_SUM_Row Major_UAL 2-11-04 3" xfId="11485"/>
    <cellStyle name="A_SUM_Row Major_UAL 2-11-04 3 2" xfId="11486"/>
    <cellStyle name="A_SUM_Row Major_UAL 2-11-04 3 2 2" xfId="11487"/>
    <cellStyle name="A_SUM_Row Major_UAL 2-11-04 4" xfId="11488"/>
    <cellStyle name="A_SUM_Row Major_UAL 2-11-04 4 10" xfId="11489"/>
    <cellStyle name="A_SUM_Row Major_UAL 2-11-04 4 10 2" xfId="11490"/>
    <cellStyle name="A_SUM_Row Major_UAL 2-11-04 4 11" xfId="11491"/>
    <cellStyle name="A_SUM_Row Major_UAL 2-11-04 4 12" xfId="11492"/>
    <cellStyle name="A_SUM_Row Major_UAL 2-11-04 4 13" xfId="11493"/>
    <cellStyle name="A_SUM_Row Major_UAL 2-11-04 4 2" xfId="11494"/>
    <cellStyle name="A_SUM_Row Major_UAL 2-11-04 4 2 2" xfId="11495"/>
    <cellStyle name="A_SUM_Row Major_UAL 2-11-04 4 3" xfId="11496"/>
    <cellStyle name="A_SUM_Row Major_UAL 2-11-04 4 3 2" xfId="11497"/>
    <cellStyle name="A_SUM_Row Major_UAL 2-11-04 4 4" xfId="11498"/>
    <cellStyle name="A_SUM_Row Major_UAL 2-11-04 4 4 2" xfId="11499"/>
    <cellStyle name="A_SUM_Row Major_UAL 2-11-04 4 5" xfId="11500"/>
    <cellStyle name="A_SUM_Row Major_UAL 2-11-04 4 5 2" xfId="11501"/>
    <cellStyle name="A_SUM_Row Major_UAL 2-11-04 4 6" xfId="11502"/>
    <cellStyle name="A_SUM_Row Major_UAL 2-11-04 4 6 2" xfId="11503"/>
    <cellStyle name="A_SUM_Row Major_UAL 2-11-04 4 7" xfId="11504"/>
    <cellStyle name="A_SUM_Row Major_UAL 2-11-04 4 7 2" xfId="11505"/>
    <cellStyle name="A_SUM_Row Major_UAL 2-11-04 4 8" xfId="11506"/>
    <cellStyle name="A_SUM_Row Major_UAL 2-11-04 4 8 2" xfId="11507"/>
    <cellStyle name="A_SUM_Row Major_UAL 2-11-04 4 9" xfId="11508"/>
    <cellStyle name="A_SUM_Row Major_UAL 2-11-04 4 9 2" xfId="11509"/>
    <cellStyle name="A_SUM_Row Major_UAL 2-11-04 5" xfId="11510"/>
    <cellStyle name="A_SUM_Row Major_UAL 2-11-04 5 2" xfId="11511"/>
    <cellStyle name="A_SUM_Row Major_UAL 2-11-04 6" xfId="11512"/>
    <cellStyle name="A_SUM_Row Major_UAL 2-11-04 6 2" xfId="11513"/>
    <cellStyle name="A_SUM_Row Major_UAL 2-11-04 7" xfId="11514"/>
    <cellStyle name="A_SUM_Row Major_UAL 2-11-04 7 2" xfId="11515"/>
    <cellStyle name="A_SUM_Row Major_UAL 2-11-04 8" xfId="11516"/>
    <cellStyle name="A_SUM_Row Major_UAL 2-11-04 8 2" xfId="11517"/>
    <cellStyle name="A_SUM_Row Major_UAL 2-11-04 9" xfId="11518"/>
    <cellStyle name="A_SUM_Row Major_UAL 2-11-04 9 2" xfId="11519"/>
    <cellStyle name="A_SUM_Row Major_UAL 3-29-04" xfId="11520"/>
    <cellStyle name="A_SUM_Row Major_UAL 3-29-04 10" xfId="11521"/>
    <cellStyle name="A_SUM_Row Major_UAL 3-29-04 10 2" xfId="11522"/>
    <cellStyle name="A_SUM_Row Major_UAL 3-29-04 11" xfId="11523"/>
    <cellStyle name="A_SUM_Row Major_UAL 3-29-04 2" xfId="11524"/>
    <cellStyle name="A_SUM_Row Major_UAL 3-29-04 2 10" xfId="11525"/>
    <cellStyle name="A_SUM_Row Major_UAL 3-29-04 2 2" xfId="11526"/>
    <cellStyle name="A_SUM_Row Major_UAL 3-29-04 2 2 2" xfId="11527"/>
    <cellStyle name="A_SUM_Row Major_UAL 3-29-04 2 2 2 2" xfId="11528"/>
    <cellStyle name="A_SUM_Row Major_UAL 3-29-04 2 3" xfId="11529"/>
    <cellStyle name="A_SUM_Row Major_UAL 3-29-04 2 3 10" xfId="11530"/>
    <cellStyle name="A_SUM_Row Major_UAL 3-29-04 2 3 10 2" xfId="11531"/>
    <cellStyle name="A_SUM_Row Major_UAL 3-29-04 2 3 11" xfId="11532"/>
    <cellStyle name="A_SUM_Row Major_UAL 3-29-04 2 3 12" xfId="11533"/>
    <cellStyle name="A_SUM_Row Major_UAL 3-29-04 2 3 13" xfId="11534"/>
    <cellStyle name="A_SUM_Row Major_UAL 3-29-04 2 3 2" xfId="11535"/>
    <cellStyle name="A_SUM_Row Major_UAL 3-29-04 2 3 2 2" xfId="11536"/>
    <cellStyle name="A_SUM_Row Major_UAL 3-29-04 2 3 3" xfId="11537"/>
    <cellStyle name="A_SUM_Row Major_UAL 3-29-04 2 3 3 2" xfId="11538"/>
    <cellStyle name="A_SUM_Row Major_UAL 3-29-04 2 3 4" xfId="11539"/>
    <cellStyle name="A_SUM_Row Major_UAL 3-29-04 2 3 4 2" xfId="11540"/>
    <cellStyle name="A_SUM_Row Major_UAL 3-29-04 2 3 5" xfId="11541"/>
    <cellStyle name="A_SUM_Row Major_UAL 3-29-04 2 3 5 2" xfId="11542"/>
    <cellStyle name="A_SUM_Row Major_UAL 3-29-04 2 3 6" xfId="11543"/>
    <cellStyle name="A_SUM_Row Major_UAL 3-29-04 2 3 6 2" xfId="11544"/>
    <cellStyle name="A_SUM_Row Major_UAL 3-29-04 2 3 7" xfId="11545"/>
    <cellStyle name="A_SUM_Row Major_UAL 3-29-04 2 3 7 2" xfId="11546"/>
    <cellStyle name="A_SUM_Row Major_UAL 3-29-04 2 3 8" xfId="11547"/>
    <cellStyle name="A_SUM_Row Major_UAL 3-29-04 2 3 8 2" xfId="11548"/>
    <cellStyle name="A_SUM_Row Major_UAL 3-29-04 2 3 9" xfId="11549"/>
    <cellStyle name="A_SUM_Row Major_UAL 3-29-04 2 3 9 2" xfId="11550"/>
    <cellStyle name="A_SUM_Row Major_UAL 3-29-04 2 4" xfId="11551"/>
    <cellStyle name="A_SUM_Row Major_UAL 3-29-04 2 4 2" xfId="11552"/>
    <cellStyle name="A_SUM_Row Major_UAL 3-29-04 2 5" xfId="11553"/>
    <cellStyle name="A_SUM_Row Major_UAL 3-29-04 2 5 2" xfId="11554"/>
    <cellStyle name="A_SUM_Row Major_UAL 3-29-04 2 6" xfId="11555"/>
    <cellStyle name="A_SUM_Row Major_UAL 3-29-04 2 6 2" xfId="11556"/>
    <cellStyle name="A_SUM_Row Major_UAL 3-29-04 2 7" xfId="11557"/>
    <cellStyle name="A_SUM_Row Major_UAL 3-29-04 2 7 2" xfId="11558"/>
    <cellStyle name="A_SUM_Row Major_UAL 3-29-04 2 8" xfId="11559"/>
    <cellStyle name="A_SUM_Row Major_UAL 3-29-04 2 8 2" xfId="11560"/>
    <cellStyle name="A_SUM_Row Major_UAL 3-29-04 2 9" xfId="11561"/>
    <cellStyle name="A_SUM_Row Major_UAL 3-29-04 2 9 2" xfId="11562"/>
    <cellStyle name="A_SUM_Row Major_UAL 3-29-04 3" xfId="11563"/>
    <cellStyle name="A_SUM_Row Major_UAL 3-29-04 3 2" xfId="11564"/>
    <cellStyle name="A_SUM_Row Major_UAL 3-29-04 3 2 2" xfId="11565"/>
    <cellStyle name="A_SUM_Row Major_UAL 3-29-04 4" xfId="11566"/>
    <cellStyle name="A_SUM_Row Major_UAL 3-29-04 4 10" xfId="11567"/>
    <cellStyle name="A_SUM_Row Major_UAL 3-29-04 4 10 2" xfId="11568"/>
    <cellStyle name="A_SUM_Row Major_UAL 3-29-04 4 11" xfId="11569"/>
    <cellStyle name="A_SUM_Row Major_UAL 3-29-04 4 12" xfId="11570"/>
    <cellStyle name="A_SUM_Row Major_UAL 3-29-04 4 13" xfId="11571"/>
    <cellStyle name="A_SUM_Row Major_UAL 3-29-04 4 2" xfId="11572"/>
    <cellStyle name="A_SUM_Row Major_UAL 3-29-04 4 2 2" xfId="11573"/>
    <cellStyle name="A_SUM_Row Major_UAL 3-29-04 4 3" xfId="11574"/>
    <cellStyle name="A_SUM_Row Major_UAL 3-29-04 4 3 2" xfId="11575"/>
    <cellStyle name="A_SUM_Row Major_UAL 3-29-04 4 4" xfId="11576"/>
    <cellStyle name="A_SUM_Row Major_UAL 3-29-04 4 4 2" xfId="11577"/>
    <cellStyle name="A_SUM_Row Major_UAL 3-29-04 4 5" xfId="11578"/>
    <cellStyle name="A_SUM_Row Major_UAL 3-29-04 4 5 2" xfId="11579"/>
    <cellStyle name="A_SUM_Row Major_UAL 3-29-04 4 6" xfId="11580"/>
    <cellStyle name="A_SUM_Row Major_UAL 3-29-04 4 6 2" xfId="11581"/>
    <cellStyle name="A_SUM_Row Major_UAL 3-29-04 4 7" xfId="11582"/>
    <cellStyle name="A_SUM_Row Major_UAL 3-29-04 4 7 2" xfId="11583"/>
    <cellStyle name="A_SUM_Row Major_UAL 3-29-04 4 8" xfId="11584"/>
    <cellStyle name="A_SUM_Row Major_UAL 3-29-04 4 8 2" xfId="11585"/>
    <cellStyle name="A_SUM_Row Major_UAL 3-29-04 4 9" xfId="11586"/>
    <cellStyle name="A_SUM_Row Major_UAL 3-29-04 4 9 2" xfId="11587"/>
    <cellStyle name="A_SUM_Row Major_UAL 3-29-04 5" xfId="11588"/>
    <cellStyle name="A_SUM_Row Major_UAL 3-29-04 5 2" xfId="11589"/>
    <cellStyle name="A_SUM_Row Major_UAL 3-29-04 6" xfId="11590"/>
    <cellStyle name="A_SUM_Row Major_UAL 3-29-04 6 2" xfId="11591"/>
    <cellStyle name="A_SUM_Row Major_UAL 3-29-04 7" xfId="11592"/>
    <cellStyle name="A_SUM_Row Major_UAL 3-29-04 7 2" xfId="11593"/>
    <cellStyle name="A_SUM_Row Major_UAL 3-29-04 8" xfId="11594"/>
    <cellStyle name="A_SUM_Row Major_UAL 3-29-04 8 2" xfId="11595"/>
    <cellStyle name="A_SUM_Row Major_UAL 3-29-04 9" xfId="11596"/>
    <cellStyle name="A_SUM_Row Major_UAL 3-29-04 9 2" xfId="11597"/>
    <cellStyle name="A_SUM_Row Major_UAL 4-13-04" xfId="11598"/>
    <cellStyle name="A_SUM_Row Major_UAL 4-13-04 10" xfId="11599"/>
    <cellStyle name="A_SUM_Row Major_UAL 4-13-04 10 2" xfId="11600"/>
    <cellStyle name="A_SUM_Row Major_UAL 4-13-04 11" xfId="11601"/>
    <cellStyle name="A_SUM_Row Major_UAL 4-13-04 2" xfId="11602"/>
    <cellStyle name="A_SUM_Row Major_UAL 4-13-04 2 10" xfId="11603"/>
    <cellStyle name="A_SUM_Row Major_UAL 4-13-04 2 2" xfId="11604"/>
    <cellStyle name="A_SUM_Row Major_UAL 4-13-04 2 2 2" xfId="11605"/>
    <cellStyle name="A_SUM_Row Major_UAL 4-13-04 2 2 2 2" xfId="11606"/>
    <cellStyle name="A_SUM_Row Major_UAL 4-13-04 2 3" xfId="11607"/>
    <cellStyle name="A_SUM_Row Major_UAL 4-13-04 2 3 10" xfId="11608"/>
    <cellStyle name="A_SUM_Row Major_UAL 4-13-04 2 3 10 2" xfId="11609"/>
    <cellStyle name="A_SUM_Row Major_UAL 4-13-04 2 3 11" xfId="11610"/>
    <cellStyle name="A_SUM_Row Major_UAL 4-13-04 2 3 12" xfId="11611"/>
    <cellStyle name="A_SUM_Row Major_UAL 4-13-04 2 3 13" xfId="11612"/>
    <cellStyle name="A_SUM_Row Major_UAL 4-13-04 2 3 2" xfId="11613"/>
    <cellStyle name="A_SUM_Row Major_UAL 4-13-04 2 3 2 2" xfId="11614"/>
    <cellStyle name="A_SUM_Row Major_UAL 4-13-04 2 3 3" xfId="11615"/>
    <cellStyle name="A_SUM_Row Major_UAL 4-13-04 2 3 3 2" xfId="11616"/>
    <cellStyle name="A_SUM_Row Major_UAL 4-13-04 2 3 4" xfId="11617"/>
    <cellStyle name="A_SUM_Row Major_UAL 4-13-04 2 3 4 2" xfId="11618"/>
    <cellStyle name="A_SUM_Row Major_UAL 4-13-04 2 3 5" xfId="11619"/>
    <cellStyle name="A_SUM_Row Major_UAL 4-13-04 2 3 5 2" xfId="11620"/>
    <cellStyle name="A_SUM_Row Major_UAL 4-13-04 2 3 6" xfId="11621"/>
    <cellStyle name="A_SUM_Row Major_UAL 4-13-04 2 3 6 2" xfId="11622"/>
    <cellStyle name="A_SUM_Row Major_UAL 4-13-04 2 3 7" xfId="11623"/>
    <cellStyle name="A_SUM_Row Major_UAL 4-13-04 2 3 7 2" xfId="11624"/>
    <cellStyle name="A_SUM_Row Major_UAL 4-13-04 2 3 8" xfId="11625"/>
    <cellStyle name="A_SUM_Row Major_UAL 4-13-04 2 3 8 2" xfId="11626"/>
    <cellStyle name="A_SUM_Row Major_UAL 4-13-04 2 3 9" xfId="11627"/>
    <cellStyle name="A_SUM_Row Major_UAL 4-13-04 2 3 9 2" xfId="11628"/>
    <cellStyle name="A_SUM_Row Major_UAL 4-13-04 2 4" xfId="11629"/>
    <cellStyle name="A_SUM_Row Major_UAL 4-13-04 2 4 2" xfId="11630"/>
    <cellStyle name="A_SUM_Row Major_UAL 4-13-04 2 5" xfId="11631"/>
    <cellStyle name="A_SUM_Row Major_UAL 4-13-04 2 5 2" xfId="11632"/>
    <cellStyle name="A_SUM_Row Major_UAL 4-13-04 2 6" xfId="11633"/>
    <cellStyle name="A_SUM_Row Major_UAL 4-13-04 2 6 2" xfId="11634"/>
    <cellStyle name="A_SUM_Row Major_UAL 4-13-04 2 7" xfId="11635"/>
    <cellStyle name="A_SUM_Row Major_UAL 4-13-04 2 7 2" xfId="11636"/>
    <cellStyle name="A_SUM_Row Major_UAL 4-13-04 2 8" xfId="11637"/>
    <cellStyle name="A_SUM_Row Major_UAL 4-13-04 2 8 2" xfId="11638"/>
    <cellStyle name="A_SUM_Row Major_UAL 4-13-04 2 9" xfId="11639"/>
    <cellStyle name="A_SUM_Row Major_UAL 4-13-04 2 9 2" xfId="11640"/>
    <cellStyle name="A_SUM_Row Major_UAL 4-13-04 3" xfId="11641"/>
    <cellStyle name="A_SUM_Row Major_UAL 4-13-04 3 2" xfId="11642"/>
    <cellStyle name="A_SUM_Row Major_UAL 4-13-04 3 2 2" xfId="11643"/>
    <cellStyle name="A_SUM_Row Major_UAL 4-13-04 4" xfId="11644"/>
    <cellStyle name="A_SUM_Row Major_UAL 4-13-04 4 10" xfId="11645"/>
    <cellStyle name="A_SUM_Row Major_UAL 4-13-04 4 10 2" xfId="11646"/>
    <cellStyle name="A_SUM_Row Major_UAL 4-13-04 4 11" xfId="11647"/>
    <cellStyle name="A_SUM_Row Major_UAL 4-13-04 4 12" xfId="11648"/>
    <cellStyle name="A_SUM_Row Major_UAL 4-13-04 4 13" xfId="11649"/>
    <cellStyle name="A_SUM_Row Major_UAL 4-13-04 4 2" xfId="11650"/>
    <cellStyle name="A_SUM_Row Major_UAL 4-13-04 4 2 2" xfId="11651"/>
    <cellStyle name="A_SUM_Row Major_UAL 4-13-04 4 3" xfId="11652"/>
    <cellStyle name="A_SUM_Row Major_UAL 4-13-04 4 3 2" xfId="11653"/>
    <cellStyle name="A_SUM_Row Major_UAL 4-13-04 4 4" xfId="11654"/>
    <cellStyle name="A_SUM_Row Major_UAL 4-13-04 4 4 2" xfId="11655"/>
    <cellStyle name="A_SUM_Row Major_UAL 4-13-04 4 5" xfId="11656"/>
    <cellStyle name="A_SUM_Row Major_UAL 4-13-04 4 5 2" xfId="11657"/>
    <cellStyle name="A_SUM_Row Major_UAL 4-13-04 4 6" xfId="11658"/>
    <cellStyle name="A_SUM_Row Major_UAL 4-13-04 4 6 2" xfId="11659"/>
    <cellStyle name="A_SUM_Row Major_UAL 4-13-04 4 7" xfId="11660"/>
    <cellStyle name="A_SUM_Row Major_UAL 4-13-04 4 7 2" xfId="11661"/>
    <cellStyle name="A_SUM_Row Major_UAL 4-13-04 4 8" xfId="11662"/>
    <cellStyle name="A_SUM_Row Major_UAL 4-13-04 4 8 2" xfId="11663"/>
    <cellStyle name="A_SUM_Row Major_UAL 4-13-04 4 9" xfId="11664"/>
    <cellStyle name="A_SUM_Row Major_UAL 4-13-04 4 9 2" xfId="11665"/>
    <cellStyle name="A_SUM_Row Major_UAL 4-13-04 5" xfId="11666"/>
    <cellStyle name="A_SUM_Row Major_UAL 4-13-04 5 2" xfId="11667"/>
    <cellStyle name="A_SUM_Row Major_UAL 4-13-04 6" xfId="11668"/>
    <cellStyle name="A_SUM_Row Major_UAL 4-13-04 6 2" xfId="11669"/>
    <cellStyle name="A_SUM_Row Major_UAL 4-13-04 7" xfId="11670"/>
    <cellStyle name="A_SUM_Row Major_UAL 4-13-04 7 2" xfId="11671"/>
    <cellStyle name="A_SUM_Row Major_UAL 4-13-04 8" xfId="11672"/>
    <cellStyle name="A_SUM_Row Major_UAL 4-13-04 8 2" xfId="11673"/>
    <cellStyle name="A_SUM_Row Major_UAL 4-13-04 9" xfId="11674"/>
    <cellStyle name="A_SUM_Row Major_UAL 4-13-04 9 2" xfId="11675"/>
    <cellStyle name="A_SUM_Row Major_UAL 5-11-04" xfId="11676"/>
    <cellStyle name="A_SUM_Row Major_UAL 5-11-04 10" xfId="11677"/>
    <cellStyle name="A_SUM_Row Major_UAL 5-11-04 10 2" xfId="11678"/>
    <cellStyle name="A_SUM_Row Major_UAL 5-11-04 11" xfId="11679"/>
    <cellStyle name="A_SUM_Row Major_UAL 5-11-04 2" xfId="11680"/>
    <cellStyle name="A_SUM_Row Major_UAL 5-11-04 2 10" xfId="11681"/>
    <cellStyle name="A_SUM_Row Major_UAL 5-11-04 2 2" xfId="11682"/>
    <cellStyle name="A_SUM_Row Major_UAL 5-11-04 2 2 2" xfId="11683"/>
    <cellStyle name="A_SUM_Row Major_UAL 5-11-04 2 2 2 2" xfId="11684"/>
    <cellStyle name="A_SUM_Row Major_UAL 5-11-04 2 3" xfId="11685"/>
    <cellStyle name="A_SUM_Row Major_UAL 5-11-04 2 3 10" xfId="11686"/>
    <cellStyle name="A_SUM_Row Major_UAL 5-11-04 2 3 10 2" xfId="11687"/>
    <cellStyle name="A_SUM_Row Major_UAL 5-11-04 2 3 11" xfId="11688"/>
    <cellStyle name="A_SUM_Row Major_UAL 5-11-04 2 3 12" xfId="11689"/>
    <cellStyle name="A_SUM_Row Major_UAL 5-11-04 2 3 13" xfId="11690"/>
    <cellStyle name="A_SUM_Row Major_UAL 5-11-04 2 3 2" xfId="11691"/>
    <cellStyle name="A_SUM_Row Major_UAL 5-11-04 2 3 2 2" xfId="11692"/>
    <cellStyle name="A_SUM_Row Major_UAL 5-11-04 2 3 3" xfId="11693"/>
    <cellStyle name="A_SUM_Row Major_UAL 5-11-04 2 3 3 2" xfId="11694"/>
    <cellStyle name="A_SUM_Row Major_UAL 5-11-04 2 3 4" xfId="11695"/>
    <cellStyle name="A_SUM_Row Major_UAL 5-11-04 2 3 4 2" xfId="11696"/>
    <cellStyle name="A_SUM_Row Major_UAL 5-11-04 2 3 5" xfId="11697"/>
    <cellStyle name="A_SUM_Row Major_UAL 5-11-04 2 3 5 2" xfId="11698"/>
    <cellStyle name="A_SUM_Row Major_UAL 5-11-04 2 3 6" xfId="11699"/>
    <cellStyle name="A_SUM_Row Major_UAL 5-11-04 2 3 6 2" xfId="11700"/>
    <cellStyle name="A_SUM_Row Major_UAL 5-11-04 2 3 7" xfId="11701"/>
    <cellStyle name="A_SUM_Row Major_UAL 5-11-04 2 3 7 2" xfId="11702"/>
    <cellStyle name="A_SUM_Row Major_UAL 5-11-04 2 3 8" xfId="11703"/>
    <cellStyle name="A_SUM_Row Major_UAL 5-11-04 2 3 8 2" xfId="11704"/>
    <cellStyle name="A_SUM_Row Major_UAL 5-11-04 2 3 9" xfId="11705"/>
    <cellStyle name="A_SUM_Row Major_UAL 5-11-04 2 3 9 2" xfId="11706"/>
    <cellStyle name="A_SUM_Row Major_UAL 5-11-04 2 4" xfId="11707"/>
    <cellStyle name="A_SUM_Row Major_UAL 5-11-04 2 4 2" xfId="11708"/>
    <cellStyle name="A_SUM_Row Major_UAL 5-11-04 2 5" xfId="11709"/>
    <cellStyle name="A_SUM_Row Major_UAL 5-11-04 2 5 2" xfId="11710"/>
    <cellStyle name="A_SUM_Row Major_UAL 5-11-04 2 6" xfId="11711"/>
    <cellStyle name="A_SUM_Row Major_UAL 5-11-04 2 6 2" xfId="11712"/>
    <cellStyle name="A_SUM_Row Major_UAL 5-11-04 2 7" xfId="11713"/>
    <cellStyle name="A_SUM_Row Major_UAL 5-11-04 2 7 2" xfId="11714"/>
    <cellStyle name="A_SUM_Row Major_UAL 5-11-04 2 8" xfId="11715"/>
    <cellStyle name="A_SUM_Row Major_UAL 5-11-04 2 8 2" xfId="11716"/>
    <cellStyle name="A_SUM_Row Major_UAL 5-11-04 2 9" xfId="11717"/>
    <cellStyle name="A_SUM_Row Major_UAL 5-11-04 2 9 2" xfId="11718"/>
    <cellStyle name="A_SUM_Row Major_UAL 5-11-04 3" xfId="11719"/>
    <cellStyle name="A_SUM_Row Major_UAL 5-11-04 3 2" xfId="11720"/>
    <cellStyle name="A_SUM_Row Major_UAL 5-11-04 3 2 2" xfId="11721"/>
    <cellStyle name="A_SUM_Row Major_UAL 5-11-04 4" xfId="11722"/>
    <cellStyle name="A_SUM_Row Major_UAL 5-11-04 4 10" xfId="11723"/>
    <cellStyle name="A_SUM_Row Major_UAL 5-11-04 4 10 2" xfId="11724"/>
    <cellStyle name="A_SUM_Row Major_UAL 5-11-04 4 11" xfId="11725"/>
    <cellStyle name="A_SUM_Row Major_UAL 5-11-04 4 12" xfId="11726"/>
    <cellStyle name="A_SUM_Row Major_UAL 5-11-04 4 13" xfId="11727"/>
    <cellStyle name="A_SUM_Row Major_UAL 5-11-04 4 2" xfId="11728"/>
    <cellStyle name="A_SUM_Row Major_UAL 5-11-04 4 2 2" xfId="11729"/>
    <cellStyle name="A_SUM_Row Major_UAL 5-11-04 4 3" xfId="11730"/>
    <cellStyle name="A_SUM_Row Major_UAL 5-11-04 4 3 2" xfId="11731"/>
    <cellStyle name="A_SUM_Row Major_UAL 5-11-04 4 4" xfId="11732"/>
    <cellStyle name="A_SUM_Row Major_UAL 5-11-04 4 4 2" xfId="11733"/>
    <cellStyle name="A_SUM_Row Major_UAL 5-11-04 4 5" xfId="11734"/>
    <cellStyle name="A_SUM_Row Major_UAL 5-11-04 4 5 2" xfId="11735"/>
    <cellStyle name="A_SUM_Row Major_UAL 5-11-04 4 6" xfId="11736"/>
    <cellStyle name="A_SUM_Row Major_UAL 5-11-04 4 6 2" xfId="11737"/>
    <cellStyle name="A_SUM_Row Major_UAL 5-11-04 4 7" xfId="11738"/>
    <cellStyle name="A_SUM_Row Major_UAL 5-11-04 4 7 2" xfId="11739"/>
    <cellStyle name="A_SUM_Row Major_UAL 5-11-04 4 8" xfId="11740"/>
    <cellStyle name="A_SUM_Row Major_UAL 5-11-04 4 8 2" xfId="11741"/>
    <cellStyle name="A_SUM_Row Major_UAL 5-11-04 4 9" xfId="11742"/>
    <cellStyle name="A_SUM_Row Major_UAL 5-11-04 4 9 2" xfId="11743"/>
    <cellStyle name="A_SUM_Row Major_UAL 5-11-04 5" xfId="11744"/>
    <cellStyle name="A_SUM_Row Major_UAL 5-11-04 5 2" xfId="11745"/>
    <cellStyle name="A_SUM_Row Major_UAL 5-11-04 6" xfId="11746"/>
    <cellStyle name="A_SUM_Row Major_UAL 5-11-04 6 2" xfId="11747"/>
    <cellStyle name="A_SUM_Row Major_UAL 5-11-04 7" xfId="11748"/>
    <cellStyle name="A_SUM_Row Major_UAL 5-11-04 7 2" xfId="11749"/>
    <cellStyle name="A_SUM_Row Major_UAL 5-11-04 8" xfId="11750"/>
    <cellStyle name="A_SUM_Row Major_UAL 5-11-04 8 2" xfId="11751"/>
    <cellStyle name="A_SUM_Row Major_UAL 5-11-04 9" xfId="11752"/>
    <cellStyle name="A_SUM_Row Major_UAL 5-11-04 9 2" xfId="11753"/>
    <cellStyle name="A_SUM_Row Major_UAL 5-25-04" xfId="11754"/>
    <cellStyle name="A_SUM_Row Major_UAL 5-25-04 10" xfId="11755"/>
    <cellStyle name="A_SUM_Row Major_UAL 5-25-04 10 2" xfId="11756"/>
    <cellStyle name="A_SUM_Row Major_UAL 5-25-04 11" xfId="11757"/>
    <cellStyle name="A_SUM_Row Major_UAL 5-25-04 2" xfId="11758"/>
    <cellStyle name="A_SUM_Row Major_UAL 5-25-04 2 10" xfId="11759"/>
    <cellStyle name="A_SUM_Row Major_UAL 5-25-04 2 2" xfId="11760"/>
    <cellStyle name="A_SUM_Row Major_UAL 5-25-04 2 2 2" xfId="11761"/>
    <cellStyle name="A_SUM_Row Major_UAL 5-25-04 2 2 2 2" xfId="11762"/>
    <cellStyle name="A_SUM_Row Major_UAL 5-25-04 2 3" xfId="11763"/>
    <cellStyle name="A_SUM_Row Major_UAL 5-25-04 2 3 10" xfId="11764"/>
    <cellStyle name="A_SUM_Row Major_UAL 5-25-04 2 3 10 2" xfId="11765"/>
    <cellStyle name="A_SUM_Row Major_UAL 5-25-04 2 3 11" xfId="11766"/>
    <cellStyle name="A_SUM_Row Major_UAL 5-25-04 2 3 12" xfId="11767"/>
    <cellStyle name="A_SUM_Row Major_UAL 5-25-04 2 3 13" xfId="11768"/>
    <cellStyle name="A_SUM_Row Major_UAL 5-25-04 2 3 2" xfId="11769"/>
    <cellStyle name="A_SUM_Row Major_UAL 5-25-04 2 3 2 2" xfId="11770"/>
    <cellStyle name="A_SUM_Row Major_UAL 5-25-04 2 3 3" xfId="11771"/>
    <cellStyle name="A_SUM_Row Major_UAL 5-25-04 2 3 3 2" xfId="11772"/>
    <cellStyle name="A_SUM_Row Major_UAL 5-25-04 2 3 4" xfId="11773"/>
    <cellStyle name="A_SUM_Row Major_UAL 5-25-04 2 3 4 2" xfId="11774"/>
    <cellStyle name="A_SUM_Row Major_UAL 5-25-04 2 3 5" xfId="11775"/>
    <cellStyle name="A_SUM_Row Major_UAL 5-25-04 2 3 5 2" xfId="11776"/>
    <cellStyle name="A_SUM_Row Major_UAL 5-25-04 2 3 6" xfId="11777"/>
    <cellStyle name="A_SUM_Row Major_UAL 5-25-04 2 3 6 2" xfId="11778"/>
    <cellStyle name="A_SUM_Row Major_UAL 5-25-04 2 3 7" xfId="11779"/>
    <cellStyle name="A_SUM_Row Major_UAL 5-25-04 2 3 7 2" xfId="11780"/>
    <cellStyle name="A_SUM_Row Major_UAL 5-25-04 2 3 8" xfId="11781"/>
    <cellStyle name="A_SUM_Row Major_UAL 5-25-04 2 3 8 2" xfId="11782"/>
    <cellStyle name="A_SUM_Row Major_UAL 5-25-04 2 3 9" xfId="11783"/>
    <cellStyle name="A_SUM_Row Major_UAL 5-25-04 2 3 9 2" xfId="11784"/>
    <cellStyle name="A_SUM_Row Major_UAL 5-25-04 2 4" xfId="11785"/>
    <cellStyle name="A_SUM_Row Major_UAL 5-25-04 2 4 2" xfId="11786"/>
    <cellStyle name="A_SUM_Row Major_UAL 5-25-04 2 5" xfId="11787"/>
    <cellStyle name="A_SUM_Row Major_UAL 5-25-04 2 5 2" xfId="11788"/>
    <cellStyle name="A_SUM_Row Major_UAL 5-25-04 2 6" xfId="11789"/>
    <cellStyle name="A_SUM_Row Major_UAL 5-25-04 2 6 2" xfId="11790"/>
    <cellStyle name="A_SUM_Row Major_UAL 5-25-04 2 7" xfId="11791"/>
    <cellStyle name="A_SUM_Row Major_UAL 5-25-04 2 7 2" xfId="11792"/>
    <cellStyle name="A_SUM_Row Major_UAL 5-25-04 2 8" xfId="11793"/>
    <cellStyle name="A_SUM_Row Major_UAL 5-25-04 2 8 2" xfId="11794"/>
    <cellStyle name="A_SUM_Row Major_UAL 5-25-04 2 9" xfId="11795"/>
    <cellStyle name="A_SUM_Row Major_UAL 5-25-04 2 9 2" xfId="11796"/>
    <cellStyle name="A_SUM_Row Major_UAL 5-25-04 3" xfId="11797"/>
    <cellStyle name="A_SUM_Row Major_UAL 5-25-04 3 2" xfId="11798"/>
    <cellStyle name="A_SUM_Row Major_UAL 5-25-04 3 2 2" xfId="11799"/>
    <cellStyle name="A_SUM_Row Major_UAL 5-25-04 4" xfId="11800"/>
    <cellStyle name="A_SUM_Row Major_UAL 5-25-04 4 10" xfId="11801"/>
    <cellStyle name="A_SUM_Row Major_UAL 5-25-04 4 10 2" xfId="11802"/>
    <cellStyle name="A_SUM_Row Major_UAL 5-25-04 4 11" xfId="11803"/>
    <cellStyle name="A_SUM_Row Major_UAL 5-25-04 4 12" xfId="11804"/>
    <cellStyle name="A_SUM_Row Major_UAL 5-25-04 4 13" xfId="11805"/>
    <cellStyle name="A_SUM_Row Major_UAL 5-25-04 4 2" xfId="11806"/>
    <cellStyle name="A_SUM_Row Major_UAL 5-25-04 4 2 2" xfId="11807"/>
    <cellStyle name="A_SUM_Row Major_UAL 5-25-04 4 3" xfId="11808"/>
    <cellStyle name="A_SUM_Row Major_UAL 5-25-04 4 3 2" xfId="11809"/>
    <cellStyle name="A_SUM_Row Major_UAL 5-25-04 4 4" xfId="11810"/>
    <cellStyle name="A_SUM_Row Major_UAL 5-25-04 4 4 2" xfId="11811"/>
    <cellStyle name="A_SUM_Row Major_UAL 5-25-04 4 5" xfId="11812"/>
    <cellStyle name="A_SUM_Row Major_UAL 5-25-04 4 5 2" xfId="11813"/>
    <cellStyle name="A_SUM_Row Major_UAL 5-25-04 4 6" xfId="11814"/>
    <cellStyle name="A_SUM_Row Major_UAL 5-25-04 4 6 2" xfId="11815"/>
    <cellStyle name="A_SUM_Row Major_UAL 5-25-04 4 7" xfId="11816"/>
    <cellStyle name="A_SUM_Row Major_UAL 5-25-04 4 7 2" xfId="11817"/>
    <cellStyle name="A_SUM_Row Major_UAL 5-25-04 4 8" xfId="11818"/>
    <cellStyle name="A_SUM_Row Major_UAL 5-25-04 4 8 2" xfId="11819"/>
    <cellStyle name="A_SUM_Row Major_UAL 5-25-04 4 9" xfId="11820"/>
    <cellStyle name="A_SUM_Row Major_UAL 5-25-04 4 9 2" xfId="11821"/>
    <cellStyle name="A_SUM_Row Major_UAL 5-25-04 5" xfId="11822"/>
    <cellStyle name="A_SUM_Row Major_UAL 5-25-04 5 2" xfId="11823"/>
    <cellStyle name="A_SUM_Row Major_UAL 5-25-04 6" xfId="11824"/>
    <cellStyle name="A_SUM_Row Major_UAL 5-25-04 6 2" xfId="11825"/>
    <cellStyle name="A_SUM_Row Major_UAL 5-25-04 7" xfId="11826"/>
    <cellStyle name="A_SUM_Row Major_UAL 5-25-04 7 2" xfId="11827"/>
    <cellStyle name="A_SUM_Row Major_UAL 5-25-04 8" xfId="11828"/>
    <cellStyle name="A_SUM_Row Major_UAL 5-25-04 8 2" xfId="11829"/>
    <cellStyle name="A_SUM_Row Major_UAL 5-25-04 9" xfId="11830"/>
    <cellStyle name="A_SUM_Row Major_UAL 5-25-04 9 2" xfId="11831"/>
    <cellStyle name="A_SUM_Row Major_UAL 6-13-03" xfId="11832"/>
    <cellStyle name="A_SUM_Row Major_UAL 6-13-03 10" xfId="11833"/>
    <cellStyle name="A_SUM_Row Major_UAL 6-13-03 10 2" xfId="11834"/>
    <cellStyle name="A_SUM_Row Major_UAL 6-13-03 11" xfId="11835"/>
    <cellStyle name="A_SUM_Row Major_UAL 6-13-03 2" xfId="11836"/>
    <cellStyle name="A_SUM_Row Major_UAL 6-13-03 2 10" xfId="11837"/>
    <cellStyle name="A_SUM_Row Major_UAL 6-13-03 2 2" xfId="11838"/>
    <cellStyle name="A_SUM_Row Major_UAL 6-13-03 2 2 2" xfId="11839"/>
    <cellStyle name="A_SUM_Row Major_UAL 6-13-03 2 2 2 2" xfId="11840"/>
    <cellStyle name="A_SUM_Row Major_UAL 6-13-03 2 3" xfId="11841"/>
    <cellStyle name="A_SUM_Row Major_UAL 6-13-03 2 3 10" xfId="11842"/>
    <cellStyle name="A_SUM_Row Major_UAL 6-13-03 2 3 10 2" xfId="11843"/>
    <cellStyle name="A_SUM_Row Major_UAL 6-13-03 2 3 11" xfId="11844"/>
    <cellStyle name="A_SUM_Row Major_UAL 6-13-03 2 3 12" xfId="11845"/>
    <cellStyle name="A_SUM_Row Major_UAL 6-13-03 2 3 13" xfId="11846"/>
    <cellStyle name="A_SUM_Row Major_UAL 6-13-03 2 3 2" xfId="11847"/>
    <cellStyle name="A_SUM_Row Major_UAL 6-13-03 2 3 2 2" xfId="11848"/>
    <cellStyle name="A_SUM_Row Major_UAL 6-13-03 2 3 3" xfId="11849"/>
    <cellStyle name="A_SUM_Row Major_UAL 6-13-03 2 3 3 2" xfId="11850"/>
    <cellStyle name="A_SUM_Row Major_UAL 6-13-03 2 3 4" xfId="11851"/>
    <cellStyle name="A_SUM_Row Major_UAL 6-13-03 2 3 4 2" xfId="11852"/>
    <cellStyle name="A_SUM_Row Major_UAL 6-13-03 2 3 5" xfId="11853"/>
    <cellStyle name="A_SUM_Row Major_UAL 6-13-03 2 3 5 2" xfId="11854"/>
    <cellStyle name="A_SUM_Row Major_UAL 6-13-03 2 3 6" xfId="11855"/>
    <cellStyle name="A_SUM_Row Major_UAL 6-13-03 2 3 6 2" xfId="11856"/>
    <cellStyle name="A_SUM_Row Major_UAL 6-13-03 2 3 7" xfId="11857"/>
    <cellStyle name="A_SUM_Row Major_UAL 6-13-03 2 3 7 2" xfId="11858"/>
    <cellStyle name="A_SUM_Row Major_UAL 6-13-03 2 3 8" xfId="11859"/>
    <cellStyle name="A_SUM_Row Major_UAL 6-13-03 2 3 8 2" xfId="11860"/>
    <cellStyle name="A_SUM_Row Major_UAL 6-13-03 2 3 9" xfId="11861"/>
    <cellStyle name="A_SUM_Row Major_UAL 6-13-03 2 3 9 2" xfId="11862"/>
    <cellStyle name="A_SUM_Row Major_UAL 6-13-03 2 4" xfId="11863"/>
    <cellStyle name="A_SUM_Row Major_UAL 6-13-03 2 4 2" xfId="11864"/>
    <cellStyle name="A_SUM_Row Major_UAL 6-13-03 2 5" xfId="11865"/>
    <cellStyle name="A_SUM_Row Major_UAL 6-13-03 2 5 2" xfId="11866"/>
    <cellStyle name="A_SUM_Row Major_UAL 6-13-03 2 6" xfId="11867"/>
    <cellStyle name="A_SUM_Row Major_UAL 6-13-03 2 6 2" xfId="11868"/>
    <cellStyle name="A_SUM_Row Major_UAL 6-13-03 2 7" xfId="11869"/>
    <cellStyle name="A_SUM_Row Major_UAL 6-13-03 2 7 2" xfId="11870"/>
    <cellStyle name="A_SUM_Row Major_UAL 6-13-03 2 8" xfId="11871"/>
    <cellStyle name="A_SUM_Row Major_UAL 6-13-03 2 8 2" xfId="11872"/>
    <cellStyle name="A_SUM_Row Major_UAL 6-13-03 2 9" xfId="11873"/>
    <cellStyle name="A_SUM_Row Major_UAL 6-13-03 2 9 2" xfId="11874"/>
    <cellStyle name="A_SUM_Row Major_UAL 6-13-03 3" xfId="11875"/>
    <cellStyle name="A_SUM_Row Major_UAL 6-13-03 3 2" xfId="11876"/>
    <cellStyle name="A_SUM_Row Major_UAL 6-13-03 3 2 2" xfId="11877"/>
    <cellStyle name="A_SUM_Row Major_UAL 6-13-03 4" xfId="11878"/>
    <cellStyle name="A_SUM_Row Major_UAL 6-13-03 4 10" xfId="11879"/>
    <cellStyle name="A_SUM_Row Major_UAL 6-13-03 4 10 2" xfId="11880"/>
    <cellStyle name="A_SUM_Row Major_UAL 6-13-03 4 11" xfId="11881"/>
    <cellStyle name="A_SUM_Row Major_UAL 6-13-03 4 12" xfId="11882"/>
    <cellStyle name="A_SUM_Row Major_UAL 6-13-03 4 13" xfId="11883"/>
    <cellStyle name="A_SUM_Row Major_UAL 6-13-03 4 2" xfId="11884"/>
    <cellStyle name="A_SUM_Row Major_UAL 6-13-03 4 2 2" xfId="11885"/>
    <cellStyle name="A_SUM_Row Major_UAL 6-13-03 4 3" xfId="11886"/>
    <cellStyle name="A_SUM_Row Major_UAL 6-13-03 4 3 2" xfId="11887"/>
    <cellStyle name="A_SUM_Row Major_UAL 6-13-03 4 4" xfId="11888"/>
    <cellStyle name="A_SUM_Row Major_UAL 6-13-03 4 4 2" xfId="11889"/>
    <cellStyle name="A_SUM_Row Major_UAL 6-13-03 4 5" xfId="11890"/>
    <cellStyle name="A_SUM_Row Major_UAL 6-13-03 4 5 2" xfId="11891"/>
    <cellStyle name="A_SUM_Row Major_UAL 6-13-03 4 6" xfId="11892"/>
    <cellStyle name="A_SUM_Row Major_UAL 6-13-03 4 6 2" xfId="11893"/>
    <cellStyle name="A_SUM_Row Major_UAL 6-13-03 4 7" xfId="11894"/>
    <cellStyle name="A_SUM_Row Major_UAL 6-13-03 4 7 2" xfId="11895"/>
    <cellStyle name="A_SUM_Row Major_UAL 6-13-03 4 8" xfId="11896"/>
    <cellStyle name="A_SUM_Row Major_UAL 6-13-03 4 8 2" xfId="11897"/>
    <cellStyle name="A_SUM_Row Major_UAL 6-13-03 4 9" xfId="11898"/>
    <cellStyle name="A_SUM_Row Major_UAL 6-13-03 4 9 2" xfId="11899"/>
    <cellStyle name="A_SUM_Row Major_UAL 6-13-03 5" xfId="11900"/>
    <cellStyle name="A_SUM_Row Major_UAL 6-13-03 5 2" xfId="11901"/>
    <cellStyle name="A_SUM_Row Major_UAL 6-13-03 6" xfId="11902"/>
    <cellStyle name="A_SUM_Row Major_UAL 6-13-03 6 2" xfId="11903"/>
    <cellStyle name="A_SUM_Row Major_UAL 6-13-03 7" xfId="11904"/>
    <cellStyle name="A_SUM_Row Major_UAL 6-13-03 7 2" xfId="11905"/>
    <cellStyle name="A_SUM_Row Major_UAL 6-13-03 8" xfId="11906"/>
    <cellStyle name="A_SUM_Row Major_UAL 6-13-03 8 2" xfId="11907"/>
    <cellStyle name="A_SUM_Row Major_UAL 6-13-03 9" xfId="11908"/>
    <cellStyle name="A_SUM_Row Major_UAL 6-13-03 9 2" xfId="11909"/>
    <cellStyle name="A_SUM_Row Major_US Airways Spread" xfId="11910"/>
    <cellStyle name="A_SUM_Row Major_US Airways Spread 10" xfId="11911"/>
    <cellStyle name="A_SUM_Row Major_US Airways Spread 10 2" xfId="11912"/>
    <cellStyle name="A_SUM_Row Major_US Airways Spread 11" xfId="11913"/>
    <cellStyle name="A_SUM_Row Major_US Airways Spread 2" xfId="11914"/>
    <cellStyle name="A_SUM_Row Major_US Airways Spread 2 10" xfId="11915"/>
    <cellStyle name="A_SUM_Row Major_US Airways Spread 2 2" xfId="11916"/>
    <cellStyle name="A_SUM_Row Major_US Airways Spread 2 2 2" xfId="11917"/>
    <cellStyle name="A_SUM_Row Major_US Airways Spread 2 2 2 2" xfId="11918"/>
    <cellStyle name="A_SUM_Row Major_US Airways Spread 2 3" xfId="11919"/>
    <cellStyle name="A_SUM_Row Major_US Airways Spread 2 3 10" xfId="11920"/>
    <cellStyle name="A_SUM_Row Major_US Airways Spread 2 3 10 2" xfId="11921"/>
    <cellStyle name="A_SUM_Row Major_US Airways Spread 2 3 11" xfId="11922"/>
    <cellStyle name="A_SUM_Row Major_US Airways Spread 2 3 12" xfId="11923"/>
    <cellStyle name="A_SUM_Row Major_US Airways Spread 2 3 13" xfId="11924"/>
    <cellStyle name="A_SUM_Row Major_US Airways Spread 2 3 2" xfId="11925"/>
    <cellStyle name="A_SUM_Row Major_US Airways Spread 2 3 2 2" xfId="11926"/>
    <cellStyle name="A_SUM_Row Major_US Airways Spread 2 3 3" xfId="11927"/>
    <cellStyle name="A_SUM_Row Major_US Airways Spread 2 3 3 2" xfId="11928"/>
    <cellStyle name="A_SUM_Row Major_US Airways Spread 2 3 4" xfId="11929"/>
    <cellStyle name="A_SUM_Row Major_US Airways Spread 2 3 4 2" xfId="11930"/>
    <cellStyle name="A_SUM_Row Major_US Airways Spread 2 3 5" xfId="11931"/>
    <cellStyle name="A_SUM_Row Major_US Airways Spread 2 3 5 2" xfId="11932"/>
    <cellStyle name="A_SUM_Row Major_US Airways Spread 2 3 6" xfId="11933"/>
    <cellStyle name="A_SUM_Row Major_US Airways Spread 2 3 6 2" xfId="11934"/>
    <cellStyle name="A_SUM_Row Major_US Airways Spread 2 3 7" xfId="11935"/>
    <cellStyle name="A_SUM_Row Major_US Airways Spread 2 3 7 2" xfId="11936"/>
    <cellStyle name="A_SUM_Row Major_US Airways Spread 2 3 8" xfId="11937"/>
    <cellStyle name="A_SUM_Row Major_US Airways Spread 2 3 8 2" xfId="11938"/>
    <cellStyle name="A_SUM_Row Major_US Airways Spread 2 3 9" xfId="11939"/>
    <cellStyle name="A_SUM_Row Major_US Airways Spread 2 3 9 2" xfId="11940"/>
    <cellStyle name="A_SUM_Row Major_US Airways Spread 2 4" xfId="11941"/>
    <cellStyle name="A_SUM_Row Major_US Airways Spread 2 4 2" xfId="11942"/>
    <cellStyle name="A_SUM_Row Major_US Airways Spread 2 5" xfId="11943"/>
    <cellStyle name="A_SUM_Row Major_US Airways Spread 2 5 2" xfId="11944"/>
    <cellStyle name="A_SUM_Row Major_US Airways Spread 2 6" xfId="11945"/>
    <cellStyle name="A_SUM_Row Major_US Airways Spread 2 6 2" xfId="11946"/>
    <cellStyle name="A_SUM_Row Major_US Airways Spread 2 7" xfId="11947"/>
    <cellStyle name="A_SUM_Row Major_US Airways Spread 2 7 2" xfId="11948"/>
    <cellStyle name="A_SUM_Row Major_US Airways Spread 2 8" xfId="11949"/>
    <cellStyle name="A_SUM_Row Major_US Airways Spread 2 8 2" xfId="11950"/>
    <cellStyle name="A_SUM_Row Major_US Airways Spread 2 9" xfId="11951"/>
    <cellStyle name="A_SUM_Row Major_US Airways Spread 2 9 2" xfId="11952"/>
    <cellStyle name="A_SUM_Row Major_US Airways Spread 3" xfId="11953"/>
    <cellStyle name="A_SUM_Row Major_US Airways Spread 3 2" xfId="11954"/>
    <cellStyle name="A_SUM_Row Major_US Airways Spread 3 2 2" xfId="11955"/>
    <cellStyle name="A_SUM_Row Major_US Airways Spread 4" xfId="11956"/>
    <cellStyle name="A_SUM_Row Major_US Airways Spread 4 10" xfId="11957"/>
    <cellStyle name="A_SUM_Row Major_US Airways Spread 4 10 2" xfId="11958"/>
    <cellStyle name="A_SUM_Row Major_US Airways Spread 4 11" xfId="11959"/>
    <cellStyle name="A_SUM_Row Major_US Airways Spread 4 12" xfId="11960"/>
    <cellStyle name="A_SUM_Row Major_US Airways Spread 4 13" xfId="11961"/>
    <cellStyle name="A_SUM_Row Major_US Airways Spread 4 2" xfId="11962"/>
    <cellStyle name="A_SUM_Row Major_US Airways Spread 4 2 2" xfId="11963"/>
    <cellStyle name="A_SUM_Row Major_US Airways Spread 4 3" xfId="11964"/>
    <cellStyle name="A_SUM_Row Major_US Airways Spread 4 3 2" xfId="11965"/>
    <cellStyle name="A_SUM_Row Major_US Airways Spread 4 4" xfId="11966"/>
    <cellStyle name="A_SUM_Row Major_US Airways Spread 4 4 2" xfId="11967"/>
    <cellStyle name="A_SUM_Row Major_US Airways Spread 4 5" xfId="11968"/>
    <cellStyle name="A_SUM_Row Major_US Airways Spread 4 5 2" xfId="11969"/>
    <cellStyle name="A_SUM_Row Major_US Airways Spread 4 6" xfId="11970"/>
    <cellStyle name="A_SUM_Row Major_US Airways Spread 4 6 2" xfId="11971"/>
    <cellStyle name="A_SUM_Row Major_US Airways Spread 4 7" xfId="11972"/>
    <cellStyle name="A_SUM_Row Major_US Airways Spread 4 7 2" xfId="11973"/>
    <cellStyle name="A_SUM_Row Major_US Airways Spread 4 8" xfId="11974"/>
    <cellStyle name="A_SUM_Row Major_US Airways Spread 4 8 2" xfId="11975"/>
    <cellStyle name="A_SUM_Row Major_US Airways Spread 4 9" xfId="11976"/>
    <cellStyle name="A_SUM_Row Major_US Airways Spread 4 9 2" xfId="11977"/>
    <cellStyle name="A_SUM_Row Major_US Airways Spread 5" xfId="11978"/>
    <cellStyle name="A_SUM_Row Major_US Airways Spread 5 2" xfId="11979"/>
    <cellStyle name="A_SUM_Row Major_US Airways Spread 6" xfId="11980"/>
    <cellStyle name="A_SUM_Row Major_US Airways Spread 6 2" xfId="11981"/>
    <cellStyle name="A_SUM_Row Major_US Airways Spread 7" xfId="11982"/>
    <cellStyle name="A_SUM_Row Major_US Airways Spread 7 2" xfId="11983"/>
    <cellStyle name="A_SUM_Row Major_US Airways Spread 8" xfId="11984"/>
    <cellStyle name="A_SUM_Row Major_US Airways Spread 8 2" xfId="11985"/>
    <cellStyle name="A_SUM_Row Major_US Airways Spread 9" xfId="11986"/>
    <cellStyle name="A_SUM_Row Major_US Airways Spread 9 2" xfId="11987"/>
    <cellStyle name="A_SUM_Row Minor" xfId="11988"/>
    <cellStyle name="A_SUM_Row Minor 10" xfId="11989"/>
    <cellStyle name="A_SUM_Row Minor 10 2" xfId="11990"/>
    <cellStyle name="A_SUM_Row Minor 11" xfId="11991"/>
    <cellStyle name="A_SUM_Row Minor 2" xfId="11992"/>
    <cellStyle name="A_SUM_Row Minor 2 10" xfId="11993"/>
    <cellStyle name="A_SUM_Row Minor 2 2" xfId="11994"/>
    <cellStyle name="A_SUM_Row Minor 2 2 2" xfId="11995"/>
    <cellStyle name="A_SUM_Row Minor 2 2 2 2" xfId="11996"/>
    <cellStyle name="A_SUM_Row Minor 2 3" xfId="11997"/>
    <cellStyle name="A_SUM_Row Minor 2 3 10" xfId="11998"/>
    <cellStyle name="A_SUM_Row Minor 2 3 10 2" xfId="11999"/>
    <cellStyle name="A_SUM_Row Minor 2 3 11" xfId="12000"/>
    <cellStyle name="A_SUM_Row Minor 2 3 12" xfId="12001"/>
    <cellStyle name="A_SUM_Row Minor 2 3 13" xfId="12002"/>
    <cellStyle name="A_SUM_Row Minor 2 3 2" xfId="12003"/>
    <cellStyle name="A_SUM_Row Minor 2 3 2 2" xfId="12004"/>
    <cellStyle name="A_SUM_Row Minor 2 3 3" xfId="12005"/>
    <cellStyle name="A_SUM_Row Minor 2 3 3 2" xfId="12006"/>
    <cellStyle name="A_SUM_Row Minor 2 3 4" xfId="12007"/>
    <cellStyle name="A_SUM_Row Minor 2 3 4 2" xfId="12008"/>
    <cellStyle name="A_SUM_Row Minor 2 3 5" xfId="12009"/>
    <cellStyle name="A_SUM_Row Minor 2 3 5 2" xfId="12010"/>
    <cellStyle name="A_SUM_Row Minor 2 3 6" xfId="12011"/>
    <cellStyle name="A_SUM_Row Minor 2 3 6 2" xfId="12012"/>
    <cellStyle name="A_SUM_Row Minor 2 3 7" xfId="12013"/>
    <cellStyle name="A_SUM_Row Minor 2 3 7 2" xfId="12014"/>
    <cellStyle name="A_SUM_Row Minor 2 3 8" xfId="12015"/>
    <cellStyle name="A_SUM_Row Minor 2 3 8 2" xfId="12016"/>
    <cellStyle name="A_SUM_Row Minor 2 3 9" xfId="12017"/>
    <cellStyle name="A_SUM_Row Minor 2 3 9 2" xfId="12018"/>
    <cellStyle name="A_SUM_Row Minor 2 4" xfId="12019"/>
    <cellStyle name="A_SUM_Row Minor 2 4 2" xfId="12020"/>
    <cellStyle name="A_SUM_Row Minor 2 5" xfId="12021"/>
    <cellStyle name="A_SUM_Row Minor 2 5 2" xfId="12022"/>
    <cellStyle name="A_SUM_Row Minor 2 6" xfId="12023"/>
    <cellStyle name="A_SUM_Row Minor 2 6 2" xfId="12024"/>
    <cellStyle name="A_SUM_Row Minor 2 7" xfId="12025"/>
    <cellStyle name="A_SUM_Row Minor 2 7 2" xfId="12026"/>
    <cellStyle name="A_SUM_Row Minor 2 8" xfId="12027"/>
    <cellStyle name="A_SUM_Row Minor 2 8 2" xfId="12028"/>
    <cellStyle name="A_SUM_Row Minor 2 9" xfId="12029"/>
    <cellStyle name="A_SUM_Row Minor 2 9 2" xfId="12030"/>
    <cellStyle name="A_SUM_Row Minor 3" xfId="12031"/>
    <cellStyle name="A_SUM_Row Minor 3 2" xfId="12032"/>
    <cellStyle name="A_SUM_Row Minor 3 2 2" xfId="12033"/>
    <cellStyle name="A_SUM_Row Minor 4" xfId="12034"/>
    <cellStyle name="A_SUM_Row Minor 4 10" xfId="12035"/>
    <cellStyle name="A_SUM_Row Minor 4 10 2" xfId="12036"/>
    <cellStyle name="A_SUM_Row Minor 4 11" xfId="12037"/>
    <cellStyle name="A_SUM_Row Minor 4 12" xfId="12038"/>
    <cellStyle name="A_SUM_Row Minor 4 13" xfId="12039"/>
    <cellStyle name="A_SUM_Row Minor 4 2" xfId="12040"/>
    <cellStyle name="A_SUM_Row Minor 4 2 2" xfId="12041"/>
    <cellStyle name="A_SUM_Row Minor 4 3" xfId="12042"/>
    <cellStyle name="A_SUM_Row Minor 4 3 2" xfId="12043"/>
    <cellStyle name="A_SUM_Row Minor 4 4" xfId="12044"/>
    <cellStyle name="A_SUM_Row Minor 4 4 2" xfId="12045"/>
    <cellStyle name="A_SUM_Row Minor 4 5" xfId="12046"/>
    <cellStyle name="A_SUM_Row Minor 4 5 2" xfId="12047"/>
    <cellStyle name="A_SUM_Row Minor 4 6" xfId="12048"/>
    <cellStyle name="A_SUM_Row Minor 4 6 2" xfId="12049"/>
    <cellStyle name="A_SUM_Row Minor 4 7" xfId="12050"/>
    <cellStyle name="A_SUM_Row Minor 4 7 2" xfId="12051"/>
    <cellStyle name="A_SUM_Row Minor 4 8" xfId="12052"/>
    <cellStyle name="A_SUM_Row Minor 4 8 2" xfId="12053"/>
    <cellStyle name="A_SUM_Row Minor 4 9" xfId="12054"/>
    <cellStyle name="A_SUM_Row Minor 4 9 2" xfId="12055"/>
    <cellStyle name="A_SUM_Row Minor 5" xfId="12056"/>
    <cellStyle name="A_SUM_Row Minor 5 2" xfId="12057"/>
    <cellStyle name="A_SUM_Row Minor 6" xfId="12058"/>
    <cellStyle name="A_SUM_Row Minor 6 2" xfId="12059"/>
    <cellStyle name="A_SUM_Row Minor 7" xfId="12060"/>
    <cellStyle name="A_SUM_Row Minor 7 2" xfId="12061"/>
    <cellStyle name="A_SUM_Row Minor 8" xfId="12062"/>
    <cellStyle name="A_SUM_Row Minor 8 2" xfId="12063"/>
    <cellStyle name="A_SUM_Row Minor 9" xfId="12064"/>
    <cellStyle name="A_SUM_Row Minor 9 2" xfId="12065"/>
    <cellStyle name="A_SUM_Row Minor_American 6-30-03 sf" xfId="12066"/>
    <cellStyle name="A_SUM_Row Minor_American 6-30-03 sf 10" xfId="12067"/>
    <cellStyle name="A_SUM_Row Minor_American 6-30-03 sf 10 2" xfId="12068"/>
    <cellStyle name="A_SUM_Row Minor_American 6-30-03 sf 11" xfId="12069"/>
    <cellStyle name="A_SUM_Row Minor_American 6-30-03 sf 2" xfId="12070"/>
    <cellStyle name="A_SUM_Row Minor_American 6-30-03 sf 2 10" xfId="12071"/>
    <cellStyle name="A_SUM_Row Minor_American 6-30-03 sf 2 2" xfId="12072"/>
    <cellStyle name="A_SUM_Row Minor_American 6-30-03 sf 2 2 2" xfId="12073"/>
    <cellStyle name="A_SUM_Row Minor_American 6-30-03 sf 2 2 2 2" xfId="12074"/>
    <cellStyle name="A_SUM_Row Minor_American 6-30-03 sf 2 3" xfId="12075"/>
    <cellStyle name="A_SUM_Row Minor_American 6-30-03 sf 2 3 10" xfId="12076"/>
    <cellStyle name="A_SUM_Row Minor_American 6-30-03 sf 2 3 10 2" xfId="12077"/>
    <cellStyle name="A_SUM_Row Minor_American 6-30-03 sf 2 3 11" xfId="12078"/>
    <cellStyle name="A_SUM_Row Minor_American 6-30-03 sf 2 3 12" xfId="12079"/>
    <cellStyle name="A_SUM_Row Minor_American 6-30-03 sf 2 3 13" xfId="12080"/>
    <cellStyle name="A_SUM_Row Minor_American 6-30-03 sf 2 3 2" xfId="12081"/>
    <cellStyle name="A_SUM_Row Minor_American 6-30-03 sf 2 3 2 2" xfId="12082"/>
    <cellStyle name="A_SUM_Row Minor_American 6-30-03 sf 2 3 3" xfId="12083"/>
    <cellStyle name="A_SUM_Row Minor_American 6-30-03 sf 2 3 3 2" xfId="12084"/>
    <cellStyle name="A_SUM_Row Minor_American 6-30-03 sf 2 3 4" xfId="12085"/>
    <cellStyle name="A_SUM_Row Minor_American 6-30-03 sf 2 3 4 2" xfId="12086"/>
    <cellStyle name="A_SUM_Row Minor_American 6-30-03 sf 2 3 5" xfId="12087"/>
    <cellStyle name="A_SUM_Row Minor_American 6-30-03 sf 2 3 5 2" xfId="12088"/>
    <cellStyle name="A_SUM_Row Minor_American 6-30-03 sf 2 3 6" xfId="12089"/>
    <cellStyle name="A_SUM_Row Minor_American 6-30-03 sf 2 3 6 2" xfId="12090"/>
    <cellStyle name="A_SUM_Row Minor_American 6-30-03 sf 2 3 7" xfId="12091"/>
    <cellStyle name="A_SUM_Row Minor_American 6-30-03 sf 2 3 7 2" xfId="12092"/>
    <cellStyle name="A_SUM_Row Minor_American 6-30-03 sf 2 3 8" xfId="12093"/>
    <cellStyle name="A_SUM_Row Minor_American 6-30-03 sf 2 3 8 2" xfId="12094"/>
    <cellStyle name="A_SUM_Row Minor_American 6-30-03 sf 2 3 9" xfId="12095"/>
    <cellStyle name="A_SUM_Row Minor_American 6-30-03 sf 2 3 9 2" xfId="12096"/>
    <cellStyle name="A_SUM_Row Minor_American 6-30-03 sf 2 4" xfId="12097"/>
    <cellStyle name="A_SUM_Row Minor_American 6-30-03 sf 2 4 2" xfId="12098"/>
    <cellStyle name="A_SUM_Row Minor_American 6-30-03 sf 2 5" xfId="12099"/>
    <cellStyle name="A_SUM_Row Minor_American 6-30-03 sf 2 5 2" xfId="12100"/>
    <cellStyle name="A_SUM_Row Minor_American 6-30-03 sf 2 6" xfId="12101"/>
    <cellStyle name="A_SUM_Row Minor_American 6-30-03 sf 2 6 2" xfId="12102"/>
    <cellStyle name="A_SUM_Row Minor_American 6-30-03 sf 2 7" xfId="12103"/>
    <cellStyle name="A_SUM_Row Minor_American 6-30-03 sf 2 7 2" xfId="12104"/>
    <cellStyle name="A_SUM_Row Minor_American 6-30-03 sf 2 8" xfId="12105"/>
    <cellStyle name="A_SUM_Row Minor_American 6-30-03 sf 2 8 2" xfId="12106"/>
    <cellStyle name="A_SUM_Row Minor_American 6-30-03 sf 2 9" xfId="12107"/>
    <cellStyle name="A_SUM_Row Minor_American 6-30-03 sf 2 9 2" xfId="12108"/>
    <cellStyle name="A_SUM_Row Minor_American 6-30-03 sf 3" xfId="12109"/>
    <cellStyle name="A_SUM_Row Minor_American 6-30-03 sf 3 2" xfId="12110"/>
    <cellStyle name="A_SUM_Row Minor_American 6-30-03 sf 3 2 2" xfId="12111"/>
    <cellStyle name="A_SUM_Row Minor_American 6-30-03 sf 4" xfId="12112"/>
    <cellStyle name="A_SUM_Row Minor_American 6-30-03 sf 4 10" xfId="12113"/>
    <cellStyle name="A_SUM_Row Minor_American 6-30-03 sf 4 10 2" xfId="12114"/>
    <cellStyle name="A_SUM_Row Minor_American 6-30-03 sf 4 11" xfId="12115"/>
    <cellStyle name="A_SUM_Row Minor_American 6-30-03 sf 4 12" xfId="12116"/>
    <cellStyle name="A_SUM_Row Minor_American 6-30-03 sf 4 13" xfId="12117"/>
    <cellStyle name="A_SUM_Row Minor_American 6-30-03 sf 4 2" xfId="12118"/>
    <cellStyle name="A_SUM_Row Minor_American 6-30-03 sf 4 2 2" xfId="12119"/>
    <cellStyle name="A_SUM_Row Minor_American 6-30-03 sf 4 3" xfId="12120"/>
    <cellStyle name="A_SUM_Row Minor_American 6-30-03 sf 4 3 2" xfId="12121"/>
    <cellStyle name="A_SUM_Row Minor_American 6-30-03 sf 4 4" xfId="12122"/>
    <cellStyle name="A_SUM_Row Minor_American 6-30-03 sf 4 4 2" xfId="12123"/>
    <cellStyle name="A_SUM_Row Minor_American 6-30-03 sf 4 5" xfId="12124"/>
    <cellStyle name="A_SUM_Row Minor_American 6-30-03 sf 4 5 2" xfId="12125"/>
    <cellStyle name="A_SUM_Row Minor_American 6-30-03 sf 4 6" xfId="12126"/>
    <cellStyle name="A_SUM_Row Minor_American 6-30-03 sf 4 6 2" xfId="12127"/>
    <cellStyle name="A_SUM_Row Minor_American 6-30-03 sf 4 7" xfId="12128"/>
    <cellStyle name="A_SUM_Row Minor_American 6-30-03 sf 4 7 2" xfId="12129"/>
    <cellStyle name="A_SUM_Row Minor_American 6-30-03 sf 4 8" xfId="12130"/>
    <cellStyle name="A_SUM_Row Minor_American 6-30-03 sf 4 8 2" xfId="12131"/>
    <cellStyle name="A_SUM_Row Minor_American 6-30-03 sf 4 9" xfId="12132"/>
    <cellStyle name="A_SUM_Row Minor_American 6-30-03 sf 4 9 2" xfId="12133"/>
    <cellStyle name="A_SUM_Row Minor_American 6-30-03 sf 5" xfId="12134"/>
    <cellStyle name="A_SUM_Row Minor_American 6-30-03 sf 5 2" xfId="12135"/>
    <cellStyle name="A_SUM_Row Minor_American 6-30-03 sf 6" xfId="12136"/>
    <cellStyle name="A_SUM_Row Minor_American 6-30-03 sf 6 2" xfId="12137"/>
    <cellStyle name="A_SUM_Row Minor_American 6-30-03 sf 7" xfId="12138"/>
    <cellStyle name="A_SUM_Row Minor_American 6-30-03 sf 7 2" xfId="12139"/>
    <cellStyle name="A_SUM_Row Minor_American 6-30-03 sf 8" xfId="12140"/>
    <cellStyle name="A_SUM_Row Minor_American 6-30-03 sf 8 2" xfId="12141"/>
    <cellStyle name="A_SUM_Row Minor_American 6-30-03 sf 9" xfId="12142"/>
    <cellStyle name="A_SUM_Row Minor_American 6-30-03 sf 9 2" xfId="12143"/>
    <cellStyle name="A_SUM_Row Minor_DALModel" xfId="12144"/>
    <cellStyle name="A_SUM_Row Minor_DALModel 10" xfId="12145"/>
    <cellStyle name="A_SUM_Row Minor_DALModel 10 2" xfId="12146"/>
    <cellStyle name="A_SUM_Row Minor_DALModel 11" xfId="12147"/>
    <cellStyle name="A_SUM_Row Minor_DALModel 2" xfId="12148"/>
    <cellStyle name="A_SUM_Row Minor_DALModel 2 10" xfId="12149"/>
    <cellStyle name="A_SUM_Row Minor_DALModel 2 2" xfId="12150"/>
    <cellStyle name="A_SUM_Row Minor_DALModel 2 2 2" xfId="12151"/>
    <cellStyle name="A_SUM_Row Minor_DALModel 2 2 2 2" xfId="12152"/>
    <cellStyle name="A_SUM_Row Minor_DALModel 2 3" xfId="12153"/>
    <cellStyle name="A_SUM_Row Minor_DALModel 2 3 10" xfId="12154"/>
    <cellStyle name="A_SUM_Row Minor_DALModel 2 3 10 2" xfId="12155"/>
    <cellStyle name="A_SUM_Row Minor_DALModel 2 3 11" xfId="12156"/>
    <cellStyle name="A_SUM_Row Minor_DALModel 2 3 12" xfId="12157"/>
    <cellStyle name="A_SUM_Row Minor_DALModel 2 3 13" xfId="12158"/>
    <cellStyle name="A_SUM_Row Minor_DALModel 2 3 2" xfId="12159"/>
    <cellStyle name="A_SUM_Row Minor_DALModel 2 3 2 2" xfId="12160"/>
    <cellStyle name="A_SUM_Row Minor_DALModel 2 3 3" xfId="12161"/>
    <cellStyle name="A_SUM_Row Minor_DALModel 2 3 3 2" xfId="12162"/>
    <cellStyle name="A_SUM_Row Minor_DALModel 2 3 4" xfId="12163"/>
    <cellStyle name="A_SUM_Row Minor_DALModel 2 3 4 2" xfId="12164"/>
    <cellStyle name="A_SUM_Row Minor_DALModel 2 3 5" xfId="12165"/>
    <cellStyle name="A_SUM_Row Minor_DALModel 2 3 5 2" xfId="12166"/>
    <cellStyle name="A_SUM_Row Minor_DALModel 2 3 6" xfId="12167"/>
    <cellStyle name="A_SUM_Row Minor_DALModel 2 3 6 2" xfId="12168"/>
    <cellStyle name="A_SUM_Row Minor_DALModel 2 3 7" xfId="12169"/>
    <cellStyle name="A_SUM_Row Minor_DALModel 2 3 7 2" xfId="12170"/>
    <cellStyle name="A_SUM_Row Minor_DALModel 2 3 8" xfId="12171"/>
    <cellStyle name="A_SUM_Row Minor_DALModel 2 3 8 2" xfId="12172"/>
    <cellStyle name="A_SUM_Row Minor_DALModel 2 3 9" xfId="12173"/>
    <cellStyle name="A_SUM_Row Minor_DALModel 2 3 9 2" xfId="12174"/>
    <cellStyle name="A_SUM_Row Minor_DALModel 2 4" xfId="12175"/>
    <cellStyle name="A_SUM_Row Minor_DALModel 2 4 2" xfId="12176"/>
    <cellStyle name="A_SUM_Row Minor_DALModel 2 5" xfId="12177"/>
    <cellStyle name="A_SUM_Row Minor_DALModel 2 5 2" xfId="12178"/>
    <cellStyle name="A_SUM_Row Minor_DALModel 2 6" xfId="12179"/>
    <cellStyle name="A_SUM_Row Minor_DALModel 2 6 2" xfId="12180"/>
    <cellStyle name="A_SUM_Row Minor_DALModel 2 7" xfId="12181"/>
    <cellStyle name="A_SUM_Row Minor_DALModel 2 7 2" xfId="12182"/>
    <cellStyle name="A_SUM_Row Minor_DALModel 2 8" xfId="12183"/>
    <cellStyle name="A_SUM_Row Minor_DALModel 2 8 2" xfId="12184"/>
    <cellStyle name="A_SUM_Row Minor_DALModel 2 9" xfId="12185"/>
    <cellStyle name="A_SUM_Row Minor_DALModel 2 9 2" xfId="12186"/>
    <cellStyle name="A_SUM_Row Minor_DALModel 3" xfId="12187"/>
    <cellStyle name="A_SUM_Row Minor_DALModel 3 2" xfId="12188"/>
    <cellStyle name="A_SUM_Row Minor_DALModel 3 2 2" xfId="12189"/>
    <cellStyle name="A_SUM_Row Minor_DALModel 4" xfId="12190"/>
    <cellStyle name="A_SUM_Row Minor_DALModel 4 10" xfId="12191"/>
    <cellStyle name="A_SUM_Row Minor_DALModel 4 10 2" xfId="12192"/>
    <cellStyle name="A_SUM_Row Minor_DALModel 4 11" xfId="12193"/>
    <cellStyle name="A_SUM_Row Minor_DALModel 4 12" xfId="12194"/>
    <cellStyle name="A_SUM_Row Minor_DALModel 4 13" xfId="12195"/>
    <cellStyle name="A_SUM_Row Minor_DALModel 4 2" xfId="12196"/>
    <cellStyle name="A_SUM_Row Minor_DALModel 4 2 2" xfId="12197"/>
    <cellStyle name="A_SUM_Row Minor_DALModel 4 3" xfId="12198"/>
    <cellStyle name="A_SUM_Row Minor_DALModel 4 3 2" xfId="12199"/>
    <cellStyle name="A_SUM_Row Minor_DALModel 4 4" xfId="12200"/>
    <cellStyle name="A_SUM_Row Minor_DALModel 4 4 2" xfId="12201"/>
    <cellStyle name="A_SUM_Row Minor_DALModel 4 5" xfId="12202"/>
    <cellStyle name="A_SUM_Row Minor_DALModel 4 5 2" xfId="12203"/>
    <cellStyle name="A_SUM_Row Minor_DALModel 4 6" xfId="12204"/>
    <cellStyle name="A_SUM_Row Minor_DALModel 4 6 2" xfId="12205"/>
    <cellStyle name="A_SUM_Row Minor_DALModel 4 7" xfId="12206"/>
    <cellStyle name="A_SUM_Row Minor_DALModel 4 7 2" xfId="12207"/>
    <cellStyle name="A_SUM_Row Minor_DALModel 4 8" xfId="12208"/>
    <cellStyle name="A_SUM_Row Minor_DALModel 4 8 2" xfId="12209"/>
    <cellStyle name="A_SUM_Row Minor_DALModel 4 9" xfId="12210"/>
    <cellStyle name="A_SUM_Row Minor_DALModel 4 9 2" xfId="12211"/>
    <cellStyle name="A_SUM_Row Minor_DALModel 5" xfId="12212"/>
    <cellStyle name="A_SUM_Row Minor_DALModel 5 2" xfId="12213"/>
    <cellStyle name="A_SUM_Row Minor_DALModel 6" xfId="12214"/>
    <cellStyle name="A_SUM_Row Minor_DALModel 6 2" xfId="12215"/>
    <cellStyle name="A_SUM_Row Minor_DALModel 7" xfId="12216"/>
    <cellStyle name="A_SUM_Row Minor_DALModel 7 2" xfId="12217"/>
    <cellStyle name="A_SUM_Row Minor_DALModel 8" xfId="12218"/>
    <cellStyle name="A_SUM_Row Minor_DALModel 8 2" xfId="12219"/>
    <cellStyle name="A_SUM_Row Minor_DALModel 9" xfId="12220"/>
    <cellStyle name="A_SUM_Row Minor_DALModel 9 2" xfId="12221"/>
    <cellStyle name="A_SUM_Row Minor_DALModel_Delta 10-28-03" xfId="12222"/>
    <cellStyle name="A_SUM_Row Minor_DALModel_Delta 10-28-03 10" xfId="12223"/>
    <cellStyle name="A_SUM_Row Minor_DALModel_Delta 10-28-03 10 2" xfId="12224"/>
    <cellStyle name="A_SUM_Row Minor_DALModel_Delta 10-28-03 11" xfId="12225"/>
    <cellStyle name="A_SUM_Row Minor_DALModel_Delta 10-28-03 2" xfId="12226"/>
    <cellStyle name="A_SUM_Row Minor_DALModel_Delta 10-28-03 2 10" xfId="12227"/>
    <cellStyle name="A_SUM_Row Minor_DALModel_Delta 10-28-03 2 2" xfId="12228"/>
    <cellStyle name="A_SUM_Row Minor_DALModel_Delta 10-28-03 2 2 2" xfId="12229"/>
    <cellStyle name="A_SUM_Row Minor_DALModel_Delta 10-28-03 2 2 2 2" xfId="12230"/>
    <cellStyle name="A_SUM_Row Minor_DALModel_Delta 10-28-03 2 3" xfId="12231"/>
    <cellStyle name="A_SUM_Row Minor_DALModel_Delta 10-28-03 2 3 10" xfId="12232"/>
    <cellStyle name="A_SUM_Row Minor_DALModel_Delta 10-28-03 2 3 10 2" xfId="12233"/>
    <cellStyle name="A_SUM_Row Minor_DALModel_Delta 10-28-03 2 3 11" xfId="12234"/>
    <cellStyle name="A_SUM_Row Minor_DALModel_Delta 10-28-03 2 3 12" xfId="12235"/>
    <cellStyle name="A_SUM_Row Minor_DALModel_Delta 10-28-03 2 3 13" xfId="12236"/>
    <cellStyle name="A_SUM_Row Minor_DALModel_Delta 10-28-03 2 3 2" xfId="12237"/>
    <cellStyle name="A_SUM_Row Minor_DALModel_Delta 10-28-03 2 3 2 2" xfId="12238"/>
    <cellStyle name="A_SUM_Row Minor_DALModel_Delta 10-28-03 2 3 3" xfId="12239"/>
    <cellStyle name="A_SUM_Row Minor_DALModel_Delta 10-28-03 2 3 3 2" xfId="12240"/>
    <cellStyle name="A_SUM_Row Minor_DALModel_Delta 10-28-03 2 3 4" xfId="12241"/>
    <cellStyle name="A_SUM_Row Minor_DALModel_Delta 10-28-03 2 3 4 2" xfId="12242"/>
    <cellStyle name="A_SUM_Row Minor_DALModel_Delta 10-28-03 2 3 5" xfId="12243"/>
    <cellStyle name="A_SUM_Row Minor_DALModel_Delta 10-28-03 2 3 5 2" xfId="12244"/>
    <cellStyle name="A_SUM_Row Minor_DALModel_Delta 10-28-03 2 3 6" xfId="12245"/>
    <cellStyle name="A_SUM_Row Minor_DALModel_Delta 10-28-03 2 3 6 2" xfId="12246"/>
    <cellStyle name="A_SUM_Row Minor_DALModel_Delta 10-28-03 2 3 7" xfId="12247"/>
    <cellStyle name="A_SUM_Row Minor_DALModel_Delta 10-28-03 2 3 7 2" xfId="12248"/>
    <cellStyle name="A_SUM_Row Minor_DALModel_Delta 10-28-03 2 3 8" xfId="12249"/>
    <cellStyle name="A_SUM_Row Minor_DALModel_Delta 10-28-03 2 3 8 2" xfId="12250"/>
    <cellStyle name="A_SUM_Row Minor_DALModel_Delta 10-28-03 2 3 9" xfId="12251"/>
    <cellStyle name="A_SUM_Row Minor_DALModel_Delta 10-28-03 2 3 9 2" xfId="12252"/>
    <cellStyle name="A_SUM_Row Minor_DALModel_Delta 10-28-03 2 4" xfId="12253"/>
    <cellStyle name="A_SUM_Row Minor_DALModel_Delta 10-28-03 2 4 2" xfId="12254"/>
    <cellStyle name="A_SUM_Row Minor_DALModel_Delta 10-28-03 2 5" xfId="12255"/>
    <cellStyle name="A_SUM_Row Minor_DALModel_Delta 10-28-03 2 5 2" xfId="12256"/>
    <cellStyle name="A_SUM_Row Minor_DALModel_Delta 10-28-03 2 6" xfId="12257"/>
    <cellStyle name="A_SUM_Row Minor_DALModel_Delta 10-28-03 2 6 2" xfId="12258"/>
    <cellStyle name="A_SUM_Row Minor_DALModel_Delta 10-28-03 2 7" xfId="12259"/>
    <cellStyle name="A_SUM_Row Minor_DALModel_Delta 10-28-03 2 7 2" xfId="12260"/>
    <cellStyle name="A_SUM_Row Minor_DALModel_Delta 10-28-03 2 8" xfId="12261"/>
    <cellStyle name="A_SUM_Row Minor_DALModel_Delta 10-28-03 2 8 2" xfId="12262"/>
    <cellStyle name="A_SUM_Row Minor_DALModel_Delta 10-28-03 2 9" xfId="12263"/>
    <cellStyle name="A_SUM_Row Minor_DALModel_Delta 10-28-03 2 9 2" xfId="12264"/>
    <cellStyle name="A_SUM_Row Minor_DALModel_Delta 10-28-03 3" xfId="12265"/>
    <cellStyle name="A_SUM_Row Minor_DALModel_Delta 10-28-03 3 2" xfId="12266"/>
    <cellStyle name="A_SUM_Row Minor_DALModel_Delta 10-28-03 3 2 2" xfId="12267"/>
    <cellStyle name="A_SUM_Row Minor_DALModel_Delta 10-28-03 4" xfId="12268"/>
    <cellStyle name="A_SUM_Row Minor_DALModel_Delta 10-28-03 4 10" xfId="12269"/>
    <cellStyle name="A_SUM_Row Minor_DALModel_Delta 10-28-03 4 10 2" xfId="12270"/>
    <cellStyle name="A_SUM_Row Minor_DALModel_Delta 10-28-03 4 11" xfId="12271"/>
    <cellStyle name="A_SUM_Row Minor_DALModel_Delta 10-28-03 4 12" xfId="12272"/>
    <cellStyle name="A_SUM_Row Minor_DALModel_Delta 10-28-03 4 13" xfId="12273"/>
    <cellStyle name="A_SUM_Row Minor_DALModel_Delta 10-28-03 4 2" xfId="12274"/>
    <cellStyle name="A_SUM_Row Minor_DALModel_Delta 10-28-03 4 2 2" xfId="12275"/>
    <cellStyle name="A_SUM_Row Minor_DALModel_Delta 10-28-03 4 3" xfId="12276"/>
    <cellStyle name="A_SUM_Row Minor_DALModel_Delta 10-28-03 4 3 2" xfId="12277"/>
    <cellStyle name="A_SUM_Row Minor_DALModel_Delta 10-28-03 4 4" xfId="12278"/>
    <cellStyle name="A_SUM_Row Minor_DALModel_Delta 10-28-03 4 4 2" xfId="12279"/>
    <cellStyle name="A_SUM_Row Minor_DALModel_Delta 10-28-03 4 5" xfId="12280"/>
    <cellStyle name="A_SUM_Row Minor_DALModel_Delta 10-28-03 4 5 2" xfId="12281"/>
    <cellStyle name="A_SUM_Row Minor_DALModel_Delta 10-28-03 4 6" xfId="12282"/>
    <cellStyle name="A_SUM_Row Minor_DALModel_Delta 10-28-03 4 6 2" xfId="12283"/>
    <cellStyle name="A_SUM_Row Minor_DALModel_Delta 10-28-03 4 7" xfId="12284"/>
    <cellStyle name="A_SUM_Row Minor_DALModel_Delta 10-28-03 4 7 2" xfId="12285"/>
    <cellStyle name="A_SUM_Row Minor_DALModel_Delta 10-28-03 4 8" xfId="12286"/>
    <cellStyle name="A_SUM_Row Minor_DALModel_Delta 10-28-03 4 8 2" xfId="12287"/>
    <cellStyle name="A_SUM_Row Minor_DALModel_Delta 10-28-03 4 9" xfId="12288"/>
    <cellStyle name="A_SUM_Row Minor_DALModel_Delta 10-28-03 4 9 2" xfId="12289"/>
    <cellStyle name="A_SUM_Row Minor_DALModel_Delta 10-28-03 5" xfId="12290"/>
    <cellStyle name="A_SUM_Row Minor_DALModel_Delta 10-28-03 5 2" xfId="12291"/>
    <cellStyle name="A_SUM_Row Minor_DALModel_Delta 10-28-03 6" xfId="12292"/>
    <cellStyle name="A_SUM_Row Minor_DALModel_Delta 10-28-03 6 2" xfId="12293"/>
    <cellStyle name="A_SUM_Row Minor_DALModel_Delta 10-28-03 7" xfId="12294"/>
    <cellStyle name="A_SUM_Row Minor_DALModel_Delta 10-28-03 7 2" xfId="12295"/>
    <cellStyle name="A_SUM_Row Minor_DALModel_Delta 10-28-03 8" xfId="12296"/>
    <cellStyle name="A_SUM_Row Minor_DALModel_Delta 10-28-03 8 2" xfId="12297"/>
    <cellStyle name="A_SUM_Row Minor_DALModel_Delta 10-28-03 9" xfId="12298"/>
    <cellStyle name="A_SUM_Row Minor_DALModel_Delta 10-28-03 9 2" xfId="12299"/>
    <cellStyle name="A_SUM_Row Minor_DALModel_Delta 6-01-04" xfId="12300"/>
    <cellStyle name="A_SUM_Row Minor_DALModel_Delta 6-01-04 10" xfId="12301"/>
    <cellStyle name="A_SUM_Row Minor_DALModel_Delta 6-01-04 10 2" xfId="12302"/>
    <cellStyle name="A_SUM_Row Minor_DALModel_Delta 6-01-04 11" xfId="12303"/>
    <cellStyle name="A_SUM_Row Minor_DALModel_Delta 6-01-04 2" xfId="12304"/>
    <cellStyle name="A_SUM_Row Minor_DALModel_Delta 6-01-04 2 10" xfId="12305"/>
    <cellStyle name="A_SUM_Row Minor_DALModel_Delta 6-01-04 2 2" xfId="12306"/>
    <cellStyle name="A_SUM_Row Minor_DALModel_Delta 6-01-04 2 2 2" xfId="12307"/>
    <cellStyle name="A_SUM_Row Minor_DALModel_Delta 6-01-04 2 2 2 2" xfId="12308"/>
    <cellStyle name="A_SUM_Row Minor_DALModel_Delta 6-01-04 2 3" xfId="12309"/>
    <cellStyle name="A_SUM_Row Minor_DALModel_Delta 6-01-04 2 3 10" xfId="12310"/>
    <cellStyle name="A_SUM_Row Minor_DALModel_Delta 6-01-04 2 3 10 2" xfId="12311"/>
    <cellStyle name="A_SUM_Row Minor_DALModel_Delta 6-01-04 2 3 11" xfId="12312"/>
    <cellStyle name="A_SUM_Row Minor_DALModel_Delta 6-01-04 2 3 12" xfId="12313"/>
    <cellStyle name="A_SUM_Row Minor_DALModel_Delta 6-01-04 2 3 13" xfId="12314"/>
    <cellStyle name="A_SUM_Row Minor_DALModel_Delta 6-01-04 2 3 2" xfId="12315"/>
    <cellStyle name="A_SUM_Row Minor_DALModel_Delta 6-01-04 2 3 2 2" xfId="12316"/>
    <cellStyle name="A_SUM_Row Minor_DALModel_Delta 6-01-04 2 3 3" xfId="12317"/>
    <cellStyle name="A_SUM_Row Minor_DALModel_Delta 6-01-04 2 3 3 2" xfId="12318"/>
    <cellStyle name="A_SUM_Row Minor_DALModel_Delta 6-01-04 2 3 4" xfId="12319"/>
    <cellStyle name="A_SUM_Row Minor_DALModel_Delta 6-01-04 2 3 4 2" xfId="12320"/>
    <cellStyle name="A_SUM_Row Minor_DALModel_Delta 6-01-04 2 3 5" xfId="12321"/>
    <cellStyle name="A_SUM_Row Minor_DALModel_Delta 6-01-04 2 3 5 2" xfId="12322"/>
    <cellStyle name="A_SUM_Row Minor_DALModel_Delta 6-01-04 2 3 6" xfId="12323"/>
    <cellStyle name="A_SUM_Row Minor_DALModel_Delta 6-01-04 2 3 6 2" xfId="12324"/>
    <cellStyle name="A_SUM_Row Minor_DALModel_Delta 6-01-04 2 3 7" xfId="12325"/>
    <cellStyle name="A_SUM_Row Minor_DALModel_Delta 6-01-04 2 3 7 2" xfId="12326"/>
    <cellStyle name="A_SUM_Row Minor_DALModel_Delta 6-01-04 2 3 8" xfId="12327"/>
    <cellStyle name="A_SUM_Row Minor_DALModel_Delta 6-01-04 2 3 8 2" xfId="12328"/>
    <cellStyle name="A_SUM_Row Minor_DALModel_Delta 6-01-04 2 3 9" xfId="12329"/>
    <cellStyle name="A_SUM_Row Minor_DALModel_Delta 6-01-04 2 3 9 2" xfId="12330"/>
    <cellStyle name="A_SUM_Row Minor_DALModel_Delta 6-01-04 2 4" xfId="12331"/>
    <cellStyle name="A_SUM_Row Minor_DALModel_Delta 6-01-04 2 4 2" xfId="12332"/>
    <cellStyle name="A_SUM_Row Minor_DALModel_Delta 6-01-04 2 5" xfId="12333"/>
    <cellStyle name="A_SUM_Row Minor_DALModel_Delta 6-01-04 2 5 2" xfId="12334"/>
    <cellStyle name="A_SUM_Row Minor_DALModel_Delta 6-01-04 2 6" xfId="12335"/>
    <cellStyle name="A_SUM_Row Minor_DALModel_Delta 6-01-04 2 6 2" xfId="12336"/>
    <cellStyle name="A_SUM_Row Minor_DALModel_Delta 6-01-04 2 7" xfId="12337"/>
    <cellStyle name="A_SUM_Row Minor_DALModel_Delta 6-01-04 2 7 2" xfId="12338"/>
    <cellStyle name="A_SUM_Row Minor_DALModel_Delta 6-01-04 2 8" xfId="12339"/>
    <cellStyle name="A_SUM_Row Minor_DALModel_Delta 6-01-04 2 8 2" xfId="12340"/>
    <cellStyle name="A_SUM_Row Minor_DALModel_Delta 6-01-04 2 9" xfId="12341"/>
    <cellStyle name="A_SUM_Row Minor_DALModel_Delta 6-01-04 2 9 2" xfId="12342"/>
    <cellStyle name="A_SUM_Row Minor_DALModel_Delta 6-01-04 3" xfId="12343"/>
    <cellStyle name="A_SUM_Row Minor_DALModel_Delta 6-01-04 3 2" xfId="12344"/>
    <cellStyle name="A_SUM_Row Minor_DALModel_Delta 6-01-04 3 2 2" xfId="12345"/>
    <cellStyle name="A_SUM_Row Minor_DALModel_Delta 6-01-04 4" xfId="12346"/>
    <cellStyle name="A_SUM_Row Minor_DALModel_Delta 6-01-04 4 10" xfId="12347"/>
    <cellStyle name="A_SUM_Row Minor_DALModel_Delta 6-01-04 4 10 2" xfId="12348"/>
    <cellStyle name="A_SUM_Row Minor_DALModel_Delta 6-01-04 4 11" xfId="12349"/>
    <cellStyle name="A_SUM_Row Minor_DALModel_Delta 6-01-04 4 12" xfId="12350"/>
    <cellStyle name="A_SUM_Row Minor_DALModel_Delta 6-01-04 4 13" xfId="12351"/>
    <cellStyle name="A_SUM_Row Minor_DALModel_Delta 6-01-04 4 2" xfId="12352"/>
    <cellStyle name="A_SUM_Row Minor_DALModel_Delta 6-01-04 4 2 2" xfId="12353"/>
    <cellStyle name="A_SUM_Row Minor_DALModel_Delta 6-01-04 4 3" xfId="12354"/>
    <cellStyle name="A_SUM_Row Minor_DALModel_Delta 6-01-04 4 3 2" xfId="12355"/>
    <cellStyle name="A_SUM_Row Minor_DALModel_Delta 6-01-04 4 4" xfId="12356"/>
    <cellStyle name="A_SUM_Row Minor_DALModel_Delta 6-01-04 4 4 2" xfId="12357"/>
    <cellStyle name="A_SUM_Row Minor_DALModel_Delta 6-01-04 4 5" xfId="12358"/>
    <cellStyle name="A_SUM_Row Minor_DALModel_Delta 6-01-04 4 5 2" xfId="12359"/>
    <cellStyle name="A_SUM_Row Minor_DALModel_Delta 6-01-04 4 6" xfId="12360"/>
    <cellStyle name="A_SUM_Row Minor_DALModel_Delta 6-01-04 4 6 2" xfId="12361"/>
    <cellStyle name="A_SUM_Row Minor_DALModel_Delta 6-01-04 4 7" xfId="12362"/>
    <cellStyle name="A_SUM_Row Minor_DALModel_Delta 6-01-04 4 7 2" xfId="12363"/>
    <cellStyle name="A_SUM_Row Minor_DALModel_Delta 6-01-04 4 8" xfId="12364"/>
    <cellStyle name="A_SUM_Row Minor_DALModel_Delta 6-01-04 4 8 2" xfId="12365"/>
    <cellStyle name="A_SUM_Row Minor_DALModel_Delta 6-01-04 4 9" xfId="12366"/>
    <cellStyle name="A_SUM_Row Minor_DALModel_Delta 6-01-04 4 9 2" xfId="12367"/>
    <cellStyle name="A_SUM_Row Minor_DALModel_Delta 6-01-04 5" xfId="12368"/>
    <cellStyle name="A_SUM_Row Minor_DALModel_Delta 6-01-04 5 2" xfId="12369"/>
    <cellStyle name="A_SUM_Row Minor_DALModel_Delta 6-01-04 6" xfId="12370"/>
    <cellStyle name="A_SUM_Row Minor_DALModel_Delta 6-01-04 6 2" xfId="12371"/>
    <cellStyle name="A_SUM_Row Minor_DALModel_Delta 6-01-04 7" xfId="12372"/>
    <cellStyle name="A_SUM_Row Minor_DALModel_Delta 6-01-04 7 2" xfId="12373"/>
    <cellStyle name="A_SUM_Row Minor_DALModel_Delta 6-01-04 8" xfId="12374"/>
    <cellStyle name="A_SUM_Row Minor_DALModel_Delta 6-01-04 8 2" xfId="12375"/>
    <cellStyle name="A_SUM_Row Minor_DALModel_Delta 6-01-04 9" xfId="12376"/>
    <cellStyle name="A_SUM_Row Minor_DALModel_Delta 6-01-04 9 2" xfId="12377"/>
    <cellStyle name="A_SUM_Row Minor_DALModel_Delta 7-21-04" xfId="12378"/>
    <cellStyle name="A_SUM_Row Minor_DALModel_Delta 7-21-04 10" xfId="12379"/>
    <cellStyle name="A_SUM_Row Minor_DALModel_Delta 7-21-04 10 2" xfId="12380"/>
    <cellStyle name="A_SUM_Row Minor_DALModel_Delta 7-21-04 11" xfId="12381"/>
    <cellStyle name="A_SUM_Row Minor_DALModel_Delta 7-21-04 2" xfId="12382"/>
    <cellStyle name="A_SUM_Row Minor_DALModel_Delta 7-21-04 2 10" xfId="12383"/>
    <cellStyle name="A_SUM_Row Minor_DALModel_Delta 7-21-04 2 2" xfId="12384"/>
    <cellStyle name="A_SUM_Row Minor_DALModel_Delta 7-21-04 2 2 2" xfId="12385"/>
    <cellStyle name="A_SUM_Row Minor_DALModel_Delta 7-21-04 2 2 2 2" xfId="12386"/>
    <cellStyle name="A_SUM_Row Minor_DALModel_Delta 7-21-04 2 3" xfId="12387"/>
    <cellStyle name="A_SUM_Row Minor_DALModel_Delta 7-21-04 2 3 10" xfId="12388"/>
    <cellStyle name="A_SUM_Row Minor_DALModel_Delta 7-21-04 2 3 10 2" xfId="12389"/>
    <cellStyle name="A_SUM_Row Minor_DALModel_Delta 7-21-04 2 3 11" xfId="12390"/>
    <cellStyle name="A_SUM_Row Minor_DALModel_Delta 7-21-04 2 3 12" xfId="12391"/>
    <cellStyle name="A_SUM_Row Minor_DALModel_Delta 7-21-04 2 3 13" xfId="12392"/>
    <cellStyle name="A_SUM_Row Minor_DALModel_Delta 7-21-04 2 3 2" xfId="12393"/>
    <cellStyle name="A_SUM_Row Minor_DALModel_Delta 7-21-04 2 3 2 2" xfId="12394"/>
    <cellStyle name="A_SUM_Row Minor_DALModel_Delta 7-21-04 2 3 3" xfId="12395"/>
    <cellStyle name="A_SUM_Row Minor_DALModel_Delta 7-21-04 2 3 3 2" xfId="12396"/>
    <cellStyle name="A_SUM_Row Minor_DALModel_Delta 7-21-04 2 3 4" xfId="12397"/>
    <cellStyle name="A_SUM_Row Minor_DALModel_Delta 7-21-04 2 3 4 2" xfId="12398"/>
    <cellStyle name="A_SUM_Row Minor_DALModel_Delta 7-21-04 2 3 5" xfId="12399"/>
    <cellStyle name="A_SUM_Row Minor_DALModel_Delta 7-21-04 2 3 5 2" xfId="12400"/>
    <cellStyle name="A_SUM_Row Minor_DALModel_Delta 7-21-04 2 3 6" xfId="12401"/>
    <cellStyle name="A_SUM_Row Minor_DALModel_Delta 7-21-04 2 3 6 2" xfId="12402"/>
    <cellStyle name="A_SUM_Row Minor_DALModel_Delta 7-21-04 2 3 7" xfId="12403"/>
    <cellStyle name="A_SUM_Row Minor_DALModel_Delta 7-21-04 2 3 7 2" xfId="12404"/>
    <cellStyle name="A_SUM_Row Minor_DALModel_Delta 7-21-04 2 3 8" xfId="12405"/>
    <cellStyle name="A_SUM_Row Minor_DALModel_Delta 7-21-04 2 3 8 2" xfId="12406"/>
    <cellStyle name="A_SUM_Row Minor_DALModel_Delta 7-21-04 2 3 9" xfId="12407"/>
    <cellStyle name="A_SUM_Row Minor_DALModel_Delta 7-21-04 2 3 9 2" xfId="12408"/>
    <cellStyle name="A_SUM_Row Minor_DALModel_Delta 7-21-04 2 4" xfId="12409"/>
    <cellStyle name="A_SUM_Row Minor_DALModel_Delta 7-21-04 2 4 2" xfId="12410"/>
    <cellStyle name="A_SUM_Row Minor_DALModel_Delta 7-21-04 2 5" xfId="12411"/>
    <cellStyle name="A_SUM_Row Minor_DALModel_Delta 7-21-04 2 5 2" xfId="12412"/>
    <cellStyle name="A_SUM_Row Minor_DALModel_Delta 7-21-04 2 6" xfId="12413"/>
    <cellStyle name="A_SUM_Row Minor_DALModel_Delta 7-21-04 2 6 2" xfId="12414"/>
    <cellStyle name="A_SUM_Row Minor_DALModel_Delta 7-21-04 2 7" xfId="12415"/>
    <cellStyle name="A_SUM_Row Minor_DALModel_Delta 7-21-04 2 7 2" xfId="12416"/>
    <cellStyle name="A_SUM_Row Minor_DALModel_Delta 7-21-04 2 8" xfId="12417"/>
    <cellStyle name="A_SUM_Row Minor_DALModel_Delta 7-21-04 2 8 2" xfId="12418"/>
    <cellStyle name="A_SUM_Row Minor_DALModel_Delta 7-21-04 2 9" xfId="12419"/>
    <cellStyle name="A_SUM_Row Minor_DALModel_Delta 7-21-04 2 9 2" xfId="12420"/>
    <cellStyle name="A_SUM_Row Minor_DALModel_Delta 7-21-04 3" xfId="12421"/>
    <cellStyle name="A_SUM_Row Minor_DALModel_Delta 7-21-04 3 2" xfId="12422"/>
    <cellStyle name="A_SUM_Row Minor_DALModel_Delta 7-21-04 3 2 2" xfId="12423"/>
    <cellStyle name="A_SUM_Row Minor_DALModel_Delta 7-21-04 4" xfId="12424"/>
    <cellStyle name="A_SUM_Row Minor_DALModel_Delta 7-21-04 4 10" xfId="12425"/>
    <cellStyle name="A_SUM_Row Minor_DALModel_Delta 7-21-04 4 10 2" xfId="12426"/>
    <cellStyle name="A_SUM_Row Minor_DALModel_Delta 7-21-04 4 11" xfId="12427"/>
    <cellStyle name="A_SUM_Row Minor_DALModel_Delta 7-21-04 4 12" xfId="12428"/>
    <cellStyle name="A_SUM_Row Minor_DALModel_Delta 7-21-04 4 13" xfId="12429"/>
    <cellStyle name="A_SUM_Row Minor_DALModel_Delta 7-21-04 4 2" xfId="12430"/>
    <cellStyle name="A_SUM_Row Minor_DALModel_Delta 7-21-04 4 2 2" xfId="12431"/>
    <cellStyle name="A_SUM_Row Minor_DALModel_Delta 7-21-04 4 3" xfId="12432"/>
    <cellStyle name="A_SUM_Row Minor_DALModel_Delta 7-21-04 4 3 2" xfId="12433"/>
    <cellStyle name="A_SUM_Row Minor_DALModel_Delta 7-21-04 4 4" xfId="12434"/>
    <cellStyle name="A_SUM_Row Minor_DALModel_Delta 7-21-04 4 4 2" xfId="12435"/>
    <cellStyle name="A_SUM_Row Minor_DALModel_Delta 7-21-04 4 5" xfId="12436"/>
    <cellStyle name="A_SUM_Row Minor_DALModel_Delta 7-21-04 4 5 2" xfId="12437"/>
    <cellStyle name="A_SUM_Row Minor_DALModel_Delta 7-21-04 4 6" xfId="12438"/>
    <cellStyle name="A_SUM_Row Minor_DALModel_Delta 7-21-04 4 6 2" xfId="12439"/>
    <cellStyle name="A_SUM_Row Minor_DALModel_Delta 7-21-04 4 7" xfId="12440"/>
    <cellStyle name="A_SUM_Row Minor_DALModel_Delta 7-21-04 4 7 2" xfId="12441"/>
    <cellStyle name="A_SUM_Row Minor_DALModel_Delta 7-21-04 4 8" xfId="12442"/>
    <cellStyle name="A_SUM_Row Minor_DALModel_Delta 7-21-04 4 8 2" xfId="12443"/>
    <cellStyle name="A_SUM_Row Minor_DALModel_Delta 7-21-04 4 9" xfId="12444"/>
    <cellStyle name="A_SUM_Row Minor_DALModel_Delta 7-21-04 4 9 2" xfId="12445"/>
    <cellStyle name="A_SUM_Row Minor_DALModel_Delta 7-21-04 5" xfId="12446"/>
    <cellStyle name="A_SUM_Row Minor_DALModel_Delta 7-21-04 5 2" xfId="12447"/>
    <cellStyle name="A_SUM_Row Minor_DALModel_Delta 7-21-04 6" xfId="12448"/>
    <cellStyle name="A_SUM_Row Minor_DALModel_Delta 7-21-04 6 2" xfId="12449"/>
    <cellStyle name="A_SUM_Row Minor_DALModel_Delta 7-21-04 7" xfId="12450"/>
    <cellStyle name="A_SUM_Row Minor_DALModel_Delta 7-21-04 7 2" xfId="12451"/>
    <cellStyle name="A_SUM_Row Minor_DALModel_Delta 7-21-04 8" xfId="12452"/>
    <cellStyle name="A_SUM_Row Minor_DALModel_Delta 7-21-04 8 2" xfId="12453"/>
    <cellStyle name="A_SUM_Row Minor_DALModel_Delta 7-21-04 9" xfId="12454"/>
    <cellStyle name="A_SUM_Row Minor_DALModel_Delta 7-21-04 9 2" xfId="12455"/>
    <cellStyle name="A_SUM_Row Minor_DALModel_Delta 9-21-04" xfId="12456"/>
    <cellStyle name="A_SUM_Row Minor_DALModel_Delta 9-21-04 10" xfId="12457"/>
    <cellStyle name="A_SUM_Row Minor_DALModel_Delta 9-21-04 10 2" xfId="12458"/>
    <cellStyle name="A_SUM_Row Minor_DALModel_Delta 9-21-04 11" xfId="12459"/>
    <cellStyle name="A_SUM_Row Minor_DALModel_Delta 9-21-04 2" xfId="12460"/>
    <cellStyle name="A_SUM_Row Minor_DALModel_Delta 9-21-04 2 10" xfId="12461"/>
    <cellStyle name="A_SUM_Row Minor_DALModel_Delta 9-21-04 2 2" xfId="12462"/>
    <cellStyle name="A_SUM_Row Minor_DALModel_Delta 9-21-04 2 2 2" xfId="12463"/>
    <cellStyle name="A_SUM_Row Minor_DALModel_Delta 9-21-04 2 2 2 2" xfId="12464"/>
    <cellStyle name="A_SUM_Row Minor_DALModel_Delta 9-21-04 2 3" xfId="12465"/>
    <cellStyle name="A_SUM_Row Minor_DALModel_Delta 9-21-04 2 3 10" xfId="12466"/>
    <cellStyle name="A_SUM_Row Minor_DALModel_Delta 9-21-04 2 3 10 2" xfId="12467"/>
    <cellStyle name="A_SUM_Row Minor_DALModel_Delta 9-21-04 2 3 11" xfId="12468"/>
    <cellStyle name="A_SUM_Row Minor_DALModel_Delta 9-21-04 2 3 12" xfId="12469"/>
    <cellStyle name="A_SUM_Row Minor_DALModel_Delta 9-21-04 2 3 13" xfId="12470"/>
    <cellStyle name="A_SUM_Row Minor_DALModel_Delta 9-21-04 2 3 2" xfId="12471"/>
    <cellStyle name="A_SUM_Row Minor_DALModel_Delta 9-21-04 2 3 2 2" xfId="12472"/>
    <cellStyle name="A_SUM_Row Minor_DALModel_Delta 9-21-04 2 3 3" xfId="12473"/>
    <cellStyle name="A_SUM_Row Minor_DALModel_Delta 9-21-04 2 3 3 2" xfId="12474"/>
    <cellStyle name="A_SUM_Row Minor_DALModel_Delta 9-21-04 2 3 4" xfId="12475"/>
    <cellStyle name="A_SUM_Row Minor_DALModel_Delta 9-21-04 2 3 4 2" xfId="12476"/>
    <cellStyle name="A_SUM_Row Minor_DALModel_Delta 9-21-04 2 3 5" xfId="12477"/>
    <cellStyle name="A_SUM_Row Minor_DALModel_Delta 9-21-04 2 3 5 2" xfId="12478"/>
    <cellStyle name="A_SUM_Row Minor_DALModel_Delta 9-21-04 2 3 6" xfId="12479"/>
    <cellStyle name="A_SUM_Row Minor_DALModel_Delta 9-21-04 2 3 6 2" xfId="12480"/>
    <cellStyle name="A_SUM_Row Minor_DALModel_Delta 9-21-04 2 3 7" xfId="12481"/>
    <cellStyle name="A_SUM_Row Minor_DALModel_Delta 9-21-04 2 3 7 2" xfId="12482"/>
    <cellStyle name="A_SUM_Row Minor_DALModel_Delta 9-21-04 2 3 8" xfId="12483"/>
    <cellStyle name="A_SUM_Row Minor_DALModel_Delta 9-21-04 2 3 8 2" xfId="12484"/>
    <cellStyle name="A_SUM_Row Minor_DALModel_Delta 9-21-04 2 3 9" xfId="12485"/>
    <cellStyle name="A_SUM_Row Minor_DALModel_Delta 9-21-04 2 3 9 2" xfId="12486"/>
    <cellStyle name="A_SUM_Row Minor_DALModel_Delta 9-21-04 2 4" xfId="12487"/>
    <cellStyle name="A_SUM_Row Minor_DALModel_Delta 9-21-04 2 4 2" xfId="12488"/>
    <cellStyle name="A_SUM_Row Minor_DALModel_Delta 9-21-04 2 5" xfId="12489"/>
    <cellStyle name="A_SUM_Row Minor_DALModel_Delta 9-21-04 2 5 2" xfId="12490"/>
    <cellStyle name="A_SUM_Row Minor_DALModel_Delta 9-21-04 2 6" xfId="12491"/>
    <cellStyle name="A_SUM_Row Minor_DALModel_Delta 9-21-04 2 6 2" xfId="12492"/>
    <cellStyle name="A_SUM_Row Minor_DALModel_Delta 9-21-04 2 7" xfId="12493"/>
    <cellStyle name="A_SUM_Row Minor_DALModel_Delta 9-21-04 2 7 2" xfId="12494"/>
    <cellStyle name="A_SUM_Row Minor_DALModel_Delta 9-21-04 2 8" xfId="12495"/>
    <cellStyle name="A_SUM_Row Minor_DALModel_Delta 9-21-04 2 8 2" xfId="12496"/>
    <cellStyle name="A_SUM_Row Minor_DALModel_Delta 9-21-04 2 9" xfId="12497"/>
    <cellStyle name="A_SUM_Row Minor_DALModel_Delta 9-21-04 2 9 2" xfId="12498"/>
    <cellStyle name="A_SUM_Row Minor_DALModel_Delta 9-21-04 3" xfId="12499"/>
    <cellStyle name="A_SUM_Row Minor_DALModel_Delta 9-21-04 3 2" xfId="12500"/>
    <cellStyle name="A_SUM_Row Minor_DALModel_Delta 9-21-04 3 2 2" xfId="12501"/>
    <cellStyle name="A_SUM_Row Minor_DALModel_Delta 9-21-04 4" xfId="12502"/>
    <cellStyle name="A_SUM_Row Minor_DALModel_Delta 9-21-04 4 10" xfId="12503"/>
    <cellStyle name="A_SUM_Row Minor_DALModel_Delta 9-21-04 4 10 2" xfId="12504"/>
    <cellStyle name="A_SUM_Row Minor_DALModel_Delta 9-21-04 4 11" xfId="12505"/>
    <cellStyle name="A_SUM_Row Minor_DALModel_Delta 9-21-04 4 12" xfId="12506"/>
    <cellStyle name="A_SUM_Row Minor_DALModel_Delta 9-21-04 4 13" xfId="12507"/>
    <cellStyle name="A_SUM_Row Minor_DALModel_Delta 9-21-04 4 2" xfId="12508"/>
    <cellStyle name="A_SUM_Row Minor_DALModel_Delta 9-21-04 4 2 2" xfId="12509"/>
    <cellStyle name="A_SUM_Row Minor_DALModel_Delta 9-21-04 4 3" xfId="12510"/>
    <cellStyle name="A_SUM_Row Minor_DALModel_Delta 9-21-04 4 3 2" xfId="12511"/>
    <cellStyle name="A_SUM_Row Minor_DALModel_Delta 9-21-04 4 4" xfId="12512"/>
    <cellStyle name="A_SUM_Row Minor_DALModel_Delta 9-21-04 4 4 2" xfId="12513"/>
    <cellStyle name="A_SUM_Row Minor_DALModel_Delta 9-21-04 4 5" xfId="12514"/>
    <cellStyle name="A_SUM_Row Minor_DALModel_Delta 9-21-04 4 5 2" xfId="12515"/>
    <cellStyle name="A_SUM_Row Minor_DALModel_Delta 9-21-04 4 6" xfId="12516"/>
    <cellStyle name="A_SUM_Row Minor_DALModel_Delta 9-21-04 4 6 2" xfId="12517"/>
    <cellStyle name="A_SUM_Row Minor_DALModel_Delta 9-21-04 4 7" xfId="12518"/>
    <cellStyle name="A_SUM_Row Minor_DALModel_Delta 9-21-04 4 7 2" xfId="12519"/>
    <cellStyle name="A_SUM_Row Minor_DALModel_Delta 9-21-04 4 8" xfId="12520"/>
    <cellStyle name="A_SUM_Row Minor_DALModel_Delta 9-21-04 4 8 2" xfId="12521"/>
    <cellStyle name="A_SUM_Row Minor_DALModel_Delta 9-21-04 4 9" xfId="12522"/>
    <cellStyle name="A_SUM_Row Minor_DALModel_Delta 9-21-04 4 9 2" xfId="12523"/>
    <cellStyle name="A_SUM_Row Minor_DALModel_Delta 9-21-04 5" xfId="12524"/>
    <cellStyle name="A_SUM_Row Minor_DALModel_Delta 9-21-04 5 2" xfId="12525"/>
    <cellStyle name="A_SUM_Row Minor_DALModel_Delta 9-21-04 6" xfId="12526"/>
    <cellStyle name="A_SUM_Row Minor_DALModel_Delta 9-21-04 6 2" xfId="12527"/>
    <cellStyle name="A_SUM_Row Minor_DALModel_Delta 9-21-04 7" xfId="12528"/>
    <cellStyle name="A_SUM_Row Minor_DALModel_Delta 9-21-04 7 2" xfId="12529"/>
    <cellStyle name="A_SUM_Row Minor_DALModel_Delta 9-21-04 8" xfId="12530"/>
    <cellStyle name="A_SUM_Row Minor_DALModel_Delta 9-21-04 8 2" xfId="12531"/>
    <cellStyle name="A_SUM_Row Minor_DALModel_Delta 9-21-04 9" xfId="12532"/>
    <cellStyle name="A_SUM_Row Minor_DALModel_Delta 9-21-04 9 2" xfId="12533"/>
    <cellStyle name="A_SUM_Row Minor_DALModel_US Airways Spread" xfId="12534"/>
    <cellStyle name="A_SUM_Row Minor_DALModel_US Airways Spread 10" xfId="12535"/>
    <cellStyle name="A_SUM_Row Minor_DALModel_US Airways Spread 10 2" xfId="12536"/>
    <cellStyle name="A_SUM_Row Minor_DALModel_US Airways Spread 11" xfId="12537"/>
    <cellStyle name="A_SUM_Row Minor_DALModel_US Airways Spread 2" xfId="12538"/>
    <cellStyle name="A_SUM_Row Minor_DALModel_US Airways Spread 2 10" xfId="12539"/>
    <cellStyle name="A_SUM_Row Minor_DALModel_US Airways Spread 2 2" xfId="12540"/>
    <cellStyle name="A_SUM_Row Minor_DALModel_US Airways Spread 2 2 2" xfId="12541"/>
    <cellStyle name="A_SUM_Row Minor_DALModel_US Airways Spread 2 2 2 2" xfId="12542"/>
    <cellStyle name="A_SUM_Row Minor_DALModel_US Airways Spread 2 3" xfId="12543"/>
    <cellStyle name="A_SUM_Row Minor_DALModel_US Airways Spread 2 3 10" xfId="12544"/>
    <cellStyle name="A_SUM_Row Minor_DALModel_US Airways Spread 2 3 10 2" xfId="12545"/>
    <cellStyle name="A_SUM_Row Minor_DALModel_US Airways Spread 2 3 11" xfId="12546"/>
    <cellStyle name="A_SUM_Row Minor_DALModel_US Airways Spread 2 3 12" xfId="12547"/>
    <cellStyle name="A_SUM_Row Minor_DALModel_US Airways Spread 2 3 13" xfId="12548"/>
    <cellStyle name="A_SUM_Row Minor_DALModel_US Airways Spread 2 3 2" xfId="12549"/>
    <cellStyle name="A_SUM_Row Minor_DALModel_US Airways Spread 2 3 2 2" xfId="12550"/>
    <cellStyle name="A_SUM_Row Minor_DALModel_US Airways Spread 2 3 3" xfId="12551"/>
    <cellStyle name="A_SUM_Row Minor_DALModel_US Airways Spread 2 3 3 2" xfId="12552"/>
    <cellStyle name="A_SUM_Row Minor_DALModel_US Airways Spread 2 3 4" xfId="12553"/>
    <cellStyle name="A_SUM_Row Minor_DALModel_US Airways Spread 2 3 4 2" xfId="12554"/>
    <cellStyle name="A_SUM_Row Minor_DALModel_US Airways Spread 2 3 5" xfId="12555"/>
    <cellStyle name="A_SUM_Row Minor_DALModel_US Airways Spread 2 3 5 2" xfId="12556"/>
    <cellStyle name="A_SUM_Row Minor_DALModel_US Airways Spread 2 3 6" xfId="12557"/>
    <cellStyle name="A_SUM_Row Minor_DALModel_US Airways Spread 2 3 6 2" xfId="12558"/>
    <cellStyle name="A_SUM_Row Minor_DALModel_US Airways Spread 2 3 7" xfId="12559"/>
    <cellStyle name="A_SUM_Row Minor_DALModel_US Airways Spread 2 3 7 2" xfId="12560"/>
    <cellStyle name="A_SUM_Row Minor_DALModel_US Airways Spread 2 3 8" xfId="12561"/>
    <cellStyle name="A_SUM_Row Minor_DALModel_US Airways Spread 2 3 8 2" xfId="12562"/>
    <cellStyle name="A_SUM_Row Minor_DALModel_US Airways Spread 2 3 9" xfId="12563"/>
    <cellStyle name="A_SUM_Row Minor_DALModel_US Airways Spread 2 3 9 2" xfId="12564"/>
    <cellStyle name="A_SUM_Row Minor_DALModel_US Airways Spread 2 4" xfId="12565"/>
    <cellStyle name="A_SUM_Row Minor_DALModel_US Airways Spread 2 4 2" xfId="12566"/>
    <cellStyle name="A_SUM_Row Minor_DALModel_US Airways Spread 2 5" xfId="12567"/>
    <cellStyle name="A_SUM_Row Minor_DALModel_US Airways Spread 2 5 2" xfId="12568"/>
    <cellStyle name="A_SUM_Row Minor_DALModel_US Airways Spread 2 6" xfId="12569"/>
    <cellStyle name="A_SUM_Row Minor_DALModel_US Airways Spread 2 6 2" xfId="12570"/>
    <cellStyle name="A_SUM_Row Minor_DALModel_US Airways Spread 2 7" xfId="12571"/>
    <cellStyle name="A_SUM_Row Minor_DALModel_US Airways Spread 2 7 2" xfId="12572"/>
    <cellStyle name="A_SUM_Row Minor_DALModel_US Airways Spread 2 8" xfId="12573"/>
    <cellStyle name="A_SUM_Row Minor_DALModel_US Airways Spread 2 8 2" xfId="12574"/>
    <cellStyle name="A_SUM_Row Minor_DALModel_US Airways Spread 2 9" xfId="12575"/>
    <cellStyle name="A_SUM_Row Minor_DALModel_US Airways Spread 2 9 2" xfId="12576"/>
    <cellStyle name="A_SUM_Row Minor_DALModel_US Airways Spread 3" xfId="12577"/>
    <cellStyle name="A_SUM_Row Minor_DALModel_US Airways Spread 3 2" xfId="12578"/>
    <cellStyle name="A_SUM_Row Minor_DALModel_US Airways Spread 3 2 2" xfId="12579"/>
    <cellStyle name="A_SUM_Row Minor_DALModel_US Airways Spread 4" xfId="12580"/>
    <cellStyle name="A_SUM_Row Minor_DALModel_US Airways Spread 4 10" xfId="12581"/>
    <cellStyle name="A_SUM_Row Minor_DALModel_US Airways Spread 4 10 2" xfId="12582"/>
    <cellStyle name="A_SUM_Row Minor_DALModel_US Airways Spread 4 11" xfId="12583"/>
    <cellStyle name="A_SUM_Row Minor_DALModel_US Airways Spread 4 12" xfId="12584"/>
    <cellStyle name="A_SUM_Row Minor_DALModel_US Airways Spread 4 13" xfId="12585"/>
    <cellStyle name="A_SUM_Row Minor_DALModel_US Airways Spread 4 2" xfId="12586"/>
    <cellStyle name="A_SUM_Row Minor_DALModel_US Airways Spread 4 2 2" xfId="12587"/>
    <cellStyle name="A_SUM_Row Minor_DALModel_US Airways Spread 4 3" xfId="12588"/>
    <cellStyle name="A_SUM_Row Minor_DALModel_US Airways Spread 4 3 2" xfId="12589"/>
    <cellStyle name="A_SUM_Row Minor_DALModel_US Airways Spread 4 4" xfId="12590"/>
    <cellStyle name="A_SUM_Row Minor_DALModel_US Airways Spread 4 4 2" xfId="12591"/>
    <cellStyle name="A_SUM_Row Minor_DALModel_US Airways Spread 4 5" xfId="12592"/>
    <cellStyle name="A_SUM_Row Minor_DALModel_US Airways Spread 4 5 2" xfId="12593"/>
    <cellStyle name="A_SUM_Row Minor_DALModel_US Airways Spread 4 6" xfId="12594"/>
    <cellStyle name="A_SUM_Row Minor_DALModel_US Airways Spread 4 6 2" xfId="12595"/>
    <cellStyle name="A_SUM_Row Minor_DALModel_US Airways Spread 4 7" xfId="12596"/>
    <cellStyle name="A_SUM_Row Minor_DALModel_US Airways Spread 4 7 2" xfId="12597"/>
    <cellStyle name="A_SUM_Row Minor_DALModel_US Airways Spread 4 8" xfId="12598"/>
    <cellStyle name="A_SUM_Row Minor_DALModel_US Airways Spread 4 8 2" xfId="12599"/>
    <cellStyle name="A_SUM_Row Minor_DALModel_US Airways Spread 4 9" xfId="12600"/>
    <cellStyle name="A_SUM_Row Minor_DALModel_US Airways Spread 4 9 2" xfId="12601"/>
    <cellStyle name="A_SUM_Row Minor_DALModel_US Airways Spread 5" xfId="12602"/>
    <cellStyle name="A_SUM_Row Minor_DALModel_US Airways Spread 5 2" xfId="12603"/>
    <cellStyle name="A_SUM_Row Minor_DALModel_US Airways Spread 6" xfId="12604"/>
    <cellStyle name="A_SUM_Row Minor_DALModel_US Airways Spread 6 2" xfId="12605"/>
    <cellStyle name="A_SUM_Row Minor_DALModel_US Airways Spread 7" xfId="12606"/>
    <cellStyle name="A_SUM_Row Minor_DALModel_US Airways Spread 7 2" xfId="12607"/>
    <cellStyle name="A_SUM_Row Minor_DALModel_US Airways Spread 8" xfId="12608"/>
    <cellStyle name="A_SUM_Row Minor_DALModel_US Airways Spread 8 2" xfId="12609"/>
    <cellStyle name="A_SUM_Row Minor_DALModel_US Airways Spread 9" xfId="12610"/>
    <cellStyle name="A_SUM_Row Minor_DALModel_US Airways Spread 9 2" xfId="12611"/>
    <cellStyle name="A_SUM_Row Minor_Delta  3-19-03.xls Chart 1" xfId="12612"/>
    <cellStyle name="A_SUM_Row Minor_Delta  3-19-03.xls Chart 1 10" xfId="12613"/>
    <cellStyle name="A_SUM_Row Minor_Delta  3-19-03.xls Chart 1 10 2" xfId="12614"/>
    <cellStyle name="A_SUM_Row Minor_Delta  3-19-03.xls Chart 1 11" xfId="12615"/>
    <cellStyle name="A_SUM_Row Minor_Delta  3-19-03.xls Chart 1 2" xfId="12616"/>
    <cellStyle name="A_SUM_Row Minor_Delta  3-19-03.xls Chart 1 2 10" xfId="12617"/>
    <cellStyle name="A_SUM_Row Minor_Delta  3-19-03.xls Chart 1 2 2" xfId="12618"/>
    <cellStyle name="A_SUM_Row Minor_Delta  3-19-03.xls Chart 1 2 2 2" xfId="12619"/>
    <cellStyle name="A_SUM_Row Minor_Delta  3-19-03.xls Chart 1 2 2 2 2" xfId="12620"/>
    <cellStyle name="A_SUM_Row Minor_Delta  3-19-03.xls Chart 1 2 3" xfId="12621"/>
    <cellStyle name="A_SUM_Row Minor_Delta  3-19-03.xls Chart 1 2 3 10" xfId="12622"/>
    <cellStyle name="A_SUM_Row Minor_Delta  3-19-03.xls Chart 1 2 3 10 2" xfId="12623"/>
    <cellStyle name="A_SUM_Row Minor_Delta  3-19-03.xls Chart 1 2 3 11" xfId="12624"/>
    <cellStyle name="A_SUM_Row Minor_Delta  3-19-03.xls Chart 1 2 3 12" xfId="12625"/>
    <cellStyle name="A_SUM_Row Minor_Delta  3-19-03.xls Chart 1 2 3 13" xfId="12626"/>
    <cellStyle name="A_SUM_Row Minor_Delta  3-19-03.xls Chart 1 2 3 2" xfId="12627"/>
    <cellStyle name="A_SUM_Row Minor_Delta  3-19-03.xls Chart 1 2 3 2 2" xfId="12628"/>
    <cellStyle name="A_SUM_Row Minor_Delta  3-19-03.xls Chart 1 2 3 3" xfId="12629"/>
    <cellStyle name="A_SUM_Row Minor_Delta  3-19-03.xls Chart 1 2 3 3 2" xfId="12630"/>
    <cellStyle name="A_SUM_Row Minor_Delta  3-19-03.xls Chart 1 2 3 4" xfId="12631"/>
    <cellStyle name="A_SUM_Row Minor_Delta  3-19-03.xls Chart 1 2 3 4 2" xfId="12632"/>
    <cellStyle name="A_SUM_Row Minor_Delta  3-19-03.xls Chart 1 2 3 5" xfId="12633"/>
    <cellStyle name="A_SUM_Row Minor_Delta  3-19-03.xls Chart 1 2 3 5 2" xfId="12634"/>
    <cellStyle name="A_SUM_Row Minor_Delta  3-19-03.xls Chart 1 2 3 6" xfId="12635"/>
    <cellStyle name="A_SUM_Row Minor_Delta  3-19-03.xls Chart 1 2 3 6 2" xfId="12636"/>
    <cellStyle name="A_SUM_Row Minor_Delta  3-19-03.xls Chart 1 2 3 7" xfId="12637"/>
    <cellStyle name="A_SUM_Row Minor_Delta  3-19-03.xls Chart 1 2 3 7 2" xfId="12638"/>
    <cellStyle name="A_SUM_Row Minor_Delta  3-19-03.xls Chart 1 2 3 8" xfId="12639"/>
    <cellStyle name="A_SUM_Row Minor_Delta  3-19-03.xls Chart 1 2 3 8 2" xfId="12640"/>
    <cellStyle name="A_SUM_Row Minor_Delta  3-19-03.xls Chart 1 2 3 9" xfId="12641"/>
    <cellStyle name="A_SUM_Row Minor_Delta  3-19-03.xls Chart 1 2 3 9 2" xfId="12642"/>
    <cellStyle name="A_SUM_Row Minor_Delta  3-19-03.xls Chart 1 2 4" xfId="12643"/>
    <cellStyle name="A_SUM_Row Minor_Delta  3-19-03.xls Chart 1 2 4 2" xfId="12644"/>
    <cellStyle name="A_SUM_Row Minor_Delta  3-19-03.xls Chart 1 2 5" xfId="12645"/>
    <cellStyle name="A_SUM_Row Minor_Delta  3-19-03.xls Chart 1 2 5 2" xfId="12646"/>
    <cellStyle name="A_SUM_Row Minor_Delta  3-19-03.xls Chart 1 2 6" xfId="12647"/>
    <cellStyle name="A_SUM_Row Minor_Delta  3-19-03.xls Chart 1 2 6 2" xfId="12648"/>
    <cellStyle name="A_SUM_Row Minor_Delta  3-19-03.xls Chart 1 2 7" xfId="12649"/>
    <cellStyle name="A_SUM_Row Minor_Delta  3-19-03.xls Chart 1 2 7 2" xfId="12650"/>
    <cellStyle name="A_SUM_Row Minor_Delta  3-19-03.xls Chart 1 2 8" xfId="12651"/>
    <cellStyle name="A_SUM_Row Minor_Delta  3-19-03.xls Chart 1 2 8 2" xfId="12652"/>
    <cellStyle name="A_SUM_Row Minor_Delta  3-19-03.xls Chart 1 2 9" xfId="12653"/>
    <cellStyle name="A_SUM_Row Minor_Delta  3-19-03.xls Chart 1 2 9 2" xfId="12654"/>
    <cellStyle name="A_SUM_Row Minor_Delta  3-19-03.xls Chart 1 3" xfId="12655"/>
    <cellStyle name="A_SUM_Row Minor_Delta  3-19-03.xls Chart 1 3 2" xfId="12656"/>
    <cellStyle name="A_SUM_Row Minor_Delta  3-19-03.xls Chart 1 3 2 2" xfId="12657"/>
    <cellStyle name="A_SUM_Row Minor_Delta  3-19-03.xls Chart 1 4" xfId="12658"/>
    <cellStyle name="A_SUM_Row Minor_Delta  3-19-03.xls Chart 1 4 10" xfId="12659"/>
    <cellStyle name="A_SUM_Row Minor_Delta  3-19-03.xls Chart 1 4 10 2" xfId="12660"/>
    <cellStyle name="A_SUM_Row Minor_Delta  3-19-03.xls Chart 1 4 11" xfId="12661"/>
    <cellStyle name="A_SUM_Row Minor_Delta  3-19-03.xls Chart 1 4 12" xfId="12662"/>
    <cellStyle name="A_SUM_Row Minor_Delta  3-19-03.xls Chart 1 4 13" xfId="12663"/>
    <cellStyle name="A_SUM_Row Minor_Delta  3-19-03.xls Chart 1 4 2" xfId="12664"/>
    <cellStyle name="A_SUM_Row Minor_Delta  3-19-03.xls Chart 1 4 2 2" xfId="12665"/>
    <cellStyle name="A_SUM_Row Minor_Delta  3-19-03.xls Chart 1 4 3" xfId="12666"/>
    <cellStyle name="A_SUM_Row Minor_Delta  3-19-03.xls Chart 1 4 3 2" xfId="12667"/>
    <cellStyle name="A_SUM_Row Minor_Delta  3-19-03.xls Chart 1 4 4" xfId="12668"/>
    <cellStyle name="A_SUM_Row Minor_Delta  3-19-03.xls Chart 1 4 4 2" xfId="12669"/>
    <cellStyle name="A_SUM_Row Minor_Delta  3-19-03.xls Chart 1 4 5" xfId="12670"/>
    <cellStyle name="A_SUM_Row Minor_Delta  3-19-03.xls Chart 1 4 5 2" xfId="12671"/>
    <cellStyle name="A_SUM_Row Minor_Delta  3-19-03.xls Chart 1 4 6" xfId="12672"/>
    <cellStyle name="A_SUM_Row Minor_Delta  3-19-03.xls Chart 1 4 6 2" xfId="12673"/>
    <cellStyle name="A_SUM_Row Minor_Delta  3-19-03.xls Chart 1 4 7" xfId="12674"/>
    <cellStyle name="A_SUM_Row Minor_Delta  3-19-03.xls Chart 1 4 7 2" xfId="12675"/>
    <cellStyle name="A_SUM_Row Minor_Delta  3-19-03.xls Chart 1 4 8" xfId="12676"/>
    <cellStyle name="A_SUM_Row Minor_Delta  3-19-03.xls Chart 1 4 8 2" xfId="12677"/>
    <cellStyle name="A_SUM_Row Minor_Delta  3-19-03.xls Chart 1 4 9" xfId="12678"/>
    <cellStyle name="A_SUM_Row Minor_Delta  3-19-03.xls Chart 1 4 9 2" xfId="12679"/>
    <cellStyle name="A_SUM_Row Minor_Delta  3-19-03.xls Chart 1 5" xfId="12680"/>
    <cellStyle name="A_SUM_Row Minor_Delta  3-19-03.xls Chart 1 5 2" xfId="12681"/>
    <cellStyle name="A_SUM_Row Minor_Delta  3-19-03.xls Chart 1 6" xfId="12682"/>
    <cellStyle name="A_SUM_Row Minor_Delta  3-19-03.xls Chart 1 6 2" xfId="12683"/>
    <cellStyle name="A_SUM_Row Minor_Delta  3-19-03.xls Chart 1 7" xfId="12684"/>
    <cellStyle name="A_SUM_Row Minor_Delta  3-19-03.xls Chart 1 7 2" xfId="12685"/>
    <cellStyle name="A_SUM_Row Minor_Delta  3-19-03.xls Chart 1 8" xfId="12686"/>
    <cellStyle name="A_SUM_Row Minor_Delta  3-19-03.xls Chart 1 8 2" xfId="12687"/>
    <cellStyle name="A_SUM_Row Minor_Delta  3-19-03.xls Chart 1 9" xfId="12688"/>
    <cellStyle name="A_SUM_Row Minor_Delta  3-19-03.xls Chart 1 9 2" xfId="12689"/>
    <cellStyle name="A_SUM_Row Minor_Delta  3-19-03.xls Chart 1_Delta 10-28-03" xfId="12690"/>
    <cellStyle name="A_SUM_Row Minor_Delta  3-19-03.xls Chart 1_Delta 10-28-03 10" xfId="12691"/>
    <cellStyle name="A_SUM_Row Minor_Delta  3-19-03.xls Chart 1_Delta 10-28-03 10 2" xfId="12692"/>
    <cellStyle name="A_SUM_Row Minor_Delta  3-19-03.xls Chart 1_Delta 10-28-03 11" xfId="12693"/>
    <cellStyle name="A_SUM_Row Minor_Delta  3-19-03.xls Chart 1_Delta 10-28-03 2" xfId="12694"/>
    <cellStyle name="A_SUM_Row Minor_Delta  3-19-03.xls Chart 1_Delta 10-28-03 2 10" xfId="12695"/>
    <cellStyle name="A_SUM_Row Minor_Delta  3-19-03.xls Chart 1_Delta 10-28-03 2 2" xfId="12696"/>
    <cellStyle name="A_SUM_Row Minor_Delta  3-19-03.xls Chart 1_Delta 10-28-03 2 2 2" xfId="12697"/>
    <cellStyle name="A_SUM_Row Minor_Delta  3-19-03.xls Chart 1_Delta 10-28-03 2 2 2 2" xfId="12698"/>
    <cellStyle name="A_SUM_Row Minor_Delta  3-19-03.xls Chart 1_Delta 10-28-03 2 3" xfId="12699"/>
    <cellStyle name="A_SUM_Row Minor_Delta  3-19-03.xls Chart 1_Delta 10-28-03 2 3 10" xfId="12700"/>
    <cellStyle name="A_SUM_Row Minor_Delta  3-19-03.xls Chart 1_Delta 10-28-03 2 3 10 2" xfId="12701"/>
    <cellStyle name="A_SUM_Row Minor_Delta  3-19-03.xls Chart 1_Delta 10-28-03 2 3 11" xfId="12702"/>
    <cellStyle name="A_SUM_Row Minor_Delta  3-19-03.xls Chart 1_Delta 10-28-03 2 3 12" xfId="12703"/>
    <cellStyle name="A_SUM_Row Minor_Delta  3-19-03.xls Chart 1_Delta 10-28-03 2 3 13" xfId="12704"/>
    <cellStyle name="A_SUM_Row Minor_Delta  3-19-03.xls Chart 1_Delta 10-28-03 2 3 2" xfId="12705"/>
    <cellStyle name="A_SUM_Row Minor_Delta  3-19-03.xls Chart 1_Delta 10-28-03 2 3 2 2" xfId="12706"/>
    <cellStyle name="A_SUM_Row Minor_Delta  3-19-03.xls Chart 1_Delta 10-28-03 2 3 3" xfId="12707"/>
    <cellStyle name="A_SUM_Row Minor_Delta  3-19-03.xls Chart 1_Delta 10-28-03 2 3 3 2" xfId="12708"/>
    <cellStyle name="A_SUM_Row Minor_Delta  3-19-03.xls Chart 1_Delta 10-28-03 2 3 4" xfId="12709"/>
    <cellStyle name="A_SUM_Row Minor_Delta  3-19-03.xls Chart 1_Delta 10-28-03 2 3 4 2" xfId="12710"/>
    <cellStyle name="A_SUM_Row Minor_Delta  3-19-03.xls Chart 1_Delta 10-28-03 2 3 5" xfId="12711"/>
    <cellStyle name="A_SUM_Row Minor_Delta  3-19-03.xls Chart 1_Delta 10-28-03 2 3 5 2" xfId="12712"/>
    <cellStyle name="A_SUM_Row Minor_Delta  3-19-03.xls Chart 1_Delta 10-28-03 2 3 6" xfId="12713"/>
    <cellStyle name="A_SUM_Row Minor_Delta  3-19-03.xls Chart 1_Delta 10-28-03 2 3 6 2" xfId="12714"/>
    <cellStyle name="A_SUM_Row Minor_Delta  3-19-03.xls Chart 1_Delta 10-28-03 2 3 7" xfId="12715"/>
    <cellStyle name="A_SUM_Row Minor_Delta  3-19-03.xls Chart 1_Delta 10-28-03 2 3 7 2" xfId="12716"/>
    <cellStyle name="A_SUM_Row Minor_Delta  3-19-03.xls Chart 1_Delta 10-28-03 2 3 8" xfId="12717"/>
    <cellStyle name="A_SUM_Row Minor_Delta  3-19-03.xls Chart 1_Delta 10-28-03 2 3 8 2" xfId="12718"/>
    <cellStyle name="A_SUM_Row Minor_Delta  3-19-03.xls Chart 1_Delta 10-28-03 2 3 9" xfId="12719"/>
    <cellStyle name="A_SUM_Row Minor_Delta  3-19-03.xls Chart 1_Delta 10-28-03 2 3 9 2" xfId="12720"/>
    <cellStyle name="A_SUM_Row Minor_Delta  3-19-03.xls Chart 1_Delta 10-28-03 2 4" xfId="12721"/>
    <cellStyle name="A_SUM_Row Minor_Delta  3-19-03.xls Chart 1_Delta 10-28-03 2 4 2" xfId="12722"/>
    <cellStyle name="A_SUM_Row Minor_Delta  3-19-03.xls Chart 1_Delta 10-28-03 2 5" xfId="12723"/>
    <cellStyle name="A_SUM_Row Minor_Delta  3-19-03.xls Chart 1_Delta 10-28-03 2 5 2" xfId="12724"/>
    <cellStyle name="A_SUM_Row Minor_Delta  3-19-03.xls Chart 1_Delta 10-28-03 2 6" xfId="12725"/>
    <cellStyle name="A_SUM_Row Minor_Delta  3-19-03.xls Chart 1_Delta 10-28-03 2 6 2" xfId="12726"/>
    <cellStyle name="A_SUM_Row Minor_Delta  3-19-03.xls Chart 1_Delta 10-28-03 2 7" xfId="12727"/>
    <cellStyle name="A_SUM_Row Minor_Delta  3-19-03.xls Chart 1_Delta 10-28-03 2 7 2" xfId="12728"/>
    <cellStyle name="A_SUM_Row Minor_Delta  3-19-03.xls Chart 1_Delta 10-28-03 2 8" xfId="12729"/>
    <cellStyle name="A_SUM_Row Minor_Delta  3-19-03.xls Chart 1_Delta 10-28-03 2 8 2" xfId="12730"/>
    <cellStyle name="A_SUM_Row Minor_Delta  3-19-03.xls Chart 1_Delta 10-28-03 2 9" xfId="12731"/>
    <cellStyle name="A_SUM_Row Minor_Delta  3-19-03.xls Chart 1_Delta 10-28-03 2 9 2" xfId="12732"/>
    <cellStyle name="A_SUM_Row Minor_Delta  3-19-03.xls Chart 1_Delta 10-28-03 3" xfId="12733"/>
    <cellStyle name="A_SUM_Row Minor_Delta  3-19-03.xls Chart 1_Delta 10-28-03 3 2" xfId="12734"/>
    <cellStyle name="A_SUM_Row Minor_Delta  3-19-03.xls Chart 1_Delta 10-28-03 3 2 2" xfId="12735"/>
    <cellStyle name="A_SUM_Row Minor_Delta  3-19-03.xls Chart 1_Delta 10-28-03 4" xfId="12736"/>
    <cellStyle name="A_SUM_Row Minor_Delta  3-19-03.xls Chart 1_Delta 10-28-03 4 10" xfId="12737"/>
    <cellStyle name="A_SUM_Row Minor_Delta  3-19-03.xls Chart 1_Delta 10-28-03 4 10 2" xfId="12738"/>
    <cellStyle name="A_SUM_Row Minor_Delta  3-19-03.xls Chart 1_Delta 10-28-03 4 11" xfId="12739"/>
    <cellStyle name="A_SUM_Row Minor_Delta  3-19-03.xls Chart 1_Delta 10-28-03 4 12" xfId="12740"/>
    <cellStyle name="A_SUM_Row Minor_Delta  3-19-03.xls Chart 1_Delta 10-28-03 4 13" xfId="12741"/>
    <cellStyle name="A_SUM_Row Minor_Delta  3-19-03.xls Chart 1_Delta 10-28-03 4 2" xfId="12742"/>
    <cellStyle name="A_SUM_Row Minor_Delta  3-19-03.xls Chart 1_Delta 10-28-03 4 2 2" xfId="12743"/>
    <cellStyle name="A_SUM_Row Minor_Delta  3-19-03.xls Chart 1_Delta 10-28-03 4 3" xfId="12744"/>
    <cellStyle name="A_SUM_Row Minor_Delta  3-19-03.xls Chart 1_Delta 10-28-03 4 3 2" xfId="12745"/>
    <cellStyle name="A_SUM_Row Minor_Delta  3-19-03.xls Chart 1_Delta 10-28-03 4 4" xfId="12746"/>
    <cellStyle name="A_SUM_Row Minor_Delta  3-19-03.xls Chart 1_Delta 10-28-03 4 4 2" xfId="12747"/>
    <cellStyle name="A_SUM_Row Minor_Delta  3-19-03.xls Chart 1_Delta 10-28-03 4 5" xfId="12748"/>
    <cellStyle name="A_SUM_Row Minor_Delta  3-19-03.xls Chart 1_Delta 10-28-03 4 5 2" xfId="12749"/>
    <cellStyle name="A_SUM_Row Minor_Delta  3-19-03.xls Chart 1_Delta 10-28-03 4 6" xfId="12750"/>
    <cellStyle name="A_SUM_Row Minor_Delta  3-19-03.xls Chart 1_Delta 10-28-03 4 6 2" xfId="12751"/>
    <cellStyle name="A_SUM_Row Minor_Delta  3-19-03.xls Chart 1_Delta 10-28-03 4 7" xfId="12752"/>
    <cellStyle name="A_SUM_Row Minor_Delta  3-19-03.xls Chart 1_Delta 10-28-03 4 7 2" xfId="12753"/>
    <cellStyle name="A_SUM_Row Minor_Delta  3-19-03.xls Chart 1_Delta 10-28-03 4 8" xfId="12754"/>
    <cellStyle name="A_SUM_Row Minor_Delta  3-19-03.xls Chart 1_Delta 10-28-03 4 8 2" xfId="12755"/>
    <cellStyle name="A_SUM_Row Minor_Delta  3-19-03.xls Chart 1_Delta 10-28-03 4 9" xfId="12756"/>
    <cellStyle name="A_SUM_Row Minor_Delta  3-19-03.xls Chart 1_Delta 10-28-03 4 9 2" xfId="12757"/>
    <cellStyle name="A_SUM_Row Minor_Delta  3-19-03.xls Chart 1_Delta 10-28-03 5" xfId="12758"/>
    <cellStyle name="A_SUM_Row Minor_Delta  3-19-03.xls Chart 1_Delta 10-28-03 5 2" xfId="12759"/>
    <cellStyle name="A_SUM_Row Minor_Delta  3-19-03.xls Chart 1_Delta 10-28-03 6" xfId="12760"/>
    <cellStyle name="A_SUM_Row Minor_Delta  3-19-03.xls Chart 1_Delta 10-28-03 6 2" xfId="12761"/>
    <cellStyle name="A_SUM_Row Minor_Delta  3-19-03.xls Chart 1_Delta 10-28-03 7" xfId="12762"/>
    <cellStyle name="A_SUM_Row Minor_Delta  3-19-03.xls Chart 1_Delta 10-28-03 7 2" xfId="12763"/>
    <cellStyle name="A_SUM_Row Minor_Delta  3-19-03.xls Chart 1_Delta 10-28-03 8" xfId="12764"/>
    <cellStyle name="A_SUM_Row Minor_Delta  3-19-03.xls Chart 1_Delta 10-28-03 8 2" xfId="12765"/>
    <cellStyle name="A_SUM_Row Minor_Delta  3-19-03.xls Chart 1_Delta 10-28-03 9" xfId="12766"/>
    <cellStyle name="A_SUM_Row Minor_Delta  3-19-03.xls Chart 1_Delta 10-28-03 9 2" xfId="12767"/>
    <cellStyle name="A_SUM_Row Minor_Delta  3-19-03.xls Chart 1_Delta 6-01-04" xfId="12768"/>
    <cellStyle name="A_SUM_Row Minor_Delta  3-19-03.xls Chart 1_Delta 6-01-04 10" xfId="12769"/>
    <cellStyle name="A_SUM_Row Minor_Delta  3-19-03.xls Chart 1_Delta 6-01-04 10 2" xfId="12770"/>
    <cellStyle name="A_SUM_Row Minor_Delta  3-19-03.xls Chart 1_Delta 6-01-04 11" xfId="12771"/>
    <cellStyle name="A_SUM_Row Minor_Delta  3-19-03.xls Chart 1_Delta 6-01-04 2" xfId="12772"/>
    <cellStyle name="A_SUM_Row Minor_Delta  3-19-03.xls Chart 1_Delta 6-01-04 2 10" xfId="12773"/>
    <cellStyle name="A_SUM_Row Minor_Delta  3-19-03.xls Chart 1_Delta 6-01-04 2 2" xfId="12774"/>
    <cellStyle name="A_SUM_Row Minor_Delta  3-19-03.xls Chart 1_Delta 6-01-04 2 2 2" xfId="12775"/>
    <cellStyle name="A_SUM_Row Minor_Delta  3-19-03.xls Chart 1_Delta 6-01-04 2 2 2 2" xfId="12776"/>
    <cellStyle name="A_SUM_Row Minor_Delta  3-19-03.xls Chart 1_Delta 6-01-04 2 3" xfId="12777"/>
    <cellStyle name="A_SUM_Row Minor_Delta  3-19-03.xls Chart 1_Delta 6-01-04 2 3 10" xfId="12778"/>
    <cellStyle name="A_SUM_Row Minor_Delta  3-19-03.xls Chart 1_Delta 6-01-04 2 3 10 2" xfId="12779"/>
    <cellStyle name="A_SUM_Row Minor_Delta  3-19-03.xls Chart 1_Delta 6-01-04 2 3 11" xfId="12780"/>
    <cellStyle name="A_SUM_Row Minor_Delta  3-19-03.xls Chart 1_Delta 6-01-04 2 3 12" xfId="12781"/>
    <cellStyle name="A_SUM_Row Minor_Delta  3-19-03.xls Chart 1_Delta 6-01-04 2 3 13" xfId="12782"/>
    <cellStyle name="A_SUM_Row Minor_Delta  3-19-03.xls Chart 1_Delta 6-01-04 2 3 2" xfId="12783"/>
    <cellStyle name="A_SUM_Row Minor_Delta  3-19-03.xls Chart 1_Delta 6-01-04 2 3 2 2" xfId="12784"/>
    <cellStyle name="A_SUM_Row Minor_Delta  3-19-03.xls Chart 1_Delta 6-01-04 2 3 3" xfId="12785"/>
    <cellStyle name="A_SUM_Row Minor_Delta  3-19-03.xls Chart 1_Delta 6-01-04 2 3 3 2" xfId="12786"/>
    <cellStyle name="A_SUM_Row Minor_Delta  3-19-03.xls Chart 1_Delta 6-01-04 2 3 4" xfId="12787"/>
    <cellStyle name="A_SUM_Row Minor_Delta  3-19-03.xls Chart 1_Delta 6-01-04 2 3 4 2" xfId="12788"/>
    <cellStyle name="A_SUM_Row Minor_Delta  3-19-03.xls Chart 1_Delta 6-01-04 2 3 5" xfId="12789"/>
    <cellStyle name="A_SUM_Row Minor_Delta  3-19-03.xls Chart 1_Delta 6-01-04 2 3 5 2" xfId="12790"/>
    <cellStyle name="A_SUM_Row Minor_Delta  3-19-03.xls Chart 1_Delta 6-01-04 2 3 6" xfId="12791"/>
    <cellStyle name="A_SUM_Row Minor_Delta  3-19-03.xls Chart 1_Delta 6-01-04 2 3 6 2" xfId="12792"/>
    <cellStyle name="A_SUM_Row Minor_Delta  3-19-03.xls Chart 1_Delta 6-01-04 2 3 7" xfId="12793"/>
    <cellStyle name="A_SUM_Row Minor_Delta  3-19-03.xls Chart 1_Delta 6-01-04 2 3 7 2" xfId="12794"/>
    <cellStyle name="A_SUM_Row Minor_Delta  3-19-03.xls Chart 1_Delta 6-01-04 2 3 8" xfId="12795"/>
    <cellStyle name="A_SUM_Row Minor_Delta  3-19-03.xls Chart 1_Delta 6-01-04 2 3 8 2" xfId="12796"/>
    <cellStyle name="A_SUM_Row Minor_Delta  3-19-03.xls Chart 1_Delta 6-01-04 2 3 9" xfId="12797"/>
    <cellStyle name="A_SUM_Row Minor_Delta  3-19-03.xls Chart 1_Delta 6-01-04 2 3 9 2" xfId="12798"/>
    <cellStyle name="A_SUM_Row Minor_Delta  3-19-03.xls Chart 1_Delta 6-01-04 2 4" xfId="12799"/>
    <cellStyle name="A_SUM_Row Minor_Delta  3-19-03.xls Chart 1_Delta 6-01-04 2 4 2" xfId="12800"/>
    <cellStyle name="A_SUM_Row Minor_Delta  3-19-03.xls Chart 1_Delta 6-01-04 2 5" xfId="12801"/>
    <cellStyle name="A_SUM_Row Minor_Delta  3-19-03.xls Chart 1_Delta 6-01-04 2 5 2" xfId="12802"/>
    <cellStyle name="A_SUM_Row Minor_Delta  3-19-03.xls Chart 1_Delta 6-01-04 2 6" xfId="12803"/>
    <cellStyle name="A_SUM_Row Minor_Delta  3-19-03.xls Chart 1_Delta 6-01-04 2 6 2" xfId="12804"/>
    <cellStyle name="A_SUM_Row Minor_Delta  3-19-03.xls Chart 1_Delta 6-01-04 2 7" xfId="12805"/>
    <cellStyle name="A_SUM_Row Minor_Delta  3-19-03.xls Chart 1_Delta 6-01-04 2 7 2" xfId="12806"/>
    <cellStyle name="A_SUM_Row Minor_Delta  3-19-03.xls Chart 1_Delta 6-01-04 2 8" xfId="12807"/>
    <cellStyle name="A_SUM_Row Minor_Delta  3-19-03.xls Chart 1_Delta 6-01-04 2 8 2" xfId="12808"/>
    <cellStyle name="A_SUM_Row Minor_Delta  3-19-03.xls Chart 1_Delta 6-01-04 2 9" xfId="12809"/>
    <cellStyle name="A_SUM_Row Minor_Delta  3-19-03.xls Chart 1_Delta 6-01-04 2 9 2" xfId="12810"/>
    <cellStyle name="A_SUM_Row Minor_Delta  3-19-03.xls Chart 1_Delta 6-01-04 3" xfId="12811"/>
    <cellStyle name="A_SUM_Row Minor_Delta  3-19-03.xls Chart 1_Delta 6-01-04 3 2" xfId="12812"/>
    <cellStyle name="A_SUM_Row Minor_Delta  3-19-03.xls Chart 1_Delta 6-01-04 3 2 2" xfId="12813"/>
    <cellStyle name="A_SUM_Row Minor_Delta  3-19-03.xls Chart 1_Delta 6-01-04 4" xfId="12814"/>
    <cellStyle name="A_SUM_Row Minor_Delta  3-19-03.xls Chart 1_Delta 6-01-04 4 10" xfId="12815"/>
    <cellStyle name="A_SUM_Row Minor_Delta  3-19-03.xls Chart 1_Delta 6-01-04 4 10 2" xfId="12816"/>
    <cellStyle name="A_SUM_Row Minor_Delta  3-19-03.xls Chart 1_Delta 6-01-04 4 11" xfId="12817"/>
    <cellStyle name="A_SUM_Row Minor_Delta  3-19-03.xls Chart 1_Delta 6-01-04 4 12" xfId="12818"/>
    <cellStyle name="A_SUM_Row Minor_Delta  3-19-03.xls Chart 1_Delta 6-01-04 4 13" xfId="12819"/>
    <cellStyle name="A_SUM_Row Minor_Delta  3-19-03.xls Chart 1_Delta 6-01-04 4 2" xfId="12820"/>
    <cellStyle name="A_SUM_Row Minor_Delta  3-19-03.xls Chart 1_Delta 6-01-04 4 2 2" xfId="12821"/>
    <cellStyle name="A_SUM_Row Minor_Delta  3-19-03.xls Chart 1_Delta 6-01-04 4 3" xfId="12822"/>
    <cellStyle name="A_SUM_Row Minor_Delta  3-19-03.xls Chart 1_Delta 6-01-04 4 3 2" xfId="12823"/>
    <cellStyle name="A_SUM_Row Minor_Delta  3-19-03.xls Chart 1_Delta 6-01-04 4 4" xfId="12824"/>
    <cellStyle name="A_SUM_Row Minor_Delta  3-19-03.xls Chart 1_Delta 6-01-04 4 4 2" xfId="12825"/>
    <cellStyle name="A_SUM_Row Minor_Delta  3-19-03.xls Chart 1_Delta 6-01-04 4 5" xfId="12826"/>
    <cellStyle name="A_SUM_Row Minor_Delta  3-19-03.xls Chart 1_Delta 6-01-04 4 5 2" xfId="12827"/>
    <cellStyle name="A_SUM_Row Minor_Delta  3-19-03.xls Chart 1_Delta 6-01-04 4 6" xfId="12828"/>
    <cellStyle name="A_SUM_Row Minor_Delta  3-19-03.xls Chart 1_Delta 6-01-04 4 6 2" xfId="12829"/>
    <cellStyle name="A_SUM_Row Minor_Delta  3-19-03.xls Chart 1_Delta 6-01-04 4 7" xfId="12830"/>
    <cellStyle name="A_SUM_Row Minor_Delta  3-19-03.xls Chart 1_Delta 6-01-04 4 7 2" xfId="12831"/>
    <cellStyle name="A_SUM_Row Minor_Delta  3-19-03.xls Chart 1_Delta 6-01-04 4 8" xfId="12832"/>
    <cellStyle name="A_SUM_Row Minor_Delta  3-19-03.xls Chart 1_Delta 6-01-04 4 8 2" xfId="12833"/>
    <cellStyle name="A_SUM_Row Minor_Delta  3-19-03.xls Chart 1_Delta 6-01-04 4 9" xfId="12834"/>
    <cellStyle name="A_SUM_Row Minor_Delta  3-19-03.xls Chart 1_Delta 6-01-04 4 9 2" xfId="12835"/>
    <cellStyle name="A_SUM_Row Minor_Delta  3-19-03.xls Chart 1_Delta 6-01-04 5" xfId="12836"/>
    <cellStyle name="A_SUM_Row Minor_Delta  3-19-03.xls Chart 1_Delta 6-01-04 5 2" xfId="12837"/>
    <cellStyle name="A_SUM_Row Minor_Delta  3-19-03.xls Chart 1_Delta 6-01-04 6" xfId="12838"/>
    <cellStyle name="A_SUM_Row Minor_Delta  3-19-03.xls Chart 1_Delta 6-01-04 6 2" xfId="12839"/>
    <cellStyle name="A_SUM_Row Minor_Delta  3-19-03.xls Chart 1_Delta 6-01-04 7" xfId="12840"/>
    <cellStyle name="A_SUM_Row Minor_Delta  3-19-03.xls Chart 1_Delta 6-01-04 7 2" xfId="12841"/>
    <cellStyle name="A_SUM_Row Minor_Delta  3-19-03.xls Chart 1_Delta 6-01-04 8" xfId="12842"/>
    <cellStyle name="A_SUM_Row Minor_Delta  3-19-03.xls Chart 1_Delta 6-01-04 8 2" xfId="12843"/>
    <cellStyle name="A_SUM_Row Minor_Delta  3-19-03.xls Chart 1_Delta 6-01-04 9" xfId="12844"/>
    <cellStyle name="A_SUM_Row Minor_Delta  3-19-03.xls Chart 1_Delta 6-01-04 9 2" xfId="12845"/>
    <cellStyle name="A_SUM_Row Minor_Delta  3-19-03.xls Chart 1_Delta 7-21-04" xfId="12846"/>
    <cellStyle name="A_SUM_Row Minor_Delta  3-19-03.xls Chart 1_Delta 7-21-04 10" xfId="12847"/>
    <cellStyle name="A_SUM_Row Minor_Delta  3-19-03.xls Chart 1_Delta 7-21-04 10 2" xfId="12848"/>
    <cellStyle name="A_SUM_Row Minor_Delta  3-19-03.xls Chart 1_Delta 7-21-04 11" xfId="12849"/>
    <cellStyle name="A_SUM_Row Minor_Delta  3-19-03.xls Chart 1_Delta 7-21-04 2" xfId="12850"/>
    <cellStyle name="A_SUM_Row Minor_Delta  3-19-03.xls Chart 1_Delta 7-21-04 2 10" xfId="12851"/>
    <cellStyle name="A_SUM_Row Minor_Delta  3-19-03.xls Chart 1_Delta 7-21-04 2 2" xfId="12852"/>
    <cellStyle name="A_SUM_Row Minor_Delta  3-19-03.xls Chart 1_Delta 7-21-04 2 2 2" xfId="12853"/>
    <cellStyle name="A_SUM_Row Minor_Delta  3-19-03.xls Chart 1_Delta 7-21-04 2 2 2 2" xfId="12854"/>
    <cellStyle name="A_SUM_Row Minor_Delta  3-19-03.xls Chart 1_Delta 7-21-04 2 3" xfId="12855"/>
    <cellStyle name="A_SUM_Row Minor_Delta  3-19-03.xls Chart 1_Delta 7-21-04 2 3 10" xfId="12856"/>
    <cellStyle name="A_SUM_Row Minor_Delta  3-19-03.xls Chart 1_Delta 7-21-04 2 3 10 2" xfId="12857"/>
    <cellStyle name="A_SUM_Row Minor_Delta  3-19-03.xls Chart 1_Delta 7-21-04 2 3 11" xfId="12858"/>
    <cellStyle name="A_SUM_Row Minor_Delta  3-19-03.xls Chart 1_Delta 7-21-04 2 3 12" xfId="12859"/>
    <cellStyle name="A_SUM_Row Minor_Delta  3-19-03.xls Chart 1_Delta 7-21-04 2 3 13" xfId="12860"/>
    <cellStyle name="A_SUM_Row Minor_Delta  3-19-03.xls Chart 1_Delta 7-21-04 2 3 2" xfId="12861"/>
    <cellStyle name="A_SUM_Row Minor_Delta  3-19-03.xls Chart 1_Delta 7-21-04 2 3 2 2" xfId="12862"/>
    <cellStyle name="A_SUM_Row Minor_Delta  3-19-03.xls Chart 1_Delta 7-21-04 2 3 3" xfId="12863"/>
    <cellStyle name="A_SUM_Row Minor_Delta  3-19-03.xls Chart 1_Delta 7-21-04 2 3 3 2" xfId="12864"/>
    <cellStyle name="A_SUM_Row Minor_Delta  3-19-03.xls Chart 1_Delta 7-21-04 2 3 4" xfId="12865"/>
    <cellStyle name="A_SUM_Row Minor_Delta  3-19-03.xls Chart 1_Delta 7-21-04 2 3 4 2" xfId="12866"/>
    <cellStyle name="A_SUM_Row Minor_Delta  3-19-03.xls Chart 1_Delta 7-21-04 2 3 5" xfId="12867"/>
    <cellStyle name="A_SUM_Row Minor_Delta  3-19-03.xls Chart 1_Delta 7-21-04 2 3 5 2" xfId="12868"/>
    <cellStyle name="A_SUM_Row Minor_Delta  3-19-03.xls Chart 1_Delta 7-21-04 2 3 6" xfId="12869"/>
    <cellStyle name="A_SUM_Row Minor_Delta  3-19-03.xls Chart 1_Delta 7-21-04 2 3 6 2" xfId="12870"/>
    <cellStyle name="A_SUM_Row Minor_Delta  3-19-03.xls Chart 1_Delta 7-21-04 2 3 7" xfId="12871"/>
    <cellStyle name="A_SUM_Row Minor_Delta  3-19-03.xls Chart 1_Delta 7-21-04 2 3 7 2" xfId="12872"/>
    <cellStyle name="A_SUM_Row Minor_Delta  3-19-03.xls Chart 1_Delta 7-21-04 2 3 8" xfId="12873"/>
    <cellStyle name="A_SUM_Row Minor_Delta  3-19-03.xls Chart 1_Delta 7-21-04 2 3 8 2" xfId="12874"/>
    <cellStyle name="A_SUM_Row Minor_Delta  3-19-03.xls Chart 1_Delta 7-21-04 2 3 9" xfId="12875"/>
    <cellStyle name="A_SUM_Row Minor_Delta  3-19-03.xls Chart 1_Delta 7-21-04 2 3 9 2" xfId="12876"/>
    <cellStyle name="A_SUM_Row Minor_Delta  3-19-03.xls Chart 1_Delta 7-21-04 2 4" xfId="12877"/>
    <cellStyle name="A_SUM_Row Minor_Delta  3-19-03.xls Chart 1_Delta 7-21-04 2 4 2" xfId="12878"/>
    <cellStyle name="A_SUM_Row Minor_Delta  3-19-03.xls Chart 1_Delta 7-21-04 2 5" xfId="12879"/>
    <cellStyle name="A_SUM_Row Minor_Delta  3-19-03.xls Chart 1_Delta 7-21-04 2 5 2" xfId="12880"/>
    <cellStyle name="A_SUM_Row Minor_Delta  3-19-03.xls Chart 1_Delta 7-21-04 2 6" xfId="12881"/>
    <cellStyle name="A_SUM_Row Minor_Delta  3-19-03.xls Chart 1_Delta 7-21-04 2 6 2" xfId="12882"/>
    <cellStyle name="A_SUM_Row Minor_Delta  3-19-03.xls Chart 1_Delta 7-21-04 2 7" xfId="12883"/>
    <cellStyle name="A_SUM_Row Minor_Delta  3-19-03.xls Chart 1_Delta 7-21-04 2 7 2" xfId="12884"/>
    <cellStyle name="A_SUM_Row Minor_Delta  3-19-03.xls Chart 1_Delta 7-21-04 2 8" xfId="12885"/>
    <cellStyle name="A_SUM_Row Minor_Delta  3-19-03.xls Chart 1_Delta 7-21-04 2 8 2" xfId="12886"/>
    <cellStyle name="A_SUM_Row Minor_Delta  3-19-03.xls Chart 1_Delta 7-21-04 2 9" xfId="12887"/>
    <cellStyle name="A_SUM_Row Minor_Delta  3-19-03.xls Chart 1_Delta 7-21-04 2 9 2" xfId="12888"/>
    <cellStyle name="A_SUM_Row Minor_Delta  3-19-03.xls Chart 1_Delta 7-21-04 3" xfId="12889"/>
    <cellStyle name="A_SUM_Row Minor_Delta  3-19-03.xls Chart 1_Delta 7-21-04 3 2" xfId="12890"/>
    <cellStyle name="A_SUM_Row Minor_Delta  3-19-03.xls Chart 1_Delta 7-21-04 3 2 2" xfId="12891"/>
    <cellStyle name="A_SUM_Row Minor_Delta  3-19-03.xls Chart 1_Delta 7-21-04 4" xfId="12892"/>
    <cellStyle name="A_SUM_Row Minor_Delta  3-19-03.xls Chart 1_Delta 7-21-04 4 10" xfId="12893"/>
    <cellStyle name="A_SUM_Row Minor_Delta  3-19-03.xls Chart 1_Delta 7-21-04 4 10 2" xfId="12894"/>
    <cellStyle name="A_SUM_Row Minor_Delta  3-19-03.xls Chart 1_Delta 7-21-04 4 11" xfId="12895"/>
    <cellStyle name="A_SUM_Row Minor_Delta  3-19-03.xls Chart 1_Delta 7-21-04 4 12" xfId="12896"/>
    <cellStyle name="A_SUM_Row Minor_Delta  3-19-03.xls Chart 1_Delta 7-21-04 4 13" xfId="12897"/>
    <cellStyle name="A_SUM_Row Minor_Delta  3-19-03.xls Chart 1_Delta 7-21-04 4 2" xfId="12898"/>
    <cellStyle name="A_SUM_Row Minor_Delta  3-19-03.xls Chart 1_Delta 7-21-04 4 2 2" xfId="12899"/>
    <cellStyle name="A_SUM_Row Minor_Delta  3-19-03.xls Chart 1_Delta 7-21-04 4 3" xfId="12900"/>
    <cellStyle name="A_SUM_Row Minor_Delta  3-19-03.xls Chart 1_Delta 7-21-04 4 3 2" xfId="12901"/>
    <cellStyle name="A_SUM_Row Minor_Delta  3-19-03.xls Chart 1_Delta 7-21-04 4 4" xfId="12902"/>
    <cellStyle name="A_SUM_Row Minor_Delta  3-19-03.xls Chart 1_Delta 7-21-04 4 4 2" xfId="12903"/>
    <cellStyle name="A_SUM_Row Minor_Delta  3-19-03.xls Chart 1_Delta 7-21-04 4 5" xfId="12904"/>
    <cellStyle name="A_SUM_Row Minor_Delta  3-19-03.xls Chart 1_Delta 7-21-04 4 5 2" xfId="12905"/>
    <cellStyle name="A_SUM_Row Minor_Delta  3-19-03.xls Chart 1_Delta 7-21-04 4 6" xfId="12906"/>
    <cellStyle name="A_SUM_Row Minor_Delta  3-19-03.xls Chart 1_Delta 7-21-04 4 6 2" xfId="12907"/>
    <cellStyle name="A_SUM_Row Minor_Delta  3-19-03.xls Chart 1_Delta 7-21-04 4 7" xfId="12908"/>
    <cellStyle name="A_SUM_Row Minor_Delta  3-19-03.xls Chart 1_Delta 7-21-04 4 7 2" xfId="12909"/>
    <cellStyle name="A_SUM_Row Minor_Delta  3-19-03.xls Chart 1_Delta 7-21-04 4 8" xfId="12910"/>
    <cellStyle name="A_SUM_Row Minor_Delta  3-19-03.xls Chart 1_Delta 7-21-04 4 8 2" xfId="12911"/>
    <cellStyle name="A_SUM_Row Minor_Delta  3-19-03.xls Chart 1_Delta 7-21-04 4 9" xfId="12912"/>
    <cellStyle name="A_SUM_Row Minor_Delta  3-19-03.xls Chart 1_Delta 7-21-04 4 9 2" xfId="12913"/>
    <cellStyle name="A_SUM_Row Minor_Delta  3-19-03.xls Chart 1_Delta 7-21-04 5" xfId="12914"/>
    <cellStyle name="A_SUM_Row Minor_Delta  3-19-03.xls Chart 1_Delta 7-21-04 5 2" xfId="12915"/>
    <cellStyle name="A_SUM_Row Minor_Delta  3-19-03.xls Chart 1_Delta 7-21-04 6" xfId="12916"/>
    <cellStyle name="A_SUM_Row Minor_Delta  3-19-03.xls Chart 1_Delta 7-21-04 6 2" xfId="12917"/>
    <cellStyle name="A_SUM_Row Minor_Delta  3-19-03.xls Chart 1_Delta 7-21-04 7" xfId="12918"/>
    <cellStyle name="A_SUM_Row Minor_Delta  3-19-03.xls Chart 1_Delta 7-21-04 7 2" xfId="12919"/>
    <cellStyle name="A_SUM_Row Minor_Delta  3-19-03.xls Chart 1_Delta 7-21-04 8" xfId="12920"/>
    <cellStyle name="A_SUM_Row Minor_Delta  3-19-03.xls Chart 1_Delta 7-21-04 8 2" xfId="12921"/>
    <cellStyle name="A_SUM_Row Minor_Delta  3-19-03.xls Chart 1_Delta 7-21-04 9" xfId="12922"/>
    <cellStyle name="A_SUM_Row Minor_Delta  3-19-03.xls Chart 1_Delta 7-21-04 9 2" xfId="12923"/>
    <cellStyle name="A_SUM_Row Minor_Delta  3-19-03.xls Chart 1_Delta 9-21-04" xfId="12924"/>
    <cellStyle name="A_SUM_Row Minor_Delta  3-19-03.xls Chart 1_Delta 9-21-04 10" xfId="12925"/>
    <cellStyle name="A_SUM_Row Minor_Delta  3-19-03.xls Chart 1_Delta 9-21-04 10 2" xfId="12926"/>
    <cellStyle name="A_SUM_Row Minor_Delta  3-19-03.xls Chart 1_Delta 9-21-04 11" xfId="12927"/>
    <cellStyle name="A_SUM_Row Minor_Delta  3-19-03.xls Chart 1_Delta 9-21-04 2" xfId="12928"/>
    <cellStyle name="A_SUM_Row Minor_Delta  3-19-03.xls Chart 1_Delta 9-21-04 2 10" xfId="12929"/>
    <cellStyle name="A_SUM_Row Minor_Delta  3-19-03.xls Chart 1_Delta 9-21-04 2 2" xfId="12930"/>
    <cellStyle name="A_SUM_Row Minor_Delta  3-19-03.xls Chart 1_Delta 9-21-04 2 2 2" xfId="12931"/>
    <cellStyle name="A_SUM_Row Minor_Delta  3-19-03.xls Chart 1_Delta 9-21-04 2 2 2 2" xfId="12932"/>
    <cellStyle name="A_SUM_Row Minor_Delta  3-19-03.xls Chart 1_Delta 9-21-04 2 3" xfId="12933"/>
    <cellStyle name="A_SUM_Row Minor_Delta  3-19-03.xls Chart 1_Delta 9-21-04 2 3 10" xfId="12934"/>
    <cellStyle name="A_SUM_Row Minor_Delta  3-19-03.xls Chart 1_Delta 9-21-04 2 3 10 2" xfId="12935"/>
    <cellStyle name="A_SUM_Row Minor_Delta  3-19-03.xls Chart 1_Delta 9-21-04 2 3 11" xfId="12936"/>
    <cellStyle name="A_SUM_Row Minor_Delta  3-19-03.xls Chart 1_Delta 9-21-04 2 3 12" xfId="12937"/>
    <cellStyle name="A_SUM_Row Minor_Delta  3-19-03.xls Chart 1_Delta 9-21-04 2 3 13" xfId="12938"/>
    <cellStyle name="A_SUM_Row Minor_Delta  3-19-03.xls Chart 1_Delta 9-21-04 2 3 2" xfId="12939"/>
    <cellStyle name="A_SUM_Row Minor_Delta  3-19-03.xls Chart 1_Delta 9-21-04 2 3 2 2" xfId="12940"/>
    <cellStyle name="A_SUM_Row Minor_Delta  3-19-03.xls Chart 1_Delta 9-21-04 2 3 3" xfId="12941"/>
    <cellStyle name="A_SUM_Row Minor_Delta  3-19-03.xls Chart 1_Delta 9-21-04 2 3 3 2" xfId="12942"/>
    <cellStyle name="A_SUM_Row Minor_Delta  3-19-03.xls Chart 1_Delta 9-21-04 2 3 4" xfId="12943"/>
    <cellStyle name="A_SUM_Row Minor_Delta  3-19-03.xls Chart 1_Delta 9-21-04 2 3 4 2" xfId="12944"/>
    <cellStyle name="A_SUM_Row Minor_Delta  3-19-03.xls Chart 1_Delta 9-21-04 2 3 5" xfId="12945"/>
    <cellStyle name="A_SUM_Row Minor_Delta  3-19-03.xls Chart 1_Delta 9-21-04 2 3 5 2" xfId="12946"/>
    <cellStyle name="A_SUM_Row Minor_Delta  3-19-03.xls Chart 1_Delta 9-21-04 2 3 6" xfId="12947"/>
    <cellStyle name="A_SUM_Row Minor_Delta  3-19-03.xls Chart 1_Delta 9-21-04 2 3 6 2" xfId="12948"/>
    <cellStyle name="A_SUM_Row Minor_Delta  3-19-03.xls Chart 1_Delta 9-21-04 2 3 7" xfId="12949"/>
    <cellStyle name="A_SUM_Row Minor_Delta  3-19-03.xls Chart 1_Delta 9-21-04 2 3 7 2" xfId="12950"/>
    <cellStyle name="A_SUM_Row Minor_Delta  3-19-03.xls Chart 1_Delta 9-21-04 2 3 8" xfId="12951"/>
    <cellStyle name="A_SUM_Row Minor_Delta  3-19-03.xls Chart 1_Delta 9-21-04 2 3 8 2" xfId="12952"/>
    <cellStyle name="A_SUM_Row Minor_Delta  3-19-03.xls Chart 1_Delta 9-21-04 2 3 9" xfId="12953"/>
    <cellStyle name="A_SUM_Row Minor_Delta  3-19-03.xls Chart 1_Delta 9-21-04 2 3 9 2" xfId="12954"/>
    <cellStyle name="A_SUM_Row Minor_Delta  3-19-03.xls Chart 1_Delta 9-21-04 2 4" xfId="12955"/>
    <cellStyle name="A_SUM_Row Minor_Delta  3-19-03.xls Chart 1_Delta 9-21-04 2 4 2" xfId="12956"/>
    <cellStyle name="A_SUM_Row Minor_Delta  3-19-03.xls Chart 1_Delta 9-21-04 2 5" xfId="12957"/>
    <cellStyle name="A_SUM_Row Minor_Delta  3-19-03.xls Chart 1_Delta 9-21-04 2 5 2" xfId="12958"/>
    <cellStyle name="A_SUM_Row Minor_Delta  3-19-03.xls Chart 1_Delta 9-21-04 2 6" xfId="12959"/>
    <cellStyle name="A_SUM_Row Minor_Delta  3-19-03.xls Chart 1_Delta 9-21-04 2 6 2" xfId="12960"/>
    <cellStyle name="A_SUM_Row Minor_Delta  3-19-03.xls Chart 1_Delta 9-21-04 2 7" xfId="12961"/>
    <cellStyle name="A_SUM_Row Minor_Delta  3-19-03.xls Chart 1_Delta 9-21-04 2 7 2" xfId="12962"/>
    <cellStyle name="A_SUM_Row Minor_Delta  3-19-03.xls Chart 1_Delta 9-21-04 2 8" xfId="12963"/>
    <cellStyle name="A_SUM_Row Minor_Delta  3-19-03.xls Chart 1_Delta 9-21-04 2 8 2" xfId="12964"/>
    <cellStyle name="A_SUM_Row Minor_Delta  3-19-03.xls Chart 1_Delta 9-21-04 2 9" xfId="12965"/>
    <cellStyle name="A_SUM_Row Minor_Delta  3-19-03.xls Chart 1_Delta 9-21-04 2 9 2" xfId="12966"/>
    <cellStyle name="A_SUM_Row Minor_Delta  3-19-03.xls Chart 1_Delta 9-21-04 3" xfId="12967"/>
    <cellStyle name="A_SUM_Row Minor_Delta  3-19-03.xls Chart 1_Delta 9-21-04 3 2" xfId="12968"/>
    <cellStyle name="A_SUM_Row Minor_Delta  3-19-03.xls Chart 1_Delta 9-21-04 3 2 2" xfId="12969"/>
    <cellStyle name="A_SUM_Row Minor_Delta  3-19-03.xls Chart 1_Delta 9-21-04 4" xfId="12970"/>
    <cellStyle name="A_SUM_Row Minor_Delta  3-19-03.xls Chart 1_Delta 9-21-04 4 10" xfId="12971"/>
    <cellStyle name="A_SUM_Row Minor_Delta  3-19-03.xls Chart 1_Delta 9-21-04 4 10 2" xfId="12972"/>
    <cellStyle name="A_SUM_Row Minor_Delta  3-19-03.xls Chart 1_Delta 9-21-04 4 11" xfId="12973"/>
    <cellStyle name="A_SUM_Row Minor_Delta  3-19-03.xls Chart 1_Delta 9-21-04 4 12" xfId="12974"/>
    <cellStyle name="A_SUM_Row Minor_Delta  3-19-03.xls Chart 1_Delta 9-21-04 4 13" xfId="12975"/>
    <cellStyle name="A_SUM_Row Minor_Delta  3-19-03.xls Chart 1_Delta 9-21-04 4 2" xfId="12976"/>
    <cellStyle name="A_SUM_Row Minor_Delta  3-19-03.xls Chart 1_Delta 9-21-04 4 2 2" xfId="12977"/>
    <cellStyle name="A_SUM_Row Minor_Delta  3-19-03.xls Chart 1_Delta 9-21-04 4 3" xfId="12978"/>
    <cellStyle name="A_SUM_Row Minor_Delta  3-19-03.xls Chart 1_Delta 9-21-04 4 3 2" xfId="12979"/>
    <cellStyle name="A_SUM_Row Minor_Delta  3-19-03.xls Chart 1_Delta 9-21-04 4 4" xfId="12980"/>
    <cellStyle name="A_SUM_Row Minor_Delta  3-19-03.xls Chart 1_Delta 9-21-04 4 4 2" xfId="12981"/>
    <cellStyle name="A_SUM_Row Minor_Delta  3-19-03.xls Chart 1_Delta 9-21-04 4 5" xfId="12982"/>
    <cellStyle name="A_SUM_Row Minor_Delta  3-19-03.xls Chart 1_Delta 9-21-04 4 5 2" xfId="12983"/>
    <cellStyle name="A_SUM_Row Minor_Delta  3-19-03.xls Chart 1_Delta 9-21-04 4 6" xfId="12984"/>
    <cellStyle name="A_SUM_Row Minor_Delta  3-19-03.xls Chart 1_Delta 9-21-04 4 6 2" xfId="12985"/>
    <cellStyle name="A_SUM_Row Minor_Delta  3-19-03.xls Chart 1_Delta 9-21-04 4 7" xfId="12986"/>
    <cellStyle name="A_SUM_Row Minor_Delta  3-19-03.xls Chart 1_Delta 9-21-04 4 7 2" xfId="12987"/>
    <cellStyle name="A_SUM_Row Minor_Delta  3-19-03.xls Chart 1_Delta 9-21-04 4 8" xfId="12988"/>
    <cellStyle name="A_SUM_Row Minor_Delta  3-19-03.xls Chart 1_Delta 9-21-04 4 8 2" xfId="12989"/>
    <cellStyle name="A_SUM_Row Minor_Delta  3-19-03.xls Chart 1_Delta 9-21-04 4 9" xfId="12990"/>
    <cellStyle name="A_SUM_Row Minor_Delta  3-19-03.xls Chart 1_Delta 9-21-04 4 9 2" xfId="12991"/>
    <cellStyle name="A_SUM_Row Minor_Delta  3-19-03.xls Chart 1_Delta 9-21-04 5" xfId="12992"/>
    <cellStyle name="A_SUM_Row Minor_Delta  3-19-03.xls Chart 1_Delta 9-21-04 5 2" xfId="12993"/>
    <cellStyle name="A_SUM_Row Minor_Delta  3-19-03.xls Chart 1_Delta 9-21-04 6" xfId="12994"/>
    <cellStyle name="A_SUM_Row Minor_Delta  3-19-03.xls Chart 1_Delta 9-21-04 6 2" xfId="12995"/>
    <cellStyle name="A_SUM_Row Minor_Delta  3-19-03.xls Chart 1_Delta 9-21-04 7" xfId="12996"/>
    <cellStyle name="A_SUM_Row Minor_Delta  3-19-03.xls Chart 1_Delta 9-21-04 7 2" xfId="12997"/>
    <cellStyle name="A_SUM_Row Minor_Delta  3-19-03.xls Chart 1_Delta 9-21-04 8" xfId="12998"/>
    <cellStyle name="A_SUM_Row Minor_Delta  3-19-03.xls Chart 1_Delta 9-21-04 8 2" xfId="12999"/>
    <cellStyle name="A_SUM_Row Minor_Delta  3-19-03.xls Chart 1_Delta 9-21-04 9" xfId="13000"/>
    <cellStyle name="A_SUM_Row Minor_Delta  3-19-03.xls Chart 1_Delta 9-21-04 9 2" xfId="13001"/>
    <cellStyle name="A_SUM_Row Minor_Delta  3-19-03.xls Chart 1_US Airways Spread" xfId="13002"/>
    <cellStyle name="A_SUM_Row Minor_Delta  3-19-03.xls Chart 1_US Airways Spread 10" xfId="13003"/>
    <cellStyle name="A_SUM_Row Minor_Delta  3-19-03.xls Chart 1_US Airways Spread 10 2" xfId="13004"/>
    <cellStyle name="A_SUM_Row Minor_Delta  3-19-03.xls Chart 1_US Airways Spread 11" xfId="13005"/>
    <cellStyle name="A_SUM_Row Minor_Delta  3-19-03.xls Chart 1_US Airways Spread 2" xfId="13006"/>
    <cellStyle name="A_SUM_Row Minor_Delta  3-19-03.xls Chart 1_US Airways Spread 2 10" xfId="13007"/>
    <cellStyle name="A_SUM_Row Minor_Delta  3-19-03.xls Chart 1_US Airways Spread 2 2" xfId="13008"/>
    <cellStyle name="A_SUM_Row Minor_Delta  3-19-03.xls Chart 1_US Airways Spread 2 2 2" xfId="13009"/>
    <cellStyle name="A_SUM_Row Minor_Delta  3-19-03.xls Chart 1_US Airways Spread 2 2 2 2" xfId="13010"/>
    <cellStyle name="A_SUM_Row Minor_Delta  3-19-03.xls Chart 1_US Airways Spread 2 3" xfId="13011"/>
    <cellStyle name="A_SUM_Row Minor_Delta  3-19-03.xls Chart 1_US Airways Spread 2 3 10" xfId="13012"/>
    <cellStyle name="A_SUM_Row Minor_Delta  3-19-03.xls Chart 1_US Airways Spread 2 3 10 2" xfId="13013"/>
    <cellStyle name="A_SUM_Row Minor_Delta  3-19-03.xls Chart 1_US Airways Spread 2 3 11" xfId="13014"/>
    <cellStyle name="A_SUM_Row Minor_Delta  3-19-03.xls Chart 1_US Airways Spread 2 3 12" xfId="13015"/>
    <cellStyle name="A_SUM_Row Minor_Delta  3-19-03.xls Chart 1_US Airways Spread 2 3 13" xfId="13016"/>
    <cellStyle name="A_SUM_Row Minor_Delta  3-19-03.xls Chart 1_US Airways Spread 2 3 2" xfId="13017"/>
    <cellStyle name="A_SUM_Row Minor_Delta  3-19-03.xls Chart 1_US Airways Spread 2 3 2 2" xfId="13018"/>
    <cellStyle name="A_SUM_Row Minor_Delta  3-19-03.xls Chart 1_US Airways Spread 2 3 3" xfId="13019"/>
    <cellStyle name="A_SUM_Row Minor_Delta  3-19-03.xls Chart 1_US Airways Spread 2 3 3 2" xfId="13020"/>
    <cellStyle name="A_SUM_Row Minor_Delta  3-19-03.xls Chart 1_US Airways Spread 2 3 4" xfId="13021"/>
    <cellStyle name="A_SUM_Row Minor_Delta  3-19-03.xls Chart 1_US Airways Spread 2 3 4 2" xfId="13022"/>
    <cellStyle name="A_SUM_Row Minor_Delta  3-19-03.xls Chart 1_US Airways Spread 2 3 5" xfId="13023"/>
    <cellStyle name="A_SUM_Row Minor_Delta  3-19-03.xls Chart 1_US Airways Spread 2 3 5 2" xfId="13024"/>
    <cellStyle name="A_SUM_Row Minor_Delta  3-19-03.xls Chart 1_US Airways Spread 2 3 6" xfId="13025"/>
    <cellStyle name="A_SUM_Row Minor_Delta  3-19-03.xls Chart 1_US Airways Spread 2 3 6 2" xfId="13026"/>
    <cellStyle name="A_SUM_Row Minor_Delta  3-19-03.xls Chart 1_US Airways Spread 2 3 7" xfId="13027"/>
    <cellStyle name="A_SUM_Row Minor_Delta  3-19-03.xls Chart 1_US Airways Spread 2 3 7 2" xfId="13028"/>
    <cellStyle name="A_SUM_Row Minor_Delta  3-19-03.xls Chart 1_US Airways Spread 2 3 8" xfId="13029"/>
    <cellStyle name="A_SUM_Row Minor_Delta  3-19-03.xls Chart 1_US Airways Spread 2 3 8 2" xfId="13030"/>
    <cellStyle name="A_SUM_Row Minor_Delta  3-19-03.xls Chart 1_US Airways Spread 2 3 9" xfId="13031"/>
    <cellStyle name="A_SUM_Row Minor_Delta  3-19-03.xls Chart 1_US Airways Spread 2 3 9 2" xfId="13032"/>
    <cellStyle name="A_SUM_Row Minor_Delta  3-19-03.xls Chart 1_US Airways Spread 2 4" xfId="13033"/>
    <cellStyle name="A_SUM_Row Minor_Delta  3-19-03.xls Chart 1_US Airways Spread 2 4 2" xfId="13034"/>
    <cellStyle name="A_SUM_Row Minor_Delta  3-19-03.xls Chart 1_US Airways Spread 2 5" xfId="13035"/>
    <cellStyle name="A_SUM_Row Minor_Delta  3-19-03.xls Chart 1_US Airways Spread 2 5 2" xfId="13036"/>
    <cellStyle name="A_SUM_Row Minor_Delta  3-19-03.xls Chart 1_US Airways Spread 2 6" xfId="13037"/>
    <cellStyle name="A_SUM_Row Minor_Delta  3-19-03.xls Chart 1_US Airways Spread 2 6 2" xfId="13038"/>
    <cellStyle name="A_SUM_Row Minor_Delta  3-19-03.xls Chart 1_US Airways Spread 2 7" xfId="13039"/>
    <cellStyle name="A_SUM_Row Minor_Delta  3-19-03.xls Chart 1_US Airways Spread 2 7 2" xfId="13040"/>
    <cellStyle name="A_SUM_Row Minor_Delta  3-19-03.xls Chart 1_US Airways Spread 2 8" xfId="13041"/>
    <cellStyle name="A_SUM_Row Minor_Delta  3-19-03.xls Chart 1_US Airways Spread 2 8 2" xfId="13042"/>
    <cellStyle name="A_SUM_Row Minor_Delta  3-19-03.xls Chart 1_US Airways Spread 2 9" xfId="13043"/>
    <cellStyle name="A_SUM_Row Minor_Delta  3-19-03.xls Chart 1_US Airways Spread 2 9 2" xfId="13044"/>
    <cellStyle name="A_SUM_Row Minor_Delta  3-19-03.xls Chart 1_US Airways Spread 3" xfId="13045"/>
    <cellStyle name="A_SUM_Row Minor_Delta  3-19-03.xls Chart 1_US Airways Spread 3 2" xfId="13046"/>
    <cellStyle name="A_SUM_Row Minor_Delta  3-19-03.xls Chart 1_US Airways Spread 3 2 2" xfId="13047"/>
    <cellStyle name="A_SUM_Row Minor_Delta  3-19-03.xls Chart 1_US Airways Spread 4" xfId="13048"/>
    <cellStyle name="A_SUM_Row Minor_Delta  3-19-03.xls Chart 1_US Airways Spread 4 10" xfId="13049"/>
    <cellStyle name="A_SUM_Row Minor_Delta  3-19-03.xls Chart 1_US Airways Spread 4 10 2" xfId="13050"/>
    <cellStyle name="A_SUM_Row Minor_Delta  3-19-03.xls Chart 1_US Airways Spread 4 11" xfId="13051"/>
    <cellStyle name="A_SUM_Row Minor_Delta  3-19-03.xls Chart 1_US Airways Spread 4 12" xfId="13052"/>
    <cellStyle name="A_SUM_Row Minor_Delta  3-19-03.xls Chart 1_US Airways Spread 4 13" xfId="13053"/>
    <cellStyle name="A_SUM_Row Minor_Delta  3-19-03.xls Chart 1_US Airways Spread 4 2" xfId="13054"/>
    <cellStyle name="A_SUM_Row Minor_Delta  3-19-03.xls Chart 1_US Airways Spread 4 2 2" xfId="13055"/>
    <cellStyle name="A_SUM_Row Minor_Delta  3-19-03.xls Chart 1_US Airways Spread 4 3" xfId="13056"/>
    <cellStyle name="A_SUM_Row Minor_Delta  3-19-03.xls Chart 1_US Airways Spread 4 3 2" xfId="13057"/>
    <cellStyle name="A_SUM_Row Minor_Delta  3-19-03.xls Chart 1_US Airways Spread 4 4" xfId="13058"/>
    <cellStyle name="A_SUM_Row Minor_Delta  3-19-03.xls Chart 1_US Airways Spread 4 4 2" xfId="13059"/>
    <cellStyle name="A_SUM_Row Minor_Delta  3-19-03.xls Chart 1_US Airways Spread 4 5" xfId="13060"/>
    <cellStyle name="A_SUM_Row Minor_Delta  3-19-03.xls Chart 1_US Airways Spread 4 5 2" xfId="13061"/>
    <cellStyle name="A_SUM_Row Minor_Delta  3-19-03.xls Chart 1_US Airways Spread 4 6" xfId="13062"/>
    <cellStyle name="A_SUM_Row Minor_Delta  3-19-03.xls Chart 1_US Airways Spread 4 6 2" xfId="13063"/>
    <cellStyle name="A_SUM_Row Minor_Delta  3-19-03.xls Chart 1_US Airways Spread 4 7" xfId="13064"/>
    <cellStyle name="A_SUM_Row Minor_Delta  3-19-03.xls Chart 1_US Airways Spread 4 7 2" xfId="13065"/>
    <cellStyle name="A_SUM_Row Minor_Delta  3-19-03.xls Chart 1_US Airways Spread 4 8" xfId="13066"/>
    <cellStyle name="A_SUM_Row Minor_Delta  3-19-03.xls Chart 1_US Airways Spread 4 8 2" xfId="13067"/>
    <cellStyle name="A_SUM_Row Minor_Delta  3-19-03.xls Chart 1_US Airways Spread 4 9" xfId="13068"/>
    <cellStyle name="A_SUM_Row Minor_Delta  3-19-03.xls Chart 1_US Airways Spread 4 9 2" xfId="13069"/>
    <cellStyle name="A_SUM_Row Minor_Delta  3-19-03.xls Chart 1_US Airways Spread 5" xfId="13070"/>
    <cellStyle name="A_SUM_Row Minor_Delta  3-19-03.xls Chart 1_US Airways Spread 5 2" xfId="13071"/>
    <cellStyle name="A_SUM_Row Minor_Delta  3-19-03.xls Chart 1_US Airways Spread 6" xfId="13072"/>
    <cellStyle name="A_SUM_Row Minor_Delta  3-19-03.xls Chart 1_US Airways Spread 6 2" xfId="13073"/>
    <cellStyle name="A_SUM_Row Minor_Delta  3-19-03.xls Chart 1_US Airways Spread 7" xfId="13074"/>
    <cellStyle name="A_SUM_Row Minor_Delta  3-19-03.xls Chart 1_US Airways Spread 7 2" xfId="13075"/>
    <cellStyle name="A_SUM_Row Minor_Delta  3-19-03.xls Chart 1_US Airways Spread 8" xfId="13076"/>
    <cellStyle name="A_SUM_Row Minor_Delta  3-19-03.xls Chart 1_US Airways Spread 8 2" xfId="13077"/>
    <cellStyle name="A_SUM_Row Minor_Delta  3-19-03.xls Chart 1_US Airways Spread 9" xfId="13078"/>
    <cellStyle name="A_SUM_Row Minor_Delta  3-19-03.xls Chart 1_US Airways Spread 9 2" xfId="13079"/>
    <cellStyle name="A_SUM_Row Minor_Delta 10-28-03" xfId="13080"/>
    <cellStyle name="A_SUM_Row Minor_Delta 10-28-03 10" xfId="13081"/>
    <cellStyle name="A_SUM_Row Minor_Delta 10-28-03 10 2" xfId="13082"/>
    <cellStyle name="A_SUM_Row Minor_Delta 10-28-03 11" xfId="13083"/>
    <cellStyle name="A_SUM_Row Minor_Delta 10-28-03 2" xfId="13084"/>
    <cellStyle name="A_SUM_Row Minor_Delta 10-28-03 2 10" xfId="13085"/>
    <cellStyle name="A_SUM_Row Minor_Delta 10-28-03 2 2" xfId="13086"/>
    <cellStyle name="A_SUM_Row Minor_Delta 10-28-03 2 2 2" xfId="13087"/>
    <cellStyle name="A_SUM_Row Minor_Delta 10-28-03 2 2 2 2" xfId="13088"/>
    <cellStyle name="A_SUM_Row Minor_Delta 10-28-03 2 3" xfId="13089"/>
    <cellStyle name="A_SUM_Row Minor_Delta 10-28-03 2 3 10" xfId="13090"/>
    <cellStyle name="A_SUM_Row Minor_Delta 10-28-03 2 3 10 2" xfId="13091"/>
    <cellStyle name="A_SUM_Row Minor_Delta 10-28-03 2 3 11" xfId="13092"/>
    <cellStyle name="A_SUM_Row Minor_Delta 10-28-03 2 3 12" xfId="13093"/>
    <cellStyle name="A_SUM_Row Minor_Delta 10-28-03 2 3 13" xfId="13094"/>
    <cellStyle name="A_SUM_Row Minor_Delta 10-28-03 2 3 2" xfId="13095"/>
    <cellStyle name="A_SUM_Row Minor_Delta 10-28-03 2 3 2 2" xfId="13096"/>
    <cellStyle name="A_SUM_Row Minor_Delta 10-28-03 2 3 3" xfId="13097"/>
    <cellStyle name="A_SUM_Row Minor_Delta 10-28-03 2 3 3 2" xfId="13098"/>
    <cellStyle name="A_SUM_Row Minor_Delta 10-28-03 2 3 4" xfId="13099"/>
    <cellStyle name="A_SUM_Row Minor_Delta 10-28-03 2 3 4 2" xfId="13100"/>
    <cellStyle name="A_SUM_Row Minor_Delta 10-28-03 2 3 5" xfId="13101"/>
    <cellStyle name="A_SUM_Row Minor_Delta 10-28-03 2 3 5 2" xfId="13102"/>
    <cellStyle name="A_SUM_Row Minor_Delta 10-28-03 2 3 6" xfId="13103"/>
    <cellStyle name="A_SUM_Row Minor_Delta 10-28-03 2 3 6 2" xfId="13104"/>
    <cellStyle name="A_SUM_Row Minor_Delta 10-28-03 2 3 7" xfId="13105"/>
    <cellStyle name="A_SUM_Row Minor_Delta 10-28-03 2 3 7 2" xfId="13106"/>
    <cellStyle name="A_SUM_Row Minor_Delta 10-28-03 2 3 8" xfId="13107"/>
    <cellStyle name="A_SUM_Row Minor_Delta 10-28-03 2 3 8 2" xfId="13108"/>
    <cellStyle name="A_SUM_Row Minor_Delta 10-28-03 2 3 9" xfId="13109"/>
    <cellStyle name="A_SUM_Row Minor_Delta 10-28-03 2 3 9 2" xfId="13110"/>
    <cellStyle name="A_SUM_Row Minor_Delta 10-28-03 2 4" xfId="13111"/>
    <cellStyle name="A_SUM_Row Minor_Delta 10-28-03 2 4 2" xfId="13112"/>
    <cellStyle name="A_SUM_Row Minor_Delta 10-28-03 2 5" xfId="13113"/>
    <cellStyle name="A_SUM_Row Minor_Delta 10-28-03 2 5 2" xfId="13114"/>
    <cellStyle name="A_SUM_Row Minor_Delta 10-28-03 2 6" xfId="13115"/>
    <cellStyle name="A_SUM_Row Minor_Delta 10-28-03 2 6 2" xfId="13116"/>
    <cellStyle name="A_SUM_Row Minor_Delta 10-28-03 2 7" xfId="13117"/>
    <cellStyle name="A_SUM_Row Minor_Delta 10-28-03 2 7 2" xfId="13118"/>
    <cellStyle name="A_SUM_Row Minor_Delta 10-28-03 2 8" xfId="13119"/>
    <cellStyle name="A_SUM_Row Minor_Delta 10-28-03 2 8 2" xfId="13120"/>
    <cellStyle name="A_SUM_Row Minor_Delta 10-28-03 2 9" xfId="13121"/>
    <cellStyle name="A_SUM_Row Minor_Delta 10-28-03 2 9 2" xfId="13122"/>
    <cellStyle name="A_SUM_Row Minor_Delta 10-28-03 3" xfId="13123"/>
    <cellStyle name="A_SUM_Row Minor_Delta 10-28-03 3 2" xfId="13124"/>
    <cellStyle name="A_SUM_Row Minor_Delta 10-28-03 3 2 2" xfId="13125"/>
    <cellStyle name="A_SUM_Row Minor_Delta 10-28-03 4" xfId="13126"/>
    <cellStyle name="A_SUM_Row Minor_Delta 10-28-03 4 10" xfId="13127"/>
    <cellStyle name="A_SUM_Row Minor_Delta 10-28-03 4 10 2" xfId="13128"/>
    <cellStyle name="A_SUM_Row Minor_Delta 10-28-03 4 11" xfId="13129"/>
    <cellStyle name="A_SUM_Row Minor_Delta 10-28-03 4 12" xfId="13130"/>
    <cellStyle name="A_SUM_Row Minor_Delta 10-28-03 4 13" xfId="13131"/>
    <cellStyle name="A_SUM_Row Minor_Delta 10-28-03 4 2" xfId="13132"/>
    <cellStyle name="A_SUM_Row Minor_Delta 10-28-03 4 2 2" xfId="13133"/>
    <cellStyle name="A_SUM_Row Minor_Delta 10-28-03 4 3" xfId="13134"/>
    <cellStyle name="A_SUM_Row Minor_Delta 10-28-03 4 3 2" xfId="13135"/>
    <cellStyle name="A_SUM_Row Minor_Delta 10-28-03 4 4" xfId="13136"/>
    <cellStyle name="A_SUM_Row Minor_Delta 10-28-03 4 4 2" xfId="13137"/>
    <cellStyle name="A_SUM_Row Minor_Delta 10-28-03 4 5" xfId="13138"/>
    <cellStyle name="A_SUM_Row Minor_Delta 10-28-03 4 5 2" xfId="13139"/>
    <cellStyle name="A_SUM_Row Minor_Delta 10-28-03 4 6" xfId="13140"/>
    <cellStyle name="A_SUM_Row Minor_Delta 10-28-03 4 6 2" xfId="13141"/>
    <cellStyle name="A_SUM_Row Minor_Delta 10-28-03 4 7" xfId="13142"/>
    <cellStyle name="A_SUM_Row Minor_Delta 10-28-03 4 7 2" xfId="13143"/>
    <cellStyle name="A_SUM_Row Minor_Delta 10-28-03 4 8" xfId="13144"/>
    <cellStyle name="A_SUM_Row Minor_Delta 10-28-03 4 8 2" xfId="13145"/>
    <cellStyle name="A_SUM_Row Minor_Delta 10-28-03 4 9" xfId="13146"/>
    <cellStyle name="A_SUM_Row Minor_Delta 10-28-03 4 9 2" xfId="13147"/>
    <cellStyle name="A_SUM_Row Minor_Delta 10-28-03 5" xfId="13148"/>
    <cellStyle name="A_SUM_Row Minor_Delta 10-28-03 5 2" xfId="13149"/>
    <cellStyle name="A_SUM_Row Minor_Delta 10-28-03 6" xfId="13150"/>
    <cellStyle name="A_SUM_Row Minor_Delta 10-28-03 6 2" xfId="13151"/>
    <cellStyle name="A_SUM_Row Minor_Delta 10-28-03 7" xfId="13152"/>
    <cellStyle name="A_SUM_Row Minor_Delta 10-28-03 7 2" xfId="13153"/>
    <cellStyle name="A_SUM_Row Minor_Delta 10-28-03 8" xfId="13154"/>
    <cellStyle name="A_SUM_Row Minor_Delta 10-28-03 8 2" xfId="13155"/>
    <cellStyle name="A_SUM_Row Minor_Delta 10-28-03 9" xfId="13156"/>
    <cellStyle name="A_SUM_Row Minor_Delta 10-28-03 9 2" xfId="13157"/>
    <cellStyle name="A_SUM_Row Minor_Delta 6-01-04" xfId="13158"/>
    <cellStyle name="A_SUM_Row Minor_Delta 6-01-04 10" xfId="13159"/>
    <cellStyle name="A_SUM_Row Minor_Delta 6-01-04 10 2" xfId="13160"/>
    <cellStyle name="A_SUM_Row Minor_Delta 6-01-04 11" xfId="13161"/>
    <cellStyle name="A_SUM_Row Minor_Delta 6-01-04 2" xfId="13162"/>
    <cellStyle name="A_SUM_Row Minor_Delta 6-01-04 2 10" xfId="13163"/>
    <cellStyle name="A_SUM_Row Minor_Delta 6-01-04 2 2" xfId="13164"/>
    <cellStyle name="A_SUM_Row Minor_Delta 6-01-04 2 2 2" xfId="13165"/>
    <cellStyle name="A_SUM_Row Minor_Delta 6-01-04 2 2 2 2" xfId="13166"/>
    <cellStyle name="A_SUM_Row Minor_Delta 6-01-04 2 3" xfId="13167"/>
    <cellStyle name="A_SUM_Row Minor_Delta 6-01-04 2 3 10" xfId="13168"/>
    <cellStyle name="A_SUM_Row Minor_Delta 6-01-04 2 3 10 2" xfId="13169"/>
    <cellStyle name="A_SUM_Row Minor_Delta 6-01-04 2 3 11" xfId="13170"/>
    <cellStyle name="A_SUM_Row Minor_Delta 6-01-04 2 3 12" xfId="13171"/>
    <cellStyle name="A_SUM_Row Minor_Delta 6-01-04 2 3 13" xfId="13172"/>
    <cellStyle name="A_SUM_Row Minor_Delta 6-01-04 2 3 2" xfId="13173"/>
    <cellStyle name="A_SUM_Row Minor_Delta 6-01-04 2 3 2 2" xfId="13174"/>
    <cellStyle name="A_SUM_Row Minor_Delta 6-01-04 2 3 3" xfId="13175"/>
    <cellStyle name="A_SUM_Row Minor_Delta 6-01-04 2 3 3 2" xfId="13176"/>
    <cellStyle name="A_SUM_Row Minor_Delta 6-01-04 2 3 4" xfId="13177"/>
    <cellStyle name="A_SUM_Row Minor_Delta 6-01-04 2 3 4 2" xfId="13178"/>
    <cellStyle name="A_SUM_Row Minor_Delta 6-01-04 2 3 5" xfId="13179"/>
    <cellStyle name="A_SUM_Row Minor_Delta 6-01-04 2 3 5 2" xfId="13180"/>
    <cellStyle name="A_SUM_Row Minor_Delta 6-01-04 2 3 6" xfId="13181"/>
    <cellStyle name="A_SUM_Row Minor_Delta 6-01-04 2 3 6 2" xfId="13182"/>
    <cellStyle name="A_SUM_Row Minor_Delta 6-01-04 2 3 7" xfId="13183"/>
    <cellStyle name="A_SUM_Row Minor_Delta 6-01-04 2 3 7 2" xfId="13184"/>
    <cellStyle name="A_SUM_Row Minor_Delta 6-01-04 2 3 8" xfId="13185"/>
    <cellStyle name="A_SUM_Row Minor_Delta 6-01-04 2 3 8 2" xfId="13186"/>
    <cellStyle name="A_SUM_Row Minor_Delta 6-01-04 2 3 9" xfId="13187"/>
    <cellStyle name="A_SUM_Row Minor_Delta 6-01-04 2 3 9 2" xfId="13188"/>
    <cellStyle name="A_SUM_Row Minor_Delta 6-01-04 2 4" xfId="13189"/>
    <cellStyle name="A_SUM_Row Minor_Delta 6-01-04 2 4 2" xfId="13190"/>
    <cellStyle name="A_SUM_Row Minor_Delta 6-01-04 2 5" xfId="13191"/>
    <cellStyle name="A_SUM_Row Minor_Delta 6-01-04 2 5 2" xfId="13192"/>
    <cellStyle name="A_SUM_Row Minor_Delta 6-01-04 2 6" xfId="13193"/>
    <cellStyle name="A_SUM_Row Minor_Delta 6-01-04 2 6 2" xfId="13194"/>
    <cellStyle name="A_SUM_Row Minor_Delta 6-01-04 2 7" xfId="13195"/>
    <cellStyle name="A_SUM_Row Minor_Delta 6-01-04 2 7 2" xfId="13196"/>
    <cellStyle name="A_SUM_Row Minor_Delta 6-01-04 2 8" xfId="13197"/>
    <cellStyle name="A_SUM_Row Minor_Delta 6-01-04 2 8 2" xfId="13198"/>
    <cellStyle name="A_SUM_Row Minor_Delta 6-01-04 2 9" xfId="13199"/>
    <cellStyle name="A_SUM_Row Minor_Delta 6-01-04 2 9 2" xfId="13200"/>
    <cellStyle name="A_SUM_Row Minor_Delta 6-01-04 3" xfId="13201"/>
    <cellStyle name="A_SUM_Row Minor_Delta 6-01-04 3 2" xfId="13202"/>
    <cellStyle name="A_SUM_Row Minor_Delta 6-01-04 3 2 2" xfId="13203"/>
    <cellStyle name="A_SUM_Row Minor_Delta 6-01-04 4" xfId="13204"/>
    <cellStyle name="A_SUM_Row Minor_Delta 6-01-04 4 10" xfId="13205"/>
    <cellStyle name="A_SUM_Row Minor_Delta 6-01-04 4 10 2" xfId="13206"/>
    <cellStyle name="A_SUM_Row Minor_Delta 6-01-04 4 11" xfId="13207"/>
    <cellStyle name="A_SUM_Row Minor_Delta 6-01-04 4 12" xfId="13208"/>
    <cellStyle name="A_SUM_Row Minor_Delta 6-01-04 4 13" xfId="13209"/>
    <cellStyle name="A_SUM_Row Minor_Delta 6-01-04 4 2" xfId="13210"/>
    <cellStyle name="A_SUM_Row Minor_Delta 6-01-04 4 2 2" xfId="13211"/>
    <cellStyle name="A_SUM_Row Minor_Delta 6-01-04 4 3" xfId="13212"/>
    <cellStyle name="A_SUM_Row Minor_Delta 6-01-04 4 3 2" xfId="13213"/>
    <cellStyle name="A_SUM_Row Minor_Delta 6-01-04 4 4" xfId="13214"/>
    <cellStyle name="A_SUM_Row Minor_Delta 6-01-04 4 4 2" xfId="13215"/>
    <cellStyle name="A_SUM_Row Minor_Delta 6-01-04 4 5" xfId="13216"/>
    <cellStyle name="A_SUM_Row Minor_Delta 6-01-04 4 5 2" xfId="13217"/>
    <cellStyle name="A_SUM_Row Minor_Delta 6-01-04 4 6" xfId="13218"/>
    <cellStyle name="A_SUM_Row Minor_Delta 6-01-04 4 6 2" xfId="13219"/>
    <cellStyle name="A_SUM_Row Minor_Delta 6-01-04 4 7" xfId="13220"/>
    <cellStyle name="A_SUM_Row Minor_Delta 6-01-04 4 7 2" xfId="13221"/>
    <cellStyle name="A_SUM_Row Minor_Delta 6-01-04 4 8" xfId="13222"/>
    <cellStyle name="A_SUM_Row Minor_Delta 6-01-04 4 8 2" xfId="13223"/>
    <cellStyle name="A_SUM_Row Minor_Delta 6-01-04 4 9" xfId="13224"/>
    <cellStyle name="A_SUM_Row Minor_Delta 6-01-04 4 9 2" xfId="13225"/>
    <cellStyle name="A_SUM_Row Minor_Delta 6-01-04 5" xfId="13226"/>
    <cellStyle name="A_SUM_Row Minor_Delta 6-01-04 5 2" xfId="13227"/>
    <cellStyle name="A_SUM_Row Minor_Delta 6-01-04 6" xfId="13228"/>
    <cellStyle name="A_SUM_Row Minor_Delta 6-01-04 6 2" xfId="13229"/>
    <cellStyle name="A_SUM_Row Minor_Delta 6-01-04 7" xfId="13230"/>
    <cellStyle name="A_SUM_Row Minor_Delta 6-01-04 7 2" xfId="13231"/>
    <cellStyle name="A_SUM_Row Minor_Delta 6-01-04 8" xfId="13232"/>
    <cellStyle name="A_SUM_Row Minor_Delta 6-01-04 8 2" xfId="13233"/>
    <cellStyle name="A_SUM_Row Minor_Delta 6-01-04 9" xfId="13234"/>
    <cellStyle name="A_SUM_Row Minor_Delta 6-01-04 9 2" xfId="13235"/>
    <cellStyle name="A_SUM_Row Minor_Delta 7-21-04" xfId="13236"/>
    <cellStyle name="A_SUM_Row Minor_Delta 7-21-04 10" xfId="13237"/>
    <cellStyle name="A_SUM_Row Minor_Delta 7-21-04 10 2" xfId="13238"/>
    <cellStyle name="A_SUM_Row Minor_Delta 7-21-04 11" xfId="13239"/>
    <cellStyle name="A_SUM_Row Minor_Delta 7-21-04 2" xfId="13240"/>
    <cellStyle name="A_SUM_Row Minor_Delta 7-21-04 2 10" xfId="13241"/>
    <cellStyle name="A_SUM_Row Minor_Delta 7-21-04 2 2" xfId="13242"/>
    <cellStyle name="A_SUM_Row Minor_Delta 7-21-04 2 2 2" xfId="13243"/>
    <cellStyle name="A_SUM_Row Minor_Delta 7-21-04 2 2 2 2" xfId="13244"/>
    <cellStyle name="A_SUM_Row Minor_Delta 7-21-04 2 3" xfId="13245"/>
    <cellStyle name="A_SUM_Row Minor_Delta 7-21-04 2 3 10" xfId="13246"/>
    <cellStyle name="A_SUM_Row Minor_Delta 7-21-04 2 3 10 2" xfId="13247"/>
    <cellStyle name="A_SUM_Row Minor_Delta 7-21-04 2 3 11" xfId="13248"/>
    <cellStyle name="A_SUM_Row Minor_Delta 7-21-04 2 3 12" xfId="13249"/>
    <cellStyle name="A_SUM_Row Minor_Delta 7-21-04 2 3 13" xfId="13250"/>
    <cellStyle name="A_SUM_Row Minor_Delta 7-21-04 2 3 2" xfId="13251"/>
    <cellStyle name="A_SUM_Row Minor_Delta 7-21-04 2 3 2 2" xfId="13252"/>
    <cellStyle name="A_SUM_Row Minor_Delta 7-21-04 2 3 3" xfId="13253"/>
    <cellStyle name="A_SUM_Row Minor_Delta 7-21-04 2 3 3 2" xfId="13254"/>
    <cellStyle name="A_SUM_Row Minor_Delta 7-21-04 2 3 4" xfId="13255"/>
    <cellStyle name="A_SUM_Row Minor_Delta 7-21-04 2 3 4 2" xfId="13256"/>
    <cellStyle name="A_SUM_Row Minor_Delta 7-21-04 2 3 5" xfId="13257"/>
    <cellStyle name="A_SUM_Row Minor_Delta 7-21-04 2 3 5 2" xfId="13258"/>
    <cellStyle name="A_SUM_Row Minor_Delta 7-21-04 2 3 6" xfId="13259"/>
    <cellStyle name="A_SUM_Row Minor_Delta 7-21-04 2 3 6 2" xfId="13260"/>
    <cellStyle name="A_SUM_Row Minor_Delta 7-21-04 2 3 7" xfId="13261"/>
    <cellStyle name="A_SUM_Row Minor_Delta 7-21-04 2 3 7 2" xfId="13262"/>
    <cellStyle name="A_SUM_Row Minor_Delta 7-21-04 2 3 8" xfId="13263"/>
    <cellStyle name="A_SUM_Row Minor_Delta 7-21-04 2 3 8 2" xfId="13264"/>
    <cellStyle name="A_SUM_Row Minor_Delta 7-21-04 2 3 9" xfId="13265"/>
    <cellStyle name="A_SUM_Row Minor_Delta 7-21-04 2 3 9 2" xfId="13266"/>
    <cellStyle name="A_SUM_Row Minor_Delta 7-21-04 2 4" xfId="13267"/>
    <cellStyle name="A_SUM_Row Minor_Delta 7-21-04 2 4 2" xfId="13268"/>
    <cellStyle name="A_SUM_Row Minor_Delta 7-21-04 2 5" xfId="13269"/>
    <cellStyle name="A_SUM_Row Minor_Delta 7-21-04 2 5 2" xfId="13270"/>
    <cellStyle name="A_SUM_Row Minor_Delta 7-21-04 2 6" xfId="13271"/>
    <cellStyle name="A_SUM_Row Minor_Delta 7-21-04 2 6 2" xfId="13272"/>
    <cellStyle name="A_SUM_Row Minor_Delta 7-21-04 2 7" xfId="13273"/>
    <cellStyle name="A_SUM_Row Minor_Delta 7-21-04 2 7 2" xfId="13274"/>
    <cellStyle name="A_SUM_Row Minor_Delta 7-21-04 2 8" xfId="13275"/>
    <cellStyle name="A_SUM_Row Minor_Delta 7-21-04 2 8 2" xfId="13276"/>
    <cellStyle name="A_SUM_Row Minor_Delta 7-21-04 2 9" xfId="13277"/>
    <cellStyle name="A_SUM_Row Minor_Delta 7-21-04 2 9 2" xfId="13278"/>
    <cellStyle name="A_SUM_Row Minor_Delta 7-21-04 3" xfId="13279"/>
    <cellStyle name="A_SUM_Row Minor_Delta 7-21-04 3 2" xfId="13280"/>
    <cellStyle name="A_SUM_Row Minor_Delta 7-21-04 3 2 2" xfId="13281"/>
    <cellStyle name="A_SUM_Row Minor_Delta 7-21-04 4" xfId="13282"/>
    <cellStyle name="A_SUM_Row Minor_Delta 7-21-04 4 10" xfId="13283"/>
    <cellStyle name="A_SUM_Row Minor_Delta 7-21-04 4 10 2" xfId="13284"/>
    <cellStyle name="A_SUM_Row Minor_Delta 7-21-04 4 11" xfId="13285"/>
    <cellStyle name="A_SUM_Row Minor_Delta 7-21-04 4 12" xfId="13286"/>
    <cellStyle name="A_SUM_Row Minor_Delta 7-21-04 4 13" xfId="13287"/>
    <cellStyle name="A_SUM_Row Minor_Delta 7-21-04 4 2" xfId="13288"/>
    <cellStyle name="A_SUM_Row Minor_Delta 7-21-04 4 2 2" xfId="13289"/>
    <cellStyle name="A_SUM_Row Minor_Delta 7-21-04 4 3" xfId="13290"/>
    <cellStyle name="A_SUM_Row Minor_Delta 7-21-04 4 3 2" xfId="13291"/>
    <cellStyle name="A_SUM_Row Minor_Delta 7-21-04 4 4" xfId="13292"/>
    <cellStyle name="A_SUM_Row Minor_Delta 7-21-04 4 4 2" xfId="13293"/>
    <cellStyle name="A_SUM_Row Minor_Delta 7-21-04 4 5" xfId="13294"/>
    <cellStyle name="A_SUM_Row Minor_Delta 7-21-04 4 5 2" xfId="13295"/>
    <cellStyle name="A_SUM_Row Minor_Delta 7-21-04 4 6" xfId="13296"/>
    <cellStyle name="A_SUM_Row Minor_Delta 7-21-04 4 6 2" xfId="13297"/>
    <cellStyle name="A_SUM_Row Minor_Delta 7-21-04 4 7" xfId="13298"/>
    <cellStyle name="A_SUM_Row Minor_Delta 7-21-04 4 7 2" xfId="13299"/>
    <cellStyle name="A_SUM_Row Minor_Delta 7-21-04 4 8" xfId="13300"/>
    <cellStyle name="A_SUM_Row Minor_Delta 7-21-04 4 8 2" xfId="13301"/>
    <cellStyle name="A_SUM_Row Minor_Delta 7-21-04 4 9" xfId="13302"/>
    <cellStyle name="A_SUM_Row Minor_Delta 7-21-04 4 9 2" xfId="13303"/>
    <cellStyle name="A_SUM_Row Minor_Delta 7-21-04 5" xfId="13304"/>
    <cellStyle name="A_SUM_Row Minor_Delta 7-21-04 5 2" xfId="13305"/>
    <cellStyle name="A_SUM_Row Minor_Delta 7-21-04 6" xfId="13306"/>
    <cellStyle name="A_SUM_Row Minor_Delta 7-21-04 6 2" xfId="13307"/>
    <cellStyle name="A_SUM_Row Minor_Delta 7-21-04 7" xfId="13308"/>
    <cellStyle name="A_SUM_Row Minor_Delta 7-21-04 7 2" xfId="13309"/>
    <cellStyle name="A_SUM_Row Minor_Delta 7-21-04 8" xfId="13310"/>
    <cellStyle name="A_SUM_Row Minor_Delta 7-21-04 8 2" xfId="13311"/>
    <cellStyle name="A_SUM_Row Minor_Delta 7-21-04 9" xfId="13312"/>
    <cellStyle name="A_SUM_Row Minor_Delta 7-21-04 9 2" xfId="13313"/>
    <cellStyle name="A_SUM_Row Minor_Delta 9-21-04" xfId="13314"/>
    <cellStyle name="A_SUM_Row Minor_Delta 9-21-04 10" xfId="13315"/>
    <cellStyle name="A_SUM_Row Minor_Delta 9-21-04 10 2" xfId="13316"/>
    <cellStyle name="A_SUM_Row Minor_Delta 9-21-04 11" xfId="13317"/>
    <cellStyle name="A_SUM_Row Minor_Delta 9-21-04 2" xfId="13318"/>
    <cellStyle name="A_SUM_Row Minor_Delta 9-21-04 2 10" xfId="13319"/>
    <cellStyle name="A_SUM_Row Minor_Delta 9-21-04 2 2" xfId="13320"/>
    <cellStyle name="A_SUM_Row Minor_Delta 9-21-04 2 2 2" xfId="13321"/>
    <cellStyle name="A_SUM_Row Minor_Delta 9-21-04 2 2 2 2" xfId="13322"/>
    <cellStyle name="A_SUM_Row Minor_Delta 9-21-04 2 3" xfId="13323"/>
    <cellStyle name="A_SUM_Row Minor_Delta 9-21-04 2 3 10" xfId="13324"/>
    <cellStyle name="A_SUM_Row Minor_Delta 9-21-04 2 3 10 2" xfId="13325"/>
    <cellStyle name="A_SUM_Row Minor_Delta 9-21-04 2 3 11" xfId="13326"/>
    <cellStyle name="A_SUM_Row Minor_Delta 9-21-04 2 3 12" xfId="13327"/>
    <cellStyle name="A_SUM_Row Minor_Delta 9-21-04 2 3 13" xfId="13328"/>
    <cellStyle name="A_SUM_Row Minor_Delta 9-21-04 2 3 2" xfId="13329"/>
    <cellStyle name="A_SUM_Row Minor_Delta 9-21-04 2 3 2 2" xfId="13330"/>
    <cellStyle name="A_SUM_Row Minor_Delta 9-21-04 2 3 3" xfId="13331"/>
    <cellStyle name="A_SUM_Row Minor_Delta 9-21-04 2 3 3 2" xfId="13332"/>
    <cellStyle name="A_SUM_Row Minor_Delta 9-21-04 2 3 4" xfId="13333"/>
    <cellStyle name="A_SUM_Row Minor_Delta 9-21-04 2 3 4 2" xfId="13334"/>
    <cellStyle name="A_SUM_Row Minor_Delta 9-21-04 2 3 5" xfId="13335"/>
    <cellStyle name="A_SUM_Row Minor_Delta 9-21-04 2 3 5 2" xfId="13336"/>
    <cellStyle name="A_SUM_Row Minor_Delta 9-21-04 2 3 6" xfId="13337"/>
    <cellStyle name="A_SUM_Row Minor_Delta 9-21-04 2 3 6 2" xfId="13338"/>
    <cellStyle name="A_SUM_Row Minor_Delta 9-21-04 2 3 7" xfId="13339"/>
    <cellStyle name="A_SUM_Row Minor_Delta 9-21-04 2 3 7 2" xfId="13340"/>
    <cellStyle name="A_SUM_Row Minor_Delta 9-21-04 2 3 8" xfId="13341"/>
    <cellStyle name="A_SUM_Row Minor_Delta 9-21-04 2 3 8 2" xfId="13342"/>
    <cellStyle name="A_SUM_Row Minor_Delta 9-21-04 2 3 9" xfId="13343"/>
    <cellStyle name="A_SUM_Row Minor_Delta 9-21-04 2 3 9 2" xfId="13344"/>
    <cellStyle name="A_SUM_Row Minor_Delta 9-21-04 2 4" xfId="13345"/>
    <cellStyle name="A_SUM_Row Minor_Delta 9-21-04 2 4 2" xfId="13346"/>
    <cellStyle name="A_SUM_Row Minor_Delta 9-21-04 2 5" xfId="13347"/>
    <cellStyle name="A_SUM_Row Minor_Delta 9-21-04 2 5 2" xfId="13348"/>
    <cellStyle name="A_SUM_Row Minor_Delta 9-21-04 2 6" xfId="13349"/>
    <cellStyle name="A_SUM_Row Minor_Delta 9-21-04 2 6 2" xfId="13350"/>
    <cellStyle name="A_SUM_Row Minor_Delta 9-21-04 2 7" xfId="13351"/>
    <cellStyle name="A_SUM_Row Minor_Delta 9-21-04 2 7 2" xfId="13352"/>
    <cellStyle name="A_SUM_Row Minor_Delta 9-21-04 2 8" xfId="13353"/>
    <cellStyle name="A_SUM_Row Minor_Delta 9-21-04 2 8 2" xfId="13354"/>
    <cellStyle name="A_SUM_Row Minor_Delta 9-21-04 2 9" xfId="13355"/>
    <cellStyle name="A_SUM_Row Minor_Delta 9-21-04 2 9 2" xfId="13356"/>
    <cellStyle name="A_SUM_Row Minor_Delta 9-21-04 3" xfId="13357"/>
    <cellStyle name="A_SUM_Row Minor_Delta 9-21-04 3 2" xfId="13358"/>
    <cellStyle name="A_SUM_Row Minor_Delta 9-21-04 3 2 2" xfId="13359"/>
    <cellStyle name="A_SUM_Row Minor_Delta 9-21-04 4" xfId="13360"/>
    <cellStyle name="A_SUM_Row Minor_Delta 9-21-04 4 10" xfId="13361"/>
    <cellStyle name="A_SUM_Row Minor_Delta 9-21-04 4 10 2" xfId="13362"/>
    <cellStyle name="A_SUM_Row Minor_Delta 9-21-04 4 11" xfId="13363"/>
    <cellStyle name="A_SUM_Row Minor_Delta 9-21-04 4 12" xfId="13364"/>
    <cellStyle name="A_SUM_Row Minor_Delta 9-21-04 4 13" xfId="13365"/>
    <cellStyle name="A_SUM_Row Minor_Delta 9-21-04 4 2" xfId="13366"/>
    <cellStyle name="A_SUM_Row Minor_Delta 9-21-04 4 2 2" xfId="13367"/>
    <cellStyle name="A_SUM_Row Minor_Delta 9-21-04 4 3" xfId="13368"/>
    <cellStyle name="A_SUM_Row Minor_Delta 9-21-04 4 3 2" xfId="13369"/>
    <cellStyle name="A_SUM_Row Minor_Delta 9-21-04 4 4" xfId="13370"/>
    <cellStyle name="A_SUM_Row Minor_Delta 9-21-04 4 4 2" xfId="13371"/>
    <cellStyle name="A_SUM_Row Minor_Delta 9-21-04 4 5" xfId="13372"/>
    <cellStyle name="A_SUM_Row Minor_Delta 9-21-04 4 5 2" xfId="13373"/>
    <cellStyle name="A_SUM_Row Minor_Delta 9-21-04 4 6" xfId="13374"/>
    <cellStyle name="A_SUM_Row Minor_Delta 9-21-04 4 6 2" xfId="13375"/>
    <cellStyle name="A_SUM_Row Minor_Delta 9-21-04 4 7" xfId="13376"/>
    <cellStyle name="A_SUM_Row Minor_Delta 9-21-04 4 7 2" xfId="13377"/>
    <cellStyle name="A_SUM_Row Minor_Delta 9-21-04 4 8" xfId="13378"/>
    <cellStyle name="A_SUM_Row Minor_Delta 9-21-04 4 8 2" xfId="13379"/>
    <cellStyle name="A_SUM_Row Minor_Delta 9-21-04 4 9" xfId="13380"/>
    <cellStyle name="A_SUM_Row Minor_Delta 9-21-04 4 9 2" xfId="13381"/>
    <cellStyle name="A_SUM_Row Minor_Delta 9-21-04 5" xfId="13382"/>
    <cellStyle name="A_SUM_Row Minor_Delta 9-21-04 5 2" xfId="13383"/>
    <cellStyle name="A_SUM_Row Minor_Delta 9-21-04 6" xfId="13384"/>
    <cellStyle name="A_SUM_Row Minor_Delta 9-21-04 6 2" xfId="13385"/>
    <cellStyle name="A_SUM_Row Minor_Delta 9-21-04 7" xfId="13386"/>
    <cellStyle name="A_SUM_Row Minor_Delta 9-21-04 7 2" xfId="13387"/>
    <cellStyle name="A_SUM_Row Minor_Delta 9-21-04 8" xfId="13388"/>
    <cellStyle name="A_SUM_Row Minor_Delta 9-21-04 8 2" xfId="13389"/>
    <cellStyle name="A_SUM_Row Minor_Delta 9-21-04 9" xfId="13390"/>
    <cellStyle name="A_SUM_Row Minor_Delta 9-21-04 9 2" xfId="13391"/>
    <cellStyle name="A_SUM_Row Minor_Hawaiian Airlines (8.23.04)" xfId="13392"/>
    <cellStyle name="A_SUM_Row Minor_Hawaiian Airlines (8.23.04) 10" xfId="13393"/>
    <cellStyle name="A_SUM_Row Minor_Hawaiian Airlines (8.23.04) 10 2" xfId="13394"/>
    <cellStyle name="A_SUM_Row Minor_Hawaiian Airlines (8.23.04) 11" xfId="13395"/>
    <cellStyle name="A_SUM_Row Minor_Hawaiian Airlines (8.23.04) 2" xfId="13396"/>
    <cellStyle name="A_SUM_Row Minor_Hawaiian Airlines (8.23.04) 2 10" xfId="13397"/>
    <cellStyle name="A_SUM_Row Minor_Hawaiian Airlines (8.23.04) 2 2" xfId="13398"/>
    <cellStyle name="A_SUM_Row Minor_Hawaiian Airlines (8.23.04) 2 2 2" xfId="13399"/>
    <cellStyle name="A_SUM_Row Minor_Hawaiian Airlines (8.23.04) 2 2 2 2" xfId="13400"/>
    <cellStyle name="A_SUM_Row Minor_Hawaiian Airlines (8.23.04) 2 3" xfId="13401"/>
    <cellStyle name="A_SUM_Row Minor_Hawaiian Airlines (8.23.04) 2 3 10" xfId="13402"/>
    <cellStyle name="A_SUM_Row Minor_Hawaiian Airlines (8.23.04) 2 3 10 2" xfId="13403"/>
    <cellStyle name="A_SUM_Row Minor_Hawaiian Airlines (8.23.04) 2 3 11" xfId="13404"/>
    <cellStyle name="A_SUM_Row Minor_Hawaiian Airlines (8.23.04) 2 3 12" xfId="13405"/>
    <cellStyle name="A_SUM_Row Minor_Hawaiian Airlines (8.23.04) 2 3 13" xfId="13406"/>
    <cellStyle name="A_SUM_Row Minor_Hawaiian Airlines (8.23.04) 2 3 2" xfId="13407"/>
    <cellStyle name="A_SUM_Row Minor_Hawaiian Airlines (8.23.04) 2 3 2 2" xfId="13408"/>
    <cellStyle name="A_SUM_Row Minor_Hawaiian Airlines (8.23.04) 2 3 3" xfId="13409"/>
    <cellStyle name="A_SUM_Row Minor_Hawaiian Airlines (8.23.04) 2 3 3 2" xfId="13410"/>
    <cellStyle name="A_SUM_Row Minor_Hawaiian Airlines (8.23.04) 2 3 4" xfId="13411"/>
    <cellStyle name="A_SUM_Row Minor_Hawaiian Airlines (8.23.04) 2 3 4 2" xfId="13412"/>
    <cellStyle name="A_SUM_Row Minor_Hawaiian Airlines (8.23.04) 2 3 5" xfId="13413"/>
    <cellStyle name="A_SUM_Row Minor_Hawaiian Airlines (8.23.04) 2 3 5 2" xfId="13414"/>
    <cellStyle name="A_SUM_Row Minor_Hawaiian Airlines (8.23.04) 2 3 6" xfId="13415"/>
    <cellStyle name="A_SUM_Row Minor_Hawaiian Airlines (8.23.04) 2 3 6 2" xfId="13416"/>
    <cellStyle name="A_SUM_Row Minor_Hawaiian Airlines (8.23.04) 2 3 7" xfId="13417"/>
    <cellStyle name="A_SUM_Row Minor_Hawaiian Airlines (8.23.04) 2 3 7 2" xfId="13418"/>
    <cellStyle name="A_SUM_Row Minor_Hawaiian Airlines (8.23.04) 2 3 8" xfId="13419"/>
    <cellStyle name="A_SUM_Row Minor_Hawaiian Airlines (8.23.04) 2 3 8 2" xfId="13420"/>
    <cellStyle name="A_SUM_Row Minor_Hawaiian Airlines (8.23.04) 2 3 9" xfId="13421"/>
    <cellStyle name="A_SUM_Row Minor_Hawaiian Airlines (8.23.04) 2 3 9 2" xfId="13422"/>
    <cellStyle name="A_SUM_Row Minor_Hawaiian Airlines (8.23.04) 2 4" xfId="13423"/>
    <cellStyle name="A_SUM_Row Minor_Hawaiian Airlines (8.23.04) 2 4 2" xfId="13424"/>
    <cellStyle name="A_SUM_Row Minor_Hawaiian Airlines (8.23.04) 2 5" xfId="13425"/>
    <cellStyle name="A_SUM_Row Minor_Hawaiian Airlines (8.23.04) 2 5 2" xfId="13426"/>
    <cellStyle name="A_SUM_Row Minor_Hawaiian Airlines (8.23.04) 2 6" xfId="13427"/>
    <cellStyle name="A_SUM_Row Minor_Hawaiian Airlines (8.23.04) 2 6 2" xfId="13428"/>
    <cellStyle name="A_SUM_Row Minor_Hawaiian Airlines (8.23.04) 2 7" xfId="13429"/>
    <cellStyle name="A_SUM_Row Minor_Hawaiian Airlines (8.23.04) 2 7 2" xfId="13430"/>
    <cellStyle name="A_SUM_Row Minor_Hawaiian Airlines (8.23.04) 2 8" xfId="13431"/>
    <cellStyle name="A_SUM_Row Minor_Hawaiian Airlines (8.23.04) 2 8 2" xfId="13432"/>
    <cellStyle name="A_SUM_Row Minor_Hawaiian Airlines (8.23.04) 2 9" xfId="13433"/>
    <cellStyle name="A_SUM_Row Minor_Hawaiian Airlines (8.23.04) 2 9 2" xfId="13434"/>
    <cellStyle name="A_SUM_Row Minor_Hawaiian Airlines (8.23.04) 3" xfId="13435"/>
    <cellStyle name="A_SUM_Row Minor_Hawaiian Airlines (8.23.04) 3 2" xfId="13436"/>
    <cellStyle name="A_SUM_Row Minor_Hawaiian Airlines (8.23.04) 3 2 2" xfId="13437"/>
    <cellStyle name="A_SUM_Row Minor_Hawaiian Airlines (8.23.04) 4" xfId="13438"/>
    <cellStyle name="A_SUM_Row Minor_Hawaiian Airlines (8.23.04) 4 10" xfId="13439"/>
    <cellStyle name="A_SUM_Row Minor_Hawaiian Airlines (8.23.04) 4 10 2" xfId="13440"/>
    <cellStyle name="A_SUM_Row Minor_Hawaiian Airlines (8.23.04) 4 11" xfId="13441"/>
    <cellStyle name="A_SUM_Row Minor_Hawaiian Airlines (8.23.04) 4 12" xfId="13442"/>
    <cellStyle name="A_SUM_Row Minor_Hawaiian Airlines (8.23.04) 4 13" xfId="13443"/>
    <cellStyle name="A_SUM_Row Minor_Hawaiian Airlines (8.23.04) 4 2" xfId="13444"/>
    <cellStyle name="A_SUM_Row Minor_Hawaiian Airlines (8.23.04) 4 2 2" xfId="13445"/>
    <cellStyle name="A_SUM_Row Minor_Hawaiian Airlines (8.23.04) 4 3" xfId="13446"/>
    <cellStyle name="A_SUM_Row Minor_Hawaiian Airlines (8.23.04) 4 3 2" xfId="13447"/>
    <cellStyle name="A_SUM_Row Minor_Hawaiian Airlines (8.23.04) 4 4" xfId="13448"/>
    <cellStyle name="A_SUM_Row Minor_Hawaiian Airlines (8.23.04) 4 4 2" xfId="13449"/>
    <cellStyle name="A_SUM_Row Minor_Hawaiian Airlines (8.23.04) 4 5" xfId="13450"/>
    <cellStyle name="A_SUM_Row Minor_Hawaiian Airlines (8.23.04) 4 5 2" xfId="13451"/>
    <cellStyle name="A_SUM_Row Minor_Hawaiian Airlines (8.23.04) 4 6" xfId="13452"/>
    <cellStyle name="A_SUM_Row Minor_Hawaiian Airlines (8.23.04) 4 6 2" xfId="13453"/>
    <cellStyle name="A_SUM_Row Minor_Hawaiian Airlines (8.23.04) 4 7" xfId="13454"/>
    <cellStyle name="A_SUM_Row Minor_Hawaiian Airlines (8.23.04) 4 7 2" xfId="13455"/>
    <cellStyle name="A_SUM_Row Minor_Hawaiian Airlines (8.23.04) 4 8" xfId="13456"/>
    <cellStyle name="A_SUM_Row Minor_Hawaiian Airlines (8.23.04) 4 8 2" xfId="13457"/>
    <cellStyle name="A_SUM_Row Minor_Hawaiian Airlines (8.23.04) 4 9" xfId="13458"/>
    <cellStyle name="A_SUM_Row Minor_Hawaiian Airlines (8.23.04) 4 9 2" xfId="13459"/>
    <cellStyle name="A_SUM_Row Minor_Hawaiian Airlines (8.23.04) 5" xfId="13460"/>
    <cellStyle name="A_SUM_Row Minor_Hawaiian Airlines (8.23.04) 5 2" xfId="13461"/>
    <cellStyle name="A_SUM_Row Minor_Hawaiian Airlines (8.23.04) 6" xfId="13462"/>
    <cellStyle name="A_SUM_Row Minor_Hawaiian Airlines (8.23.04) 6 2" xfId="13463"/>
    <cellStyle name="A_SUM_Row Minor_Hawaiian Airlines (8.23.04) 7" xfId="13464"/>
    <cellStyle name="A_SUM_Row Minor_Hawaiian Airlines (8.23.04) 7 2" xfId="13465"/>
    <cellStyle name="A_SUM_Row Minor_Hawaiian Airlines (8.23.04) 8" xfId="13466"/>
    <cellStyle name="A_SUM_Row Minor_Hawaiian Airlines (8.23.04) 8 2" xfId="13467"/>
    <cellStyle name="A_SUM_Row Minor_Hawaiian Airlines (8.23.04) 9" xfId="13468"/>
    <cellStyle name="A_SUM_Row Minor_Hawaiian Airlines (8.23.04) 9 2" xfId="13469"/>
    <cellStyle name="A_SUM_Row Minor_UAL 2-11-04" xfId="13470"/>
    <cellStyle name="A_SUM_Row Minor_UAL 2-11-04 10" xfId="13471"/>
    <cellStyle name="A_SUM_Row Minor_UAL 2-11-04 10 2" xfId="13472"/>
    <cellStyle name="A_SUM_Row Minor_UAL 2-11-04 11" xfId="13473"/>
    <cellStyle name="A_SUM_Row Minor_UAL 2-11-04 2" xfId="13474"/>
    <cellStyle name="A_SUM_Row Minor_UAL 2-11-04 2 10" xfId="13475"/>
    <cellStyle name="A_SUM_Row Minor_UAL 2-11-04 2 2" xfId="13476"/>
    <cellStyle name="A_SUM_Row Minor_UAL 2-11-04 2 2 2" xfId="13477"/>
    <cellStyle name="A_SUM_Row Minor_UAL 2-11-04 2 2 2 2" xfId="13478"/>
    <cellStyle name="A_SUM_Row Minor_UAL 2-11-04 2 3" xfId="13479"/>
    <cellStyle name="A_SUM_Row Minor_UAL 2-11-04 2 3 10" xfId="13480"/>
    <cellStyle name="A_SUM_Row Minor_UAL 2-11-04 2 3 10 2" xfId="13481"/>
    <cellStyle name="A_SUM_Row Minor_UAL 2-11-04 2 3 11" xfId="13482"/>
    <cellStyle name="A_SUM_Row Minor_UAL 2-11-04 2 3 12" xfId="13483"/>
    <cellStyle name="A_SUM_Row Minor_UAL 2-11-04 2 3 13" xfId="13484"/>
    <cellStyle name="A_SUM_Row Minor_UAL 2-11-04 2 3 2" xfId="13485"/>
    <cellStyle name="A_SUM_Row Minor_UAL 2-11-04 2 3 2 2" xfId="13486"/>
    <cellStyle name="A_SUM_Row Minor_UAL 2-11-04 2 3 3" xfId="13487"/>
    <cellStyle name="A_SUM_Row Minor_UAL 2-11-04 2 3 3 2" xfId="13488"/>
    <cellStyle name="A_SUM_Row Minor_UAL 2-11-04 2 3 4" xfId="13489"/>
    <cellStyle name="A_SUM_Row Minor_UAL 2-11-04 2 3 4 2" xfId="13490"/>
    <cellStyle name="A_SUM_Row Minor_UAL 2-11-04 2 3 5" xfId="13491"/>
    <cellStyle name="A_SUM_Row Minor_UAL 2-11-04 2 3 5 2" xfId="13492"/>
    <cellStyle name="A_SUM_Row Minor_UAL 2-11-04 2 3 6" xfId="13493"/>
    <cellStyle name="A_SUM_Row Minor_UAL 2-11-04 2 3 6 2" xfId="13494"/>
    <cellStyle name="A_SUM_Row Minor_UAL 2-11-04 2 3 7" xfId="13495"/>
    <cellStyle name="A_SUM_Row Minor_UAL 2-11-04 2 3 7 2" xfId="13496"/>
    <cellStyle name="A_SUM_Row Minor_UAL 2-11-04 2 3 8" xfId="13497"/>
    <cellStyle name="A_SUM_Row Minor_UAL 2-11-04 2 3 8 2" xfId="13498"/>
    <cellStyle name="A_SUM_Row Minor_UAL 2-11-04 2 3 9" xfId="13499"/>
    <cellStyle name="A_SUM_Row Minor_UAL 2-11-04 2 3 9 2" xfId="13500"/>
    <cellStyle name="A_SUM_Row Minor_UAL 2-11-04 2 4" xfId="13501"/>
    <cellStyle name="A_SUM_Row Minor_UAL 2-11-04 2 4 2" xfId="13502"/>
    <cellStyle name="A_SUM_Row Minor_UAL 2-11-04 2 5" xfId="13503"/>
    <cellStyle name="A_SUM_Row Minor_UAL 2-11-04 2 5 2" xfId="13504"/>
    <cellStyle name="A_SUM_Row Minor_UAL 2-11-04 2 6" xfId="13505"/>
    <cellStyle name="A_SUM_Row Minor_UAL 2-11-04 2 6 2" xfId="13506"/>
    <cellStyle name="A_SUM_Row Minor_UAL 2-11-04 2 7" xfId="13507"/>
    <cellStyle name="A_SUM_Row Minor_UAL 2-11-04 2 7 2" xfId="13508"/>
    <cellStyle name="A_SUM_Row Minor_UAL 2-11-04 2 8" xfId="13509"/>
    <cellStyle name="A_SUM_Row Minor_UAL 2-11-04 2 8 2" xfId="13510"/>
    <cellStyle name="A_SUM_Row Minor_UAL 2-11-04 2 9" xfId="13511"/>
    <cellStyle name="A_SUM_Row Minor_UAL 2-11-04 2 9 2" xfId="13512"/>
    <cellStyle name="A_SUM_Row Minor_UAL 2-11-04 3" xfId="13513"/>
    <cellStyle name="A_SUM_Row Minor_UAL 2-11-04 3 2" xfId="13514"/>
    <cellStyle name="A_SUM_Row Minor_UAL 2-11-04 3 2 2" xfId="13515"/>
    <cellStyle name="A_SUM_Row Minor_UAL 2-11-04 4" xfId="13516"/>
    <cellStyle name="A_SUM_Row Minor_UAL 2-11-04 4 10" xfId="13517"/>
    <cellStyle name="A_SUM_Row Minor_UAL 2-11-04 4 10 2" xfId="13518"/>
    <cellStyle name="A_SUM_Row Minor_UAL 2-11-04 4 11" xfId="13519"/>
    <cellStyle name="A_SUM_Row Minor_UAL 2-11-04 4 12" xfId="13520"/>
    <cellStyle name="A_SUM_Row Minor_UAL 2-11-04 4 13" xfId="13521"/>
    <cellStyle name="A_SUM_Row Minor_UAL 2-11-04 4 2" xfId="13522"/>
    <cellStyle name="A_SUM_Row Minor_UAL 2-11-04 4 2 2" xfId="13523"/>
    <cellStyle name="A_SUM_Row Minor_UAL 2-11-04 4 3" xfId="13524"/>
    <cellStyle name="A_SUM_Row Minor_UAL 2-11-04 4 3 2" xfId="13525"/>
    <cellStyle name="A_SUM_Row Minor_UAL 2-11-04 4 4" xfId="13526"/>
    <cellStyle name="A_SUM_Row Minor_UAL 2-11-04 4 4 2" xfId="13527"/>
    <cellStyle name="A_SUM_Row Minor_UAL 2-11-04 4 5" xfId="13528"/>
    <cellStyle name="A_SUM_Row Minor_UAL 2-11-04 4 5 2" xfId="13529"/>
    <cellStyle name="A_SUM_Row Minor_UAL 2-11-04 4 6" xfId="13530"/>
    <cellStyle name="A_SUM_Row Minor_UAL 2-11-04 4 6 2" xfId="13531"/>
    <cellStyle name="A_SUM_Row Minor_UAL 2-11-04 4 7" xfId="13532"/>
    <cellStyle name="A_SUM_Row Minor_UAL 2-11-04 4 7 2" xfId="13533"/>
    <cellStyle name="A_SUM_Row Minor_UAL 2-11-04 4 8" xfId="13534"/>
    <cellStyle name="A_SUM_Row Minor_UAL 2-11-04 4 8 2" xfId="13535"/>
    <cellStyle name="A_SUM_Row Minor_UAL 2-11-04 4 9" xfId="13536"/>
    <cellStyle name="A_SUM_Row Minor_UAL 2-11-04 4 9 2" xfId="13537"/>
    <cellStyle name="A_SUM_Row Minor_UAL 2-11-04 5" xfId="13538"/>
    <cellStyle name="A_SUM_Row Minor_UAL 2-11-04 5 2" xfId="13539"/>
    <cellStyle name="A_SUM_Row Minor_UAL 2-11-04 6" xfId="13540"/>
    <cellStyle name="A_SUM_Row Minor_UAL 2-11-04 6 2" xfId="13541"/>
    <cellStyle name="A_SUM_Row Minor_UAL 2-11-04 7" xfId="13542"/>
    <cellStyle name="A_SUM_Row Minor_UAL 2-11-04 7 2" xfId="13543"/>
    <cellStyle name="A_SUM_Row Minor_UAL 2-11-04 8" xfId="13544"/>
    <cellStyle name="A_SUM_Row Minor_UAL 2-11-04 8 2" xfId="13545"/>
    <cellStyle name="A_SUM_Row Minor_UAL 2-11-04 9" xfId="13546"/>
    <cellStyle name="A_SUM_Row Minor_UAL 2-11-04 9 2" xfId="13547"/>
    <cellStyle name="A_SUM_Row Minor_UAL 3-29-04" xfId="13548"/>
    <cellStyle name="A_SUM_Row Minor_UAL 3-29-04 10" xfId="13549"/>
    <cellStyle name="A_SUM_Row Minor_UAL 3-29-04 10 2" xfId="13550"/>
    <cellStyle name="A_SUM_Row Minor_UAL 3-29-04 11" xfId="13551"/>
    <cellStyle name="A_SUM_Row Minor_UAL 3-29-04 2" xfId="13552"/>
    <cellStyle name="A_SUM_Row Minor_UAL 3-29-04 2 10" xfId="13553"/>
    <cellStyle name="A_SUM_Row Minor_UAL 3-29-04 2 2" xfId="13554"/>
    <cellStyle name="A_SUM_Row Minor_UAL 3-29-04 2 2 2" xfId="13555"/>
    <cellStyle name="A_SUM_Row Minor_UAL 3-29-04 2 2 2 2" xfId="13556"/>
    <cellStyle name="A_SUM_Row Minor_UAL 3-29-04 2 3" xfId="13557"/>
    <cellStyle name="A_SUM_Row Minor_UAL 3-29-04 2 3 10" xfId="13558"/>
    <cellStyle name="A_SUM_Row Minor_UAL 3-29-04 2 3 10 2" xfId="13559"/>
    <cellStyle name="A_SUM_Row Minor_UAL 3-29-04 2 3 11" xfId="13560"/>
    <cellStyle name="A_SUM_Row Minor_UAL 3-29-04 2 3 12" xfId="13561"/>
    <cellStyle name="A_SUM_Row Minor_UAL 3-29-04 2 3 13" xfId="13562"/>
    <cellStyle name="A_SUM_Row Minor_UAL 3-29-04 2 3 2" xfId="13563"/>
    <cellStyle name="A_SUM_Row Minor_UAL 3-29-04 2 3 2 2" xfId="13564"/>
    <cellStyle name="A_SUM_Row Minor_UAL 3-29-04 2 3 3" xfId="13565"/>
    <cellStyle name="A_SUM_Row Minor_UAL 3-29-04 2 3 3 2" xfId="13566"/>
    <cellStyle name="A_SUM_Row Minor_UAL 3-29-04 2 3 4" xfId="13567"/>
    <cellStyle name="A_SUM_Row Minor_UAL 3-29-04 2 3 4 2" xfId="13568"/>
    <cellStyle name="A_SUM_Row Minor_UAL 3-29-04 2 3 5" xfId="13569"/>
    <cellStyle name="A_SUM_Row Minor_UAL 3-29-04 2 3 5 2" xfId="13570"/>
    <cellStyle name="A_SUM_Row Minor_UAL 3-29-04 2 3 6" xfId="13571"/>
    <cellStyle name="A_SUM_Row Minor_UAL 3-29-04 2 3 6 2" xfId="13572"/>
    <cellStyle name="A_SUM_Row Minor_UAL 3-29-04 2 3 7" xfId="13573"/>
    <cellStyle name="A_SUM_Row Minor_UAL 3-29-04 2 3 7 2" xfId="13574"/>
    <cellStyle name="A_SUM_Row Minor_UAL 3-29-04 2 3 8" xfId="13575"/>
    <cellStyle name="A_SUM_Row Minor_UAL 3-29-04 2 3 8 2" xfId="13576"/>
    <cellStyle name="A_SUM_Row Minor_UAL 3-29-04 2 3 9" xfId="13577"/>
    <cellStyle name="A_SUM_Row Minor_UAL 3-29-04 2 3 9 2" xfId="13578"/>
    <cellStyle name="A_SUM_Row Minor_UAL 3-29-04 2 4" xfId="13579"/>
    <cellStyle name="A_SUM_Row Minor_UAL 3-29-04 2 4 2" xfId="13580"/>
    <cellStyle name="A_SUM_Row Minor_UAL 3-29-04 2 5" xfId="13581"/>
    <cellStyle name="A_SUM_Row Minor_UAL 3-29-04 2 5 2" xfId="13582"/>
    <cellStyle name="A_SUM_Row Minor_UAL 3-29-04 2 6" xfId="13583"/>
    <cellStyle name="A_SUM_Row Minor_UAL 3-29-04 2 6 2" xfId="13584"/>
    <cellStyle name="A_SUM_Row Minor_UAL 3-29-04 2 7" xfId="13585"/>
    <cellStyle name="A_SUM_Row Minor_UAL 3-29-04 2 7 2" xfId="13586"/>
    <cellStyle name="A_SUM_Row Minor_UAL 3-29-04 2 8" xfId="13587"/>
    <cellStyle name="A_SUM_Row Minor_UAL 3-29-04 2 8 2" xfId="13588"/>
    <cellStyle name="A_SUM_Row Minor_UAL 3-29-04 2 9" xfId="13589"/>
    <cellStyle name="A_SUM_Row Minor_UAL 3-29-04 2 9 2" xfId="13590"/>
    <cellStyle name="A_SUM_Row Minor_UAL 3-29-04 3" xfId="13591"/>
    <cellStyle name="A_SUM_Row Minor_UAL 3-29-04 3 2" xfId="13592"/>
    <cellStyle name="A_SUM_Row Minor_UAL 3-29-04 3 2 2" xfId="13593"/>
    <cellStyle name="A_SUM_Row Minor_UAL 3-29-04 4" xfId="13594"/>
    <cellStyle name="A_SUM_Row Minor_UAL 3-29-04 4 10" xfId="13595"/>
    <cellStyle name="A_SUM_Row Minor_UAL 3-29-04 4 10 2" xfId="13596"/>
    <cellStyle name="A_SUM_Row Minor_UAL 3-29-04 4 11" xfId="13597"/>
    <cellStyle name="A_SUM_Row Minor_UAL 3-29-04 4 12" xfId="13598"/>
    <cellStyle name="A_SUM_Row Minor_UAL 3-29-04 4 13" xfId="13599"/>
    <cellStyle name="A_SUM_Row Minor_UAL 3-29-04 4 2" xfId="13600"/>
    <cellStyle name="A_SUM_Row Minor_UAL 3-29-04 4 2 2" xfId="13601"/>
    <cellStyle name="A_SUM_Row Minor_UAL 3-29-04 4 3" xfId="13602"/>
    <cellStyle name="A_SUM_Row Minor_UAL 3-29-04 4 3 2" xfId="13603"/>
    <cellStyle name="A_SUM_Row Minor_UAL 3-29-04 4 4" xfId="13604"/>
    <cellStyle name="A_SUM_Row Minor_UAL 3-29-04 4 4 2" xfId="13605"/>
    <cellStyle name="A_SUM_Row Minor_UAL 3-29-04 4 5" xfId="13606"/>
    <cellStyle name="A_SUM_Row Minor_UAL 3-29-04 4 5 2" xfId="13607"/>
    <cellStyle name="A_SUM_Row Minor_UAL 3-29-04 4 6" xfId="13608"/>
    <cellStyle name="A_SUM_Row Minor_UAL 3-29-04 4 6 2" xfId="13609"/>
    <cellStyle name="A_SUM_Row Minor_UAL 3-29-04 4 7" xfId="13610"/>
    <cellStyle name="A_SUM_Row Minor_UAL 3-29-04 4 7 2" xfId="13611"/>
    <cellStyle name="A_SUM_Row Minor_UAL 3-29-04 4 8" xfId="13612"/>
    <cellStyle name="A_SUM_Row Minor_UAL 3-29-04 4 8 2" xfId="13613"/>
    <cellStyle name="A_SUM_Row Minor_UAL 3-29-04 4 9" xfId="13614"/>
    <cellStyle name="A_SUM_Row Minor_UAL 3-29-04 4 9 2" xfId="13615"/>
    <cellStyle name="A_SUM_Row Minor_UAL 3-29-04 5" xfId="13616"/>
    <cellStyle name="A_SUM_Row Minor_UAL 3-29-04 5 2" xfId="13617"/>
    <cellStyle name="A_SUM_Row Minor_UAL 3-29-04 6" xfId="13618"/>
    <cellStyle name="A_SUM_Row Minor_UAL 3-29-04 6 2" xfId="13619"/>
    <cellStyle name="A_SUM_Row Minor_UAL 3-29-04 7" xfId="13620"/>
    <cellStyle name="A_SUM_Row Minor_UAL 3-29-04 7 2" xfId="13621"/>
    <cellStyle name="A_SUM_Row Minor_UAL 3-29-04 8" xfId="13622"/>
    <cellStyle name="A_SUM_Row Minor_UAL 3-29-04 8 2" xfId="13623"/>
    <cellStyle name="A_SUM_Row Minor_UAL 3-29-04 9" xfId="13624"/>
    <cellStyle name="A_SUM_Row Minor_UAL 3-29-04 9 2" xfId="13625"/>
    <cellStyle name="A_SUM_Row Minor_UAL 4-13-04" xfId="13626"/>
    <cellStyle name="A_SUM_Row Minor_UAL 4-13-04 10" xfId="13627"/>
    <cellStyle name="A_SUM_Row Minor_UAL 4-13-04 10 2" xfId="13628"/>
    <cellStyle name="A_SUM_Row Minor_UAL 4-13-04 11" xfId="13629"/>
    <cellStyle name="A_SUM_Row Minor_UAL 4-13-04 2" xfId="13630"/>
    <cellStyle name="A_SUM_Row Minor_UAL 4-13-04 2 10" xfId="13631"/>
    <cellStyle name="A_SUM_Row Minor_UAL 4-13-04 2 2" xfId="13632"/>
    <cellStyle name="A_SUM_Row Minor_UAL 4-13-04 2 2 2" xfId="13633"/>
    <cellStyle name="A_SUM_Row Minor_UAL 4-13-04 2 2 2 2" xfId="13634"/>
    <cellStyle name="A_SUM_Row Minor_UAL 4-13-04 2 3" xfId="13635"/>
    <cellStyle name="A_SUM_Row Minor_UAL 4-13-04 2 3 10" xfId="13636"/>
    <cellStyle name="A_SUM_Row Minor_UAL 4-13-04 2 3 10 2" xfId="13637"/>
    <cellStyle name="A_SUM_Row Minor_UAL 4-13-04 2 3 11" xfId="13638"/>
    <cellStyle name="A_SUM_Row Minor_UAL 4-13-04 2 3 12" xfId="13639"/>
    <cellStyle name="A_SUM_Row Minor_UAL 4-13-04 2 3 13" xfId="13640"/>
    <cellStyle name="A_SUM_Row Minor_UAL 4-13-04 2 3 2" xfId="13641"/>
    <cellStyle name="A_SUM_Row Minor_UAL 4-13-04 2 3 2 2" xfId="13642"/>
    <cellStyle name="A_SUM_Row Minor_UAL 4-13-04 2 3 3" xfId="13643"/>
    <cellStyle name="A_SUM_Row Minor_UAL 4-13-04 2 3 3 2" xfId="13644"/>
    <cellStyle name="A_SUM_Row Minor_UAL 4-13-04 2 3 4" xfId="13645"/>
    <cellStyle name="A_SUM_Row Minor_UAL 4-13-04 2 3 4 2" xfId="13646"/>
    <cellStyle name="A_SUM_Row Minor_UAL 4-13-04 2 3 5" xfId="13647"/>
    <cellStyle name="A_SUM_Row Minor_UAL 4-13-04 2 3 5 2" xfId="13648"/>
    <cellStyle name="A_SUM_Row Minor_UAL 4-13-04 2 3 6" xfId="13649"/>
    <cellStyle name="A_SUM_Row Minor_UAL 4-13-04 2 3 6 2" xfId="13650"/>
    <cellStyle name="A_SUM_Row Minor_UAL 4-13-04 2 3 7" xfId="13651"/>
    <cellStyle name="A_SUM_Row Minor_UAL 4-13-04 2 3 7 2" xfId="13652"/>
    <cellStyle name="A_SUM_Row Minor_UAL 4-13-04 2 3 8" xfId="13653"/>
    <cellStyle name="A_SUM_Row Minor_UAL 4-13-04 2 3 8 2" xfId="13654"/>
    <cellStyle name="A_SUM_Row Minor_UAL 4-13-04 2 3 9" xfId="13655"/>
    <cellStyle name="A_SUM_Row Minor_UAL 4-13-04 2 3 9 2" xfId="13656"/>
    <cellStyle name="A_SUM_Row Minor_UAL 4-13-04 2 4" xfId="13657"/>
    <cellStyle name="A_SUM_Row Minor_UAL 4-13-04 2 4 2" xfId="13658"/>
    <cellStyle name="A_SUM_Row Minor_UAL 4-13-04 2 5" xfId="13659"/>
    <cellStyle name="A_SUM_Row Minor_UAL 4-13-04 2 5 2" xfId="13660"/>
    <cellStyle name="A_SUM_Row Minor_UAL 4-13-04 2 6" xfId="13661"/>
    <cellStyle name="A_SUM_Row Minor_UAL 4-13-04 2 6 2" xfId="13662"/>
    <cellStyle name="A_SUM_Row Minor_UAL 4-13-04 2 7" xfId="13663"/>
    <cellStyle name="A_SUM_Row Minor_UAL 4-13-04 2 7 2" xfId="13664"/>
    <cellStyle name="A_SUM_Row Minor_UAL 4-13-04 2 8" xfId="13665"/>
    <cellStyle name="A_SUM_Row Minor_UAL 4-13-04 2 8 2" xfId="13666"/>
    <cellStyle name="A_SUM_Row Minor_UAL 4-13-04 2 9" xfId="13667"/>
    <cellStyle name="A_SUM_Row Minor_UAL 4-13-04 2 9 2" xfId="13668"/>
    <cellStyle name="A_SUM_Row Minor_UAL 4-13-04 3" xfId="13669"/>
    <cellStyle name="A_SUM_Row Minor_UAL 4-13-04 3 2" xfId="13670"/>
    <cellStyle name="A_SUM_Row Minor_UAL 4-13-04 3 2 2" xfId="13671"/>
    <cellStyle name="A_SUM_Row Minor_UAL 4-13-04 4" xfId="13672"/>
    <cellStyle name="A_SUM_Row Minor_UAL 4-13-04 4 10" xfId="13673"/>
    <cellStyle name="A_SUM_Row Minor_UAL 4-13-04 4 10 2" xfId="13674"/>
    <cellStyle name="A_SUM_Row Minor_UAL 4-13-04 4 11" xfId="13675"/>
    <cellStyle name="A_SUM_Row Minor_UAL 4-13-04 4 12" xfId="13676"/>
    <cellStyle name="A_SUM_Row Minor_UAL 4-13-04 4 13" xfId="13677"/>
    <cellStyle name="A_SUM_Row Minor_UAL 4-13-04 4 2" xfId="13678"/>
    <cellStyle name="A_SUM_Row Minor_UAL 4-13-04 4 2 2" xfId="13679"/>
    <cellStyle name="A_SUM_Row Minor_UAL 4-13-04 4 3" xfId="13680"/>
    <cellStyle name="A_SUM_Row Minor_UAL 4-13-04 4 3 2" xfId="13681"/>
    <cellStyle name="A_SUM_Row Minor_UAL 4-13-04 4 4" xfId="13682"/>
    <cellStyle name="A_SUM_Row Minor_UAL 4-13-04 4 4 2" xfId="13683"/>
    <cellStyle name="A_SUM_Row Minor_UAL 4-13-04 4 5" xfId="13684"/>
    <cellStyle name="A_SUM_Row Minor_UAL 4-13-04 4 5 2" xfId="13685"/>
    <cellStyle name="A_SUM_Row Minor_UAL 4-13-04 4 6" xfId="13686"/>
    <cellStyle name="A_SUM_Row Minor_UAL 4-13-04 4 6 2" xfId="13687"/>
    <cellStyle name="A_SUM_Row Minor_UAL 4-13-04 4 7" xfId="13688"/>
    <cellStyle name="A_SUM_Row Minor_UAL 4-13-04 4 7 2" xfId="13689"/>
    <cellStyle name="A_SUM_Row Minor_UAL 4-13-04 4 8" xfId="13690"/>
    <cellStyle name="A_SUM_Row Minor_UAL 4-13-04 4 8 2" xfId="13691"/>
    <cellStyle name="A_SUM_Row Minor_UAL 4-13-04 4 9" xfId="13692"/>
    <cellStyle name="A_SUM_Row Minor_UAL 4-13-04 4 9 2" xfId="13693"/>
    <cellStyle name="A_SUM_Row Minor_UAL 4-13-04 5" xfId="13694"/>
    <cellStyle name="A_SUM_Row Minor_UAL 4-13-04 5 2" xfId="13695"/>
    <cellStyle name="A_SUM_Row Minor_UAL 4-13-04 6" xfId="13696"/>
    <cellStyle name="A_SUM_Row Minor_UAL 4-13-04 6 2" xfId="13697"/>
    <cellStyle name="A_SUM_Row Minor_UAL 4-13-04 7" xfId="13698"/>
    <cellStyle name="A_SUM_Row Minor_UAL 4-13-04 7 2" xfId="13699"/>
    <cellStyle name="A_SUM_Row Minor_UAL 4-13-04 8" xfId="13700"/>
    <cellStyle name="A_SUM_Row Minor_UAL 4-13-04 8 2" xfId="13701"/>
    <cellStyle name="A_SUM_Row Minor_UAL 4-13-04 9" xfId="13702"/>
    <cellStyle name="A_SUM_Row Minor_UAL 4-13-04 9 2" xfId="13703"/>
    <cellStyle name="A_SUM_Row Minor_UAL 5-11-04" xfId="13704"/>
    <cellStyle name="A_SUM_Row Minor_UAL 5-11-04 10" xfId="13705"/>
    <cellStyle name="A_SUM_Row Minor_UAL 5-11-04 10 2" xfId="13706"/>
    <cellStyle name="A_SUM_Row Minor_UAL 5-11-04 11" xfId="13707"/>
    <cellStyle name="A_SUM_Row Minor_UAL 5-11-04 2" xfId="13708"/>
    <cellStyle name="A_SUM_Row Minor_UAL 5-11-04 2 10" xfId="13709"/>
    <cellStyle name="A_SUM_Row Minor_UAL 5-11-04 2 2" xfId="13710"/>
    <cellStyle name="A_SUM_Row Minor_UAL 5-11-04 2 2 2" xfId="13711"/>
    <cellStyle name="A_SUM_Row Minor_UAL 5-11-04 2 2 2 2" xfId="13712"/>
    <cellStyle name="A_SUM_Row Minor_UAL 5-11-04 2 3" xfId="13713"/>
    <cellStyle name="A_SUM_Row Minor_UAL 5-11-04 2 3 10" xfId="13714"/>
    <cellStyle name="A_SUM_Row Minor_UAL 5-11-04 2 3 10 2" xfId="13715"/>
    <cellStyle name="A_SUM_Row Minor_UAL 5-11-04 2 3 11" xfId="13716"/>
    <cellStyle name="A_SUM_Row Minor_UAL 5-11-04 2 3 12" xfId="13717"/>
    <cellStyle name="A_SUM_Row Minor_UAL 5-11-04 2 3 13" xfId="13718"/>
    <cellStyle name="A_SUM_Row Minor_UAL 5-11-04 2 3 2" xfId="13719"/>
    <cellStyle name="A_SUM_Row Minor_UAL 5-11-04 2 3 2 2" xfId="13720"/>
    <cellStyle name="A_SUM_Row Minor_UAL 5-11-04 2 3 3" xfId="13721"/>
    <cellStyle name="A_SUM_Row Minor_UAL 5-11-04 2 3 3 2" xfId="13722"/>
    <cellStyle name="A_SUM_Row Minor_UAL 5-11-04 2 3 4" xfId="13723"/>
    <cellStyle name="A_SUM_Row Minor_UAL 5-11-04 2 3 4 2" xfId="13724"/>
    <cellStyle name="A_SUM_Row Minor_UAL 5-11-04 2 3 5" xfId="13725"/>
    <cellStyle name="A_SUM_Row Minor_UAL 5-11-04 2 3 5 2" xfId="13726"/>
    <cellStyle name="A_SUM_Row Minor_UAL 5-11-04 2 3 6" xfId="13727"/>
    <cellStyle name="A_SUM_Row Minor_UAL 5-11-04 2 3 6 2" xfId="13728"/>
    <cellStyle name="A_SUM_Row Minor_UAL 5-11-04 2 3 7" xfId="13729"/>
    <cellStyle name="A_SUM_Row Minor_UAL 5-11-04 2 3 7 2" xfId="13730"/>
    <cellStyle name="A_SUM_Row Minor_UAL 5-11-04 2 3 8" xfId="13731"/>
    <cellStyle name="A_SUM_Row Minor_UAL 5-11-04 2 3 8 2" xfId="13732"/>
    <cellStyle name="A_SUM_Row Minor_UAL 5-11-04 2 3 9" xfId="13733"/>
    <cellStyle name="A_SUM_Row Minor_UAL 5-11-04 2 3 9 2" xfId="13734"/>
    <cellStyle name="A_SUM_Row Minor_UAL 5-11-04 2 4" xfId="13735"/>
    <cellStyle name="A_SUM_Row Minor_UAL 5-11-04 2 4 2" xfId="13736"/>
    <cellStyle name="A_SUM_Row Minor_UAL 5-11-04 2 5" xfId="13737"/>
    <cellStyle name="A_SUM_Row Minor_UAL 5-11-04 2 5 2" xfId="13738"/>
    <cellStyle name="A_SUM_Row Minor_UAL 5-11-04 2 6" xfId="13739"/>
    <cellStyle name="A_SUM_Row Minor_UAL 5-11-04 2 6 2" xfId="13740"/>
    <cellStyle name="A_SUM_Row Minor_UAL 5-11-04 2 7" xfId="13741"/>
    <cellStyle name="A_SUM_Row Minor_UAL 5-11-04 2 7 2" xfId="13742"/>
    <cellStyle name="A_SUM_Row Minor_UAL 5-11-04 2 8" xfId="13743"/>
    <cellStyle name="A_SUM_Row Minor_UAL 5-11-04 2 8 2" xfId="13744"/>
    <cellStyle name="A_SUM_Row Minor_UAL 5-11-04 2 9" xfId="13745"/>
    <cellStyle name="A_SUM_Row Minor_UAL 5-11-04 2 9 2" xfId="13746"/>
    <cellStyle name="A_SUM_Row Minor_UAL 5-11-04 3" xfId="13747"/>
    <cellStyle name="A_SUM_Row Minor_UAL 5-11-04 3 2" xfId="13748"/>
    <cellStyle name="A_SUM_Row Minor_UAL 5-11-04 3 2 2" xfId="13749"/>
    <cellStyle name="A_SUM_Row Minor_UAL 5-11-04 4" xfId="13750"/>
    <cellStyle name="A_SUM_Row Minor_UAL 5-11-04 4 10" xfId="13751"/>
    <cellStyle name="A_SUM_Row Minor_UAL 5-11-04 4 10 2" xfId="13752"/>
    <cellStyle name="A_SUM_Row Minor_UAL 5-11-04 4 11" xfId="13753"/>
    <cellStyle name="A_SUM_Row Minor_UAL 5-11-04 4 12" xfId="13754"/>
    <cellStyle name="A_SUM_Row Minor_UAL 5-11-04 4 13" xfId="13755"/>
    <cellStyle name="A_SUM_Row Minor_UAL 5-11-04 4 2" xfId="13756"/>
    <cellStyle name="A_SUM_Row Minor_UAL 5-11-04 4 2 2" xfId="13757"/>
    <cellStyle name="A_SUM_Row Minor_UAL 5-11-04 4 3" xfId="13758"/>
    <cellStyle name="A_SUM_Row Minor_UAL 5-11-04 4 3 2" xfId="13759"/>
    <cellStyle name="A_SUM_Row Minor_UAL 5-11-04 4 4" xfId="13760"/>
    <cellStyle name="A_SUM_Row Minor_UAL 5-11-04 4 4 2" xfId="13761"/>
    <cellStyle name="A_SUM_Row Minor_UAL 5-11-04 4 5" xfId="13762"/>
    <cellStyle name="A_SUM_Row Minor_UAL 5-11-04 4 5 2" xfId="13763"/>
    <cellStyle name="A_SUM_Row Minor_UAL 5-11-04 4 6" xfId="13764"/>
    <cellStyle name="A_SUM_Row Minor_UAL 5-11-04 4 6 2" xfId="13765"/>
    <cellStyle name="A_SUM_Row Minor_UAL 5-11-04 4 7" xfId="13766"/>
    <cellStyle name="A_SUM_Row Minor_UAL 5-11-04 4 7 2" xfId="13767"/>
    <cellStyle name="A_SUM_Row Minor_UAL 5-11-04 4 8" xfId="13768"/>
    <cellStyle name="A_SUM_Row Minor_UAL 5-11-04 4 8 2" xfId="13769"/>
    <cellStyle name="A_SUM_Row Minor_UAL 5-11-04 4 9" xfId="13770"/>
    <cellStyle name="A_SUM_Row Minor_UAL 5-11-04 4 9 2" xfId="13771"/>
    <cellStyle name="A_SUM_Row Minor_UAL 5-11-04 5" xfId="13772"/>
    <cellStyle name="A_SUM_Row Minor_UAL 5-11-04 5 2" xfId="13773"/>
    <cellStyle name="A_SUM_Row Minor_UAL 5-11-04 6" xfId="13774"/>
    <cellStyle name="A_SUM_Row Minor_UAL 5-11-04 6 2" xfId="13775"/>
    <cellStyle name="A_SUM_Row Minor_UAL 5-11-04 7" xfId="13776"/>
    <cellStyle name="A_SUM_Row Minor_UAL 5-11-04 7 2" xfId="13777"/>
    <cellStyle name="A_SUM_Row Minor_UAL 5-11-04 8" xfId="13778"/>
    <cellStyle name="A_SUM_Row Minor_UAL 5-11-04 8 2" xfId="13779"/>
    <cellStyle name="A_SUM_Row Minor_UAL 5-11-04 9" xfId="13780"/>
    <cellStyle name="A_SUM_Row Minor_UAL 5-11-04 9 2" xfId="13781"/>
    <cellStyle name="A_SUM_Row Minor_UAL 5-25-04" xfId="13782"/>
    <cellStyle name="A_SUM_Row Minor_UAL 5-25-04 10" xfId="13783"/>
    <cellStyle name="A_SUM_Row Minor_UAL 5-25-04 10 2" xfId="13784"/>
    <cellStyle name="A_SUM_Row Minor_UAL 5-25-04 11" xfId="13785"/>
    <cellStyle name="A_SUM_Row Minor_UAL 5-25-04 2" xfId="13786"/>
    <cellStyle name="A_SUM_Row Minor_UAL 5-25-04 2 10" xfId="13787"/>
    <cellStyle name="A_SUM_Row Minor_UAL 5-25-04 2 2" xfId="13788"/>
    <cellStyle name="A_SUM_Row Minor_UAL 5-25-04 2 2 2" xfId="13789"/>
    <cellStyle name="A_SUM_Row Minor_UAL 5-25-04 2 2 2 2" xfId="13790"/>
    <cellStyle name="A_SUM_Row Minor_UAL 5-25-04 2 3" xfId="13791"/>
    <cellStyle name="A_SUM_Row Minor_UAL 5-25-04 2 3 10" xfId="13792"/>
    <cellStyle name="A_SUM_Row Minor_UAL 5-25-04 2 3 10 2" xfId="13793"/>
    <cellStyle name="A_SUM_Row Minor_UAL 5-25-04 2 3 11" xfId="13794"/>
    <cellStyle name="A_SUM_Row Minor_UAL 5-25-04 2 3 12" xfId="13795"/>
    <cellStyle name="A_SUM_Row Minor_UAL 5-25-04 2 3 13" xfId="13796"/>
    <cellStyle name="A_SUM_Row Minor_UAL 5-25-04 2 3 2" xfId="13797"/>
    <cellStyle name="A_SUM_Row Minor_UAL 5-25-04 2 3 2 2" xfId="13798"/>
    <cellStyle name="A_SUM_Row Minor_UAL 5-25-04 2 3 3" xfId="13799"/>
    <cellStyle name="A_SUM_Row Minor_UAL 5-25-04 2 3 3 2" xfId="13800"/>
    <cellStyle name="A_SUM_Row Minor_UAL 5-25-04 2 3 4" xfId="13801"/>
    <cellStyle name="A_SUM_Row Minor_UAL 5-25-04 2 3 4 2" xfId="13802"/>
    <cellStyle name="A_SUM_Row Minor_UAL 5-25-04 2 3 5" xfId="13803"/>
    <cellStyle name="A_SUM_Row Minor_UAL 5-25-04 2 3 5 2" xfId="13804"/>
    <cellStyle name="A_SUM_Row Minor_UAL 5-25-04 2 3 6" xfId="13805"/>
    <cellStyle name="A_SUM_Row Minor_UAL 5-25-04 2 3 6 2" xfId="13806"/>
    <cellStyle name="A_SUM_Row Minor_UAL 5-25-04 2 3 7" xfId="13807"/>
    <cellStyle name="A_SUM_Row Minor_UAL 5-25-04 2 3 7 2" xfId="13808"/>
    <cellStyle name="A_SUM_Row Minor_UAL 5-25-04 2 3 8" xfId="13809"/>
    <cellStyle name="A_SUM_Row Minor_UAL 5-25-04 2 3 8 2" xfId="13810"/>
    <cellStyle name="A_SUM_Row Minor_UAL 5-25-04 2 3 9" xfId="13811"/>
    <cellStyle name="A_SUM_Row Minor_UAL 5-25-04 2 3 9 2" xfId="13812"/>
    <cellStyle name="A_SUM_Row Minor_UAL 5-25-04 2 4" xfId="13813"/>
    <cellStyle name="A_SUM_Row Minor_UAL 5-25-04 2 4 2" xfId="13814"/>
    <cellStyle name="A_SUM_Row Minor_UAL 5-25-04 2 5" xfId="13815"/>
    <cellStyle name="A_SUM_Row Minor_UAL 5-25-04 2 5 2" xfId="13816"/>
    <cellStyle name="A_SUM_Row Minor_UAL 5-25-04 2 6" xfId="13817"/>
    <cellStyle name="A_SUM_Row Minor_UAL 5-25-04 2 6 2" xfId="13818"/>
    <cellStyle name="A_SUM_Row Minor_UAL 5-25-04 2 7" xfId="13819"/>
    <cellStyle name="A_SUM_Row Minor_UAL 5-25-04 2 7 2" xfId="13820"/>
    <cellStyle name="A_SUM_Row Minor_UAL 5-25-04 2 8" xfId="13821"/>
    <cellStyle name="A_SUM_Row Minor_UAL 5-25-04 2 8 2" xfId="13822"/>
    <cellStyle name="A_SUM_Row Minor_UAL 5-25-04 2 9" xfId="13823"/>
    <cellStyle name="A_SUM_Row Minor_UAL 5-25-04 2 9 2" xfId="13824"/>
    <cellStyle name="A_SUM_Row Minor_UAL 5-25-04 3" xfId="13825"/>
    <cellStyle name="A_SUM_Row Minor_UAL 5-25-04 3 2" xfId="13826"/>
    <cellStyle name="A_SUM_Row Minor_UAL 5-25-04 3 2 2" xfId="13827"/>
    <cellStyle name="A_SUM_Row Minor_UAL 5-25-04 4" xfId="13828"/>
    <cellStyle name="A_SUM_Row Minor_UAL 5-25-04 4 10" xfId="13829"/>
    <cellStyle name="A_SUM_Row Minor_UAL 5-25-04 4 10 2" xfId="13830"/>
    <cellStyle name="A_SUM_Row Minor_UAL 5-25-04 4 11" xfId="13831"/>
    <cellStyle name="A_SUM_Row Minor_UAL 5-25-04 4 12" xfId="13832"/>
    <cellStyle name="A_SUM_Row Minor_UAL 5-25-04 4 13" xfId="13833"/>
    <cellStyle name="A_SUM_Row Minor_UAL 5-25-04 4 2" xfId="13834"/>
    <cellStyle name="A_SUM_Row Minor_UAL 5-25-04 4 2 2" xfId="13835"/>
    <cellStyle name="A_SUM_Row Minor_UAL 5-25-04 4 3" xfId="13836"/>
    <cellStyle name="A_SUM_Row Minor_UAL 5-25-04 4 3 2" xfId="13837"/>
    <cellStyle name="A_SUM_Row Minor_UAL 5-25-04 4 4" xfId="13838"/>
    <cellStyle name="A_SUM_Row Minor_UAL 5-25-04 4 4 2" xfId="13839"/>
    <cellStyle name="A_SUM_Row Minor_UAL 5-25-04 4 5" xfId="13840"/>
    <cellStyle name="A_SUM_Row Minor_UAL 5-25-04 4 5 2" xfId="13841"/>
    <cellStyle name="A_SUM_Row Minor_UAL 5-25-04 4 6" xfId="13842"/>
    <cellStyle name="A_SUM_Row Minor_UAL 5-25-04 4 6 2" xfId="13843"/>
    <cellStyle name="A_SUM_Row Minor_UAL 5-25-04 4 7" xfId="13844"/>
    <cellStyle name="A_SUM_Row Minor_UAL 5-25-04 4 7 2" xfId="13845"/>
    <cellStyle name="A_SUM_Row Minor_UAL 5-25-04 4 8" xfId="13846"/>
    <cellStyle name="A_SUM_Row Minor_UAL 5-25-04 4 8 2" xfId="13847"/>
    <cellStyle name="A_SUM_Row Minor_UAL 5-25-04 4 9" xfId="13848"/>
    <cellStyle name="A_SUM_Row Minor_UAL 5-25-04 4 9 2" xfId="13849"/>
    <cellStyle name="A_SUM_Row Minor_UAL 5-25-04 5" xfId="13850"/>
    <cellStyle name="A_SUM_Row Minor_UAL 5-25-04 5 2" xfId="13851"/>
    <cellStyle name="A_SUM_Row Minor_UAL 5-25-04 6" xfId="13852"/>
    <cellStyle name="A_SUM_Row Minor_UAL 5-25-04 6 2" xfId="13853"/>
    <cellStyle name="A_SUM_Row Minor_UAL 5-25-04 7" xfId="13854"/>
    <cellStyle name="A_SUM_Row Minor_UAL 5-25-04 7 2" xfId="13855"/>
    <cellStyle name="A_SUM_Row Minor_UAL 5-25-04 8" xfId="13856"/>
    <cellStyle name="A_SUM_Row Minor_UAL 5-25-04 8 2" xfId="13857"/>
    <cellStyle name="A_SUM_Row Minor_UAL 5-25-04 9" xfId="13858"/>
    <cellStyle name="A_SUM_Row Minor_UAL 5-25-04 9 2" xfId="13859"/>
    <cellStyle name="A_SUM_Row Minor_UAL 6-13-03" xfId="13860"/>
    <cellStyle name="A_SUM_Row Minor_UAL 6-13-03 10" xfId="13861"/>
    <cellStyle name="A_SUM_Row Minor_UAL 6-13-03 10 2" xfId="13862"/>
    <cellStyle name="A_SUM_Row Minor_UAL 6-13-03 11" xfId="13863"/>
    <cellStyle name="A_SUM_Row Minor_UAL 6-13-03 2" xfId="13864"/>
    <cellStyle name="A_SUM_Row Minor_UAL 6-13-03 2 10" xfId="13865"/>
    <cellStyle name="A_SUM_Row Minor_UAL 6-13-03 2 2" xfId="13866"/>
    <cellStyle name="A_SUM_Row Minor_UAL 6-13-03 2 2 2" xfId="13867"/>
    <cellStyle name="A_SUM_Row Minor_UAL 6-13-03 2 2 2 2" xfId="13868"/>
    <cellStyle name="A_SUM_Row Minor_UAL 6-13-03 2 3" xfId="13869"/>
    <cellStyle name="A_SUM_Row Minor_UAL 6-13-03 2 3 10" xfId="13870"/>
    <cellStyle name="A_SUM_Row Minor_UAL 6-13-03 2 3 10 2" xfId="13871"/>
    <cellStyle name="A_SUM_Row Minor_UAL 6-13-03 2 3 11" xfId="13872"/>
    <cellStyle name="A_SUM_Row Minor_UAL 6-13-03 2 3 12" xfId="13873"/>
    <cellStyle name="A_SUM_Row Minor_UAL 6-13-03 2 3 13" xfId="13874"/>
    <cellStyle name="A_SUM_Row Minor_UAL 6-13-03 2 3 2" xfId="13875"/>
    <cellStyle name="A_SUM_Row Minor_UAL 6-13-03 2 3 2 2" xfId="13876"/>
    <cellStyle name="A_SUM_Row Minor_UAL 6-13-03 2 3 3" xfId="13877"/>
    <cellStyle name="A_SUM_Row Minor_UAL 6-13-03 2 3 3 2" xfId="13878"/>
    <cellStyle name="A_SUM_Row Minor_UAL 6-13-03 2 3 4" xfId="13879"/>
    <cellStyle name="A_SUM_Row Minor_UAL 6-13-03 2 3 4 2" xfId="13880"/>
    <cellStyle name="A_SUM_Row Minor_UAL 6-13-03 2 3 5" xfId="13881"/>
    <cellStyle name="A_SUM_Row Minor_UAL 6-13-03 2 3 5 2" xfId="13882"/>
    <cellStyle name="A_SUM_Row Minor_UAL 6-13-03 2 3 6" xfId="13883"/>
    <cellStyle name="A_SUM_Row Minor_UAL 6-13-03 2 3 6 2" xfId="13884"/>
    <cellStyle name="A_SUM_Row Minor_UAL 6-13-03 2 3 7" xfId="13885"/>
    <cellStyle name="A_SUM_Row Minor_UAL 6-13-03 2 3 7 2" xfId="13886"/>
    <cellStyle name="A_SUM_Row Minor_UAL 6-13-03 2 3 8" xfId="13887"/>
    <cellStyle name="A_SUM_Row Minor_UAL 6-13-03 2 3 8 2" xfId="13888"/>
    <cellStyle name="A_SUM_Row Minor_UAL 6-13-03 2 3 9" xfId="13889"/>
    <cellStyle name="A_SUM_Row Minor_UAL 6-13-03 2 3 9 2" xfId="13890"/>
    <cellStyle name="A_SUM_Row Minor_UAL 6-13-03 2 4" xfId="13891"/>
    <cellStyle name="A_SUM_Row Minor_UAL 6-13-03 2 4 2" xfId="13892"/>
    <cellStyle name="A_SUM_Row Minor_UAL 6-13-03 2 5" xfId="13893"/>
    <cellStyle name="A_SUM_Row Minor_UAL 6-13-03 2 5 2" xfId="13894"/>
    <cellStyle name="A_SUM_Row Minor_UAL 6-13-03 2 6" xfId="13895"/>
    <cellStyle name="A_SUM_Row Minor_UAL 6-13-03 2 6 2" xfId="13896"/>
    <cellStyle name="A_SUM_Row Minor_UAL 6-13-03 2 7" xfId="13897"/>
    <cellStyle name="A_SUM_Row Minor_UAL 6-13-03 2 7 2" xfId="13898"/>
    <cellStyle name="A_SUM_Row Minor_UAL 6-13-03 2 8" xfId="13899"/>
    <cellStyle name="A_SUM_Row Minor_UAL 6-13-03 2 8 2" xfId="13900"/>
    <cellStyle name="A_SUM_Row Minor_UAL 6-13-03 2 9" xfId="13901"/>
    <cellStyle name="A_SUM_Row Minor_UAL 6-13-03 2 9 2" xfId="13902"/>
    <cellStyle name="A_SUM_Row Minor_UAL 6-13-03 3" xfId="13903"/>
    <cellStyle name="A_SUM_Row Minor_UAL 6-13-03 3 2" xfId="13904"/>
    <cellStyle name="A_SUM_Row Minor_UAL 6-13-03 3 2 2" xfId="13905"/>
    <cellStyle name="A_SUM_Row Minor_UAL 6-13-03 4" xfId="13906"/>
    <cellStyle name="A_SUM_Row Minor_UAL 6-13-03 4 10" xfId="13907"/>
    <cellStyle name="A_SUM_Row Minor_UAL 6-13-03 4 10 2" xfId="13908"/>
    <cellStyle name="A_SUM_Row Minor_UAL 6-13-03 4 11" xfId="13909"/>
    <cellStyle name="A_SUM_Row Minor_UAL 6-13-03 4 12" xfId="13910"/>
    <cellStyle name="A_SUM_Row Minor_UAL 6-13-03 4 13" xfId="13911"/>
    <cellStyle name="A_SUM_Row Minor_UAL 6-13-03 4 2" xfId="13912"/>
    <cellStyle name="A_SUM_Row Minor_UAL 6-13-03 4 2 2" xfId="13913"/>
    <cellStyle name="A_SUM_Row Minor_UAL 6-13-03 4 3" xfId="13914"/>
    <cellStyle name="A_SUM_Row Minor_UAL 6-13-03 4 3 2" xfId="13915"/>
    <cellStyle name="A_SUM_Row Minor_UAL 6-13-03 4 4" xfId="13916"/>
    <cellStyle name="A_SUM_Row Minor_UAL 6-13-03 4 4 2" xfId="13917"/>
    <cellStyle name="A_SUM_Row Minor_UAL 6-13-03 4 5" xfId="13918"/>
    <cellStyle name="A_SUM_Row Minor_UAL 6-13-03 4 5 2" xfId="13919"/>
    <cellStyle name="A_SUM_Row Minor_UAL 6-13-03 4 6" xfId="13920"/>
    <cellStyle name="A_SUM_Row Minor_UAL 6-13-03 4 6 2" xfId="13921"/>
    <cellStyle name="A_SUM_Row Minor_UAL 6-13-03 4 7" xfId="13922"/>
    <cellStyle name="A_SUM_Row Minor_UAL 6-13-03 4 7 2" xfId="13923"/>
    <cellStyle name="A_SUM_Row Minor_UAL 6-13-03 4 8" xfId="13924"/>
    <cellStyle name="A_SUM_Row Minor_UAL 6-13-03 4 8 2" xfId="13925"/>
    <cellStyle name="A_SUM_Row Minor_UAL 6-13-03 4 9" xfId="13926"/>
    <cellStyle name="A_SUM_Row Minor_UAL 6-13-03 4 9 2" xfId="13927"/>
    <cellStyle name="A_SUM_Row Minor_UAL 6-13-03 5" xfId="13928"/>
    <cellStyle name="A_SUM_Row Minor_UAL 6-13-03 5 2" xfId="13929"/>
    <cellStyle name="A_SUM_Row Minor_UAL 6-13-03 6" xfId="13930"/>
    <cellStyle name="A_SUM_Row Minor_UAL 6-13-03 6 2" xfId="13931"/>
    <cellStyle name="A_SUM_Row Minor_UAL 6-13-03 7" xfId="13932"/>
    <cellStyle name="A_SUM_Row Minor_UAL 6-13-03 7 2" xfId="13933"/>
    <cellStyle name="A_SUM_Row Minor_UAL 6-13-03 8" xfId="13934"/>
    <cellStyle name="A_SUM_Row Minor_UAL 6-13-03 8 2" xfId="13935"/>
    <cellStyle name="A_SUM_Row Minor_UAL 6-13-03 9" xfId="13936"/>
    <cellStyle name="A_SUM_Row Minor_UAL 6-13-03 9 2" xfId="13937"/>
    <cellStyle name="A_SUM_Row Minor_US Airways Spread" xfId="13938"/>
    <cellStyle name="A_SUM_Row Minor_US Airways Spread 10" xfId="13939"/>
    <cellStyle name="A_SUM_Row Minor_US Airways Spread 10 2" xfId="13940"/>
    <cellStyle name="A_SUM_Row Minor_US Airways Spread 11" xfId="13941"/>
    <cellStyle name="A_SUM_Row Minor_US Airways Spread 2" xfId="13942"/>
    <cellStyle name="A_SUM_Row Minor_US Airways Spread 2 10" xfId="13943"/>
    <cellStyle name="A_SUM_Row Minor_US Airways Spread 2 2" xfId="13944"/>
    <cellStyle name="A_SUM_Row Minor_US Airways Spread 2 2 2" xfId="13945"/>
    <cellStyle name="A_SUM_Row Minor_US Airways Spread 2 2 2 2" xfId="13946"/>
    <cellStyle name="A_SUM_Row Minor_US Airways Spread 2 3" xfId="13947"/>
    <cellStyle name="A_SUM_Row Minor_US Airways Spread 2 3 10" xfId="13948"/>
    <cellStyle name="A_SUM_Row Minor_US Airways Spread 2 3 10 2" xfId="13949"/>
    <cellStyle name="A_SUM_Row Minor_US Airways Spread 2 3 11" xfId="13950"/>
    <cellStyle name="A_SUM_Row Minor_US Airways Spread 2 3 12" xfId="13951"/>
    <cellStyle name="A_SUM_Row Minor_US Airways Spread 2 3 13" xfId="13952"/>
    <cellStyle name="A_SUM_Row Minor_US Airways Spread 2 3 2" xfId="13953"/>
    <cellStyle name="A_SUM_Row Minor_US Airways Spread 2 3 2 2" xfId="13954"/>
    <cellStyle name="A_SUM_Row Minor_US Airways Spread 2 3 3" xfId="13955"/>
    <cellStyle name="A_SUM_Row Minor_US Airways Spread 2 3 3 2" xfId="13956"/>
    <cellStyle name="A_SUM_Row Minor_US Airways Spread 2 3 4" xfId="13957"/>
    <cellStyle name="A_SUM_Row Minor_US Airways Spread 2 3 4 2" xfId="13958"/>
    <cellStyle name="A_SUM_Row Minor_US Airways Spread 2 3 5" xfId="13959"/>
    <cellStyle name="A_SUM_Row Minor_US Airways Spread 2 3 5 2" xfId="13960"/>
    <cellStyle name="A_SUM_Row Minor_US Airways Spread 2 3 6" xfId="13961"/>
    <cellStyle name="A_SUM_Row Minor_US Airways Spread 2 3 6 2" xfId="13962"/>
    <cellStyle name="A_SUM_Row Minor_US Airways Spread 2 3 7" xfId="13963"/>
    <cellStyle name="A_SUM_Row Minor_US Airways Spread 2 3 7 2" xfId="13964"/>
    <cellStyle name="A_SUM_Row Minor_US Airways Spread 2 3 8" xfId="13965"/>
    <cellStyle name="A_SUM_Row Minor_US Airways Spread 2 3 8 2" xfId="13966"/>
    <cellStyle name="A_SUM_Row Minor_US Airways Spread 2 3 9" xfId="13967"/>
    <cellStyle name="A_SUM_Row Minor_US Airways Spread 2 3 9 2" xfId="13968"/>
    <cellStyle name="A_SUM_Row Minor_US Airways Spread 2 4" xfId="13969"/>
    <cellStyle name="A_SUM_Row Minor_US Airways Spread 2 4 2" xfId="13970"/>
    <cellStyle name="A_SUM_Row Minor_US Airways Spread 2 5" xfId="13971"/>
    <cellStyle name="A_SUM_Row Minor_US Airways Spread 2 5 2" xfId="13972"/>
    <cellStyle name="A_SUM_Row Minor_US Airways Spread 2 6" xfId="13973"/>
    <cellStyle name="A_SUM_Row Minor_US Airways Spread 2 6 2" xfId="13974"/>
    <cellStyle name="A_SUM_Row Minor_US Airways Spread 2 7" xfId="13975"/>
    <cellStyle name="A_SUM_Row Minor_US Airways Spread 2 7 2" xfId="13976"/>
    <cellStyle name="A_SUM_Row Minor_US Airways Spread 2 8" xfId="13977"/>
    <cellStyle name="A_SUM_Row Minor_US Airways Spread 2 8 2" xfId="13978"/>
    <cellStyle name="A_SUM_Row Minor_US Airways Spread 2 9" xfId="13979"/>
    <cellStyle name="A_SUM_Row Minor_US Airways Spread 2 9 2" xfId="13980"/>
    <cellStyle name="A_SUM_Row Minor_US Airways Spread 3" xfId="13981"/>
    <cellStyle name="A_SUM_Row Minor_US Airways Spread 3 2" xfId="13982"/>
    <cellStyle name="A_SUM_Row Minor_US Airways Spread 3 2 2" xfId="13983"/>
    <cellStyle name="A_SUM_Row Minor_US Airways Spread 4" xfId="13984"/>
    <cellStyle name="A_SUM_Row Minor_US Airways Spread 4 10" xfId="13985"/>
    <cellStyle name="A_SUM_Row Minor_US Airways Spread 4 10 2" xfId="13986"/>
    <cellStyle name="A_SUM_Row Minor_US Airways Spread 4 11" xfId="13987"/>
    <cellStyle name="A_SUM_Row Minor_US Airways Spread 4 12" xfId="13988"/>
    <cellStyle name="A_SUM_Row Minor_US Airways Spread 4 13" xfId="13989"/>
    <cellStyle name="A_SUM_Row Minor_US Airways Spread 4 2" xfId="13990"/>
    <cellStyle name="A_SUM_Row Minor_US Airways Spread 4 2 2" xfId="13991"/>
    <cellStyle name="A_SUM_Row Minor_US Airways Spread 4 3" xfId="13992"/>
    <cellStyle name="A_SUM_Row Minor_US Airways Spread 4 3 2" xfId="13993"/>
    <cellStyle name="A_SUM_Row Minor_US Airways Spread 4 4" xfId="13994"/>
    <cellStyle name="A_SUM_Row Minor_US Airways Spread 4 4 2" xfId="13995"/>
    <cellStyle name="A_SUM_Row Minor_US Airways Spread 4 5" xfId="13996"/>
    <cellStyle name="A_SUM_Row Minor_US Airways Spread 4 5 2" xfId="13997"/>
    <cellStyle name="A_SUM_Row Minor_US Airways Spread 4 6" xfId="13998"/>
    <cellStyle name="A_SUM_Row Minor_US Airways Spread 4 6 2" xfId="13999"/>
    <cellStyle name="A_SUM_Row Minor_US Airways Spread 4 7" xfId="14000"/>
    <cellStyle name="A_SUM_Row Minor_US Airways Spread 4 7 2" xfId="14001"/>
    <cellStyle name="A_SUM_Row Minor_US Airways Spread 4 8" xfId="14002"/>
    <cellStyle name="A_SUM_Row Minor_US Airways Spread 4 8 2" xfId="14003"/>
    <cellStyle name="A_SUM_Row Minor_US Airways Spread 4 9" xfId="14004"/>
    <cellStyle name="A_SUM_Row Minor_US Airways Spread 4 9 2" xfId="14005"/>
    <cellStyle name="A_SUM_Row Minor_US Airways Spread 5" xfId="14006"/>
    <cellStyle name="A_SUM_Row Minor_US Airways Spread 5 2" xfId="14007"/>
    <cellStyle name="A_SUM_Row Minor_US Airways Spread 6" xfId="14008"/>
    <cellStyle name="A_SUM_Row Minor_US Airways Spread 6 2" xfId="14009"/>
    <cellStyle name="A_SUM_Row Minor_US Airways Spread 7" xfId="14010"/>
    <cellStyle name="A_SUM_Row Minor_US Airways Spread 7 2" xfId="14011"/>
    <cellStyle name="A_SUM_Row Minor_US Airways Spread 8" xfId="14012"/>
    <cellStyle name="A_SUM_Row Minor_US Airways Spread 8 2" xfId="14013"/>
    <cellStyle name="A_SUM_Row Minor_US Airways Spread 9" xfId="14014"/>
    <cellStyle name="A_SUM_Row Minor_US Airways Spread 9 2" xfId="14015"/>
    <cellStyle name="A_Title" xfId="14016"/>
    <cellStyle name="A_Title_DALModel" xfId="14017"/>
    <cellStyle name="A_Title_DALModel_Delta 6-01-04" xfId="14018"/>
    <cellStyle name="A_Title_DALModel_Delta 7-21-04" xfId="14019"/>
    <cellStyle name="A_Title_DALModel_Delta 9-21-04" xfId="14020"/>
    <cellStyle name="A_Title_DALModel_US Airways Spread" xfId="14021"/>
    <cellStyle name="A_Title_Delta  3-19-03.xls Chart 1" xfId="14022"/>
    <cellStyle name="A_Title_Delta  3-19-03.xls Chart 1_Delta 6-01-04" xfId="14023"/>
    <cellStyle name="A_Title_Delta  3-19-03.xls Chart 1_Delta 7-21-04" xfId="14024"/>
    <cellStyle name="A_Title_Delta  3-19-03.xls Chart 1_Delta 9-21-04" xfId="14025"/>
    <cellStyle name="A_Title_Delta  3-19-03.xls Chart 1_US Airways Spread" xfId="14026"/>
    <cellStyle name="A_Title_Nasdaq Standalone Forecast- BofA - 02 14 07" xfId="14027"/>
    <cellStyle name="A_Title_PINNACLE Merger Model_v104" xfId="14028"/>
    <cellStyle name="A_Title_PINNACLE Merger Model_v47MT" xfId="14029"/>
    <cellStyle name="A_Title_PINNACLE Merger Model_v61" xfId="14030"/>
    <cellStyle name="A_Title_PINNACLE Merger Model_v66" xfId="14031"/>
    <cellStyle name="A_Title_PINNACLE Merger Model_v97" xfId="14032"/>
    <cellStyle name="A_Title_PINNACLE Merger Model_vPIN_Stdaln_Assumptions" xfId="14033"/>
    <cellStyle name="A_YearHeadings" xfId="14034"/>
    <cellStyle name="A_YearHeadings_American 6-30-03 sf" xfId="14035"/>
    <cellStyle name="A_YearHeadings_DALModel" xfId="14036"/>
    <cellStyle name="A_YearHeadings_DALModel_Delta 10-28-03" xfId="14037"/>
    <cellStyle name="A_YearHeadings_DALModel_Delta 6-01-04" xfId="14038"/>
    <cellStyle name="A_YearHeadings_DALModel_Delta 7-21-04" xfId="14039"/>
    <cellStyle name="A_YearHeadings_DALModel_Delta 9-21-04" xfId="14040"/>
    <cellStyle name="A_YearHeadings_DALModel_US Airways Spread" xfId="14041"/>
    <cellStyle name="A_YearHeadings_Delta  3-19-03.xls Chart 1" xfId="14042"/>
    <cellStyle name="A_YearHeadings_Delta  3-19-03.xls Chart 1_Delta 10-28-03" xfId="14043"/>
    <cellStyle name="A_YearHeadings_Delta  3-19-03.xls Chart 1_Delta 6-01-04" xfId="14044"/>
    <cellStyle name="A_YearHeadings_Delta  3-19-03.xls Chart 1_Delta 7-21-04" xfId="14045"/>
    <cellStyle name="A_YearHeadings_Delta  3-19-03.xls Chart 1_Delta 9-21-04" xfId="14046"/>
    <cellStyle name="A_YearHeadings_Delta  3-19-03.xls Chart 1_US Airways Spread" xfId="14047"/>
    <cellStyle name="A_YearHeadings_Delta 10-28-03" xfId="14048"/>
    <cellStyle name="A_YearHeadings_Delta 6-01-04" xfId="14049"/>
    <cellStyle name="A_YearHeadings_Delta 7-21-04" xfId="14050"/>
    <cellStyle name="A_YearHeadings_Delta 9-21-04" xfId="14051"/>
    <cellStyle name="A_YearHeadings_Hawaiian Airlines (8.23.04)" xfId="14052"/>
    <cellStyle name="A_YearHeadings_UAL 2-11-04" xfId="14053"/>
    <cellStyle name="A_YearHeadings_UAL 3-29-04" xfId="14054"/>
    <cellStyle name="A_YearHeadings_UAL 4-13-04" xfId="14055"/>
    <cellStyle name="A_YearHeadings_UAL 5-11-04" xfId="14056"/>
    <cellStyle name="A_YearHeadings_UAL 5-25-04" xfId="14057"/>
    <cellStyle name="A_YearHeadings_UAL 6-13-03" xfId="14058"/>
    <cellStyle name="A_YearHeadings_US Airways Spread" xfId="14059"/>
    <cellStyle name="Acc(0)" xfId="14060"/>
    <cellStyle name="Acc(7)" xfId="14061"/>
    <cellStyle name="Accent1" xfId="36" builtinId="29" hidden="1"/>
    <cellStyle name="Accent1" xfId="40251" builtinId="29" customBuiltin="1"/>
    <cellStyle name="Accent1 2" xfId="150"/>
    <cellStyle name="Accent1 2 2" xfId="151"/>
    <cellStyle name="Accent1 3" xfId="152"/>
    <cellStyle name="Accent1 4" xfId="14062"/>
    <cellStyle name="Accent1 5" xfId="14063"/>
    <cellStyle name="Accent1 6" xfId="14064"/>
    <cellStyle name="Accent1 7" xfId="14065"/>
    <cellStyle name="Accent2" xfId="40" builtinId="33" hidden="1"/>
    <cellStyle name="Accent2" xfId="40255" builtinId="33" customBuiltin="1"/>
    <cellStyle name="Accent2 2" xfId="153"/>
    <cellStyle name="Accent2 2 2" xfId="154"/>
    <cellStyle name="Accent2 3" xfId="155"/>
    <cellStyle name="Accent2 4" xfId="14066"/>
    <cellStyle name="Accent2 5" xfId="14067"/>
    <cellStyle name="Accent2 6" xfId="14068"/>
    <cellStyle name="Accent2 7" xfId="14069"/>
    <cellStyle name="Accent3" xfId="44" builtinId="37" hidden="1"/>
    <cellStyle name="Accent3" xfId="40259" builtinId="37" customBuiltin="1"/>
    <cellStyle name="Accent3 2" xfId="156"/>
    <cellStyle name="Accent3 2 2" xfId="157"/>
    <cellStyle name="Accent3 3" xfId="158"/>
    <cellStyle name="Accent3 4" xfId="14070"/>
    <cellStyle name="Accent3 5" xfId="14071"/>
    <cellStyle name="Accent3 6" xfId="14072"/>
    <cellStyle name="Accent3 7" xfId="14073"/>
    <cellStyle name="Accent4" xfId="48" builtinId="41" hidden="1"/>
    <cellStyle name="Accent4" xfId="40263" builtinId="41" customBuiltin="1"/>
    <cellStyle name="Accent4 2" xfId="159"/>
    <cellStyle name="Accent4 2 2" xfId="160"/>
    <cellStyle name="Accent4 3" xfId="161"/>
    <cellStyle name="Accent4 4" xfId="14074"/>
    <cellStyle name="Accent4 5" xfId="14075"/>
    <cellStyle name="Accent4 6" xfId="14076"/>
    <cellStyle name="Accent4 7" xfId="14077"/>
    <cellStyle name="Accent5" xfId="52" builtinId="45" hidden="1"/>
    <cellStyle name="Accent5" xfId="40267" builtinId="45" customBuiltin="1"/>
    <cellStyle name="Accent5 2" xfId="162"/>
    <cellStyle name="Accent5 2 2" xfId="163"/>
    <cellStyle name="Accent5 3" xfId="164"/>
    <cellStyle name="Accent5 4" xfId="14078"/>
    <cellStyle name="Accent5 5" xfId="14079"/>
    <cellStyle name="Accent5 6" xfId="14080"/>
    <cellStyle name="Accent5 7" xfId="14081"/>
    <cellStyle name="Accent6" xfId="56" builtinId="49" hidden="1"/>
    <cellStyle name="Accent6" xfId="40271" builtinId="49" customBuiltin="1"/>
    <cellStyle name="Accent6 2" xfId="165"/>
    <cellStyle name="Accent6 2 2" xfId="166"/>
    <cellStyle name="Accent6 3" xfId="167"/>
    <cellStyle name="Accent6 4" xfId="14082"/>
    <cellStyle name="Accent6 5" xfId="14083"/>
    <cellStyle name="Accent6 6" xfId="14084"/>
    <cellStyle name="Accent6 7" xfId="14085"/>
    <cellStyle name="accounting" xfId="14086"/>
    <cellStyle name="Accounting $" xfId="14087"/>
    <cellStyle name="accounting 10" xfId="14088"/>
    <cellStyle name="accounting 10 2" xfId="14089"/>
    <cellStyle name="accounting 10 2 2" xfId="14090"/>
    <cellStyle name="accounting 10 2 3" xfId="14091"/>
    <cellStyle name="accounting 10 3" xfId="14092"/>
    <cellStyle name="accounting 10 4" xfId="14093"/>
    <cellStyle name="accounting 11" xfId="14094"/>
    <cellStyle name="accounting 11 2" xfId="14095"/>
    <cellStyle name="accounting 11 2 2" xfId="14096"/>
    <cellStyle name="accounting 11 2 3" xfId="14097"/>
    <cellStyle name="accounting 11 3" xfId="14098"/>
    <cellStyle name="accounting 11 4" xfId="14099"/>
    <cellStyle name="accounting 12" xfId="14100"/>
    <cellStyle name="accounting 12 2" xfId="14101"/>
    <cellStyle name="accounting 12 2 2" xfId="14102"/>
    <cellStyle name="accounting 12 2 3" xfId="14103"/>
    <cellStyle name="accounting 12 3" xfId="14104"/>
    <cellStyle name="accounting 12 4" xfId="14105"/>
    <cellStyle name="accounting 13" xfId="14106"/>
    <cellStyle name="accounting 13 2" xfId="14107"/>
    <cellStyle name="accounting 13 2 2" xfId="14108"/>
    <cellStyle name="accounting 13 2 3" xfId="14109"/>
    <cellStyle name="accounting 13 3" xfId="14110"/>
    <cellStyle name="accounting 13 4" xfId="14111"/>
    <cellStyle name="accounting 14" xfId="14112"/>
    <cellStyle name="accounting 14 2" xfId="14113"/>
    <cellStyle name="accounting 14 2 2" xfId="14114"/>
    <cellStyle name="accounting 14 2 3" xfId="14115"/>
    <cellStyle name="accounting 14 3" xfId="14116"/>
    <cellStyle name="accounting 14 4" xfId="14117"/>
    <cellStyle name="accounting 15" xfId="14118"/>
    <cellStyle name="accounting 15 2" xfId="14119"/>
    <cellStyle name="accounting 15 2 2" xfId="14120"/>
    <cellStyle name="accounting 15 2 3" xfId="14121"/>
    <cellStyle name="accounting 15 3" xfId="14122"/>
    <cellStyle name="accounting 15 4" xfId="14123"/>
    <cellStyle name="accounting 16" xfId="14124"/>
    <cellStyle name="accounting 16 2" xfId="14125"/>
    <cellStyle name="accounting 16 2 2" xfId="14126"/>
    <cellStyle name="accounting 16 2 3" xfId="14127"/>
    <cellStyle name="accounting 16 3" xfId="14128"/>
    <cellStyle name="accounting 16 4" xfId="14129"/>
    <cellStyle name="accounting 17" xfId="14130"/>
    <cellStyle name="accounting 17 2" xfId="14131"/>
    <cellStyle name="accounting 17 2 2" xfId="14132"/>
    <cellStyle name="accounting 17 2 3" xfId="14133"/>
    <cellStyle name="accounting 17 3" xfId="14134"/>
    <cellStyle name="accounting 17 4" xfId="14135"/>
    <cellStyle name="accounting 18" xfId="14136"/>
    <cellStyle name="accounting 18 2" xfId="14137"/>
    <cellStyle name="accounting 18 2 2" xfId="14138"/>
    <cellStyle name="accounting 18 2 3" xfId="14139"/>
    <cellStyle name="accounting 18 3" xfId="14140"/>
    <cellStyle name="accounting 18 4" xfId="14141"/>
    <cellStyle name="accounting 19" xfId="14142"/>
    <cellStyle name="accounting 19 2" xfId="14143"/>
    <cellStyle name="accounting 19 2 2" xfId="14144"/>
    <cellStyle name="accounting 19 2 3" xfId="14145"/>
    <cellStyle name="accounting 19 3" xfId="14146"/>
    <cellStyle name="accounting 19 4" xfId="14147"/>
    <cellStyle name="accounting 2" xfId="14148"/>
    <cellStyle name="accounting 2 2" xfId="14149"/>
    <cellStyle name="accounting 2 2 10" xfId="14150"/>
    <cellStyle name="accounting 2 2 10 2" xfId="14151"/>
    <cellStyle name="accounting 2 2 10 2 2" xfId="14152"/>
    <cellStyle name="accounting 2 2 10 2 3" xfId="14153"/>
    <cellStyle name="accounting 2 2 10 3" xfId="14154"/>
    <cellStyle name="accounting 2 2 10 4" xfId="14155"/>
    <cellStyle name="accounting 2 2 11" xfId="14156"/>
    <cellStyle name="accounting 2 2 11 2" xfId="14157"/>
    <cellStyle name="accounting 2 2 11 2 2" xfId="14158"/>
    <cellStyle name="accounting 2 2 11 2 3" xfId="14159"/>
    <cellStyle name="accounting 2 2 11 3" xfId="14160"/>
    <cellStyle name="accounting 2 2 11 4" xfId="14161"/>
    <cellStyle name="accounting 2 2 12" xfId="14162"/>
    <cellStyle name="accounting 2 2 12 2" xfId="14163"/>
    <cellStyle name="accounting 2 2 12 2 2" xfId="14164"/>
    <cellStyle name="accounting 2 2 12 2 3" xfId="14165"/>
    <cellStyle name="accounting 2 2 12 3" xfId="14166"/>
    <cellStyle name="accounting 2 2 12 4" xfId="14167"/>
    <cellStyle name="accounting 2 2 13" xfId="14168"/>
    <cellStyle name="accounting 2 2 13 2" xfId="14169"/>
    <cellStyle name="accounting 2 2 13 2 2" xfId="14170"/>
    <cellStyle name="accounting 2 2 13 2 3" xfId="14171"/>
    <cellStyle name="accounting 2 2 13 3" xfId="14172"/>
    <cellStyle name="accounting 2 2 13 4" xfId="14173"/>
    <cellStyle name="accounting 2 2 14" xfId="14174"/>
    <cellStyle name="accounting 2 2 14 2" xfId="14175"/>
    <cellStyle name="accounting 2 2 14 2 2" xfId="14176"/>
    <cellStyle name="accounting 2 2 14 2 3" xfId="14177"/>
    <cellStyle name="accounting 2 2 14 3" xfId="14178"/>
    <cellStyle name="accounting 2 2 14 4" xfId="14179"/>
    <cellStyle name="accounting 2 2 15" xfId="14180"/>
    <cellStyle name="accounting 2 2 15 2" xfId="14181"/>
    <cellStyle name="accounting 2 2 15 2 2" xfId="14182"/>
    <cellStyle name="accounting 2 2 15 2 3" xfId="14183"/>
    <cellStyle name="accounting 2 2 15 3" xfId="14184"/>
    <cellStyle name="accounting 2 2 15 4" xfId="14185"/>
    <cellStyle name="accounting 2 2 16" xfId="14186"/>
    <cellStyle name="accounting 2 2 16 2" xfId="14187"/>
    <cellStyle name="accounting 2 2 16 2 2" xfId="14188"/>
    <cellStyle name="accounting 2 2 16 2 3" xfId="14189"/>
    <cellStyle name="accounting 2 2 16 3" xfId="14190"/>
    <cellStyle name="accounting 2 2 16 4" xfId="14191"/>
    <cellStyle name="accounting 2 2 17" xfId="14192"/>
    <cellStyle name="accounting 2 2 17 2" xfId="14193"/>
    <cellStyle name="accounting 2 2 17 3" xfId="14194"/>
    <cellStyle name="accounting 2 2 18" xfId="14195"/>
    <cellStyle name="accounting 2 2 18 2" xfId="14196"/>
    <cellStyle name="accounting 2 2 18 3" xfId="14197"/>
    <cellStyle name="accounting 2 2 19" xfId="14198"/>
    <cellStyle name="accounting 2 2 19 2" xfId="14199"/>
    <cellStyle name="accounting 2 2 19 3" xfId="14200"/>
    <cellStyle name="accounting 2 2 2" xfId="14201"/>
    <cellStyle name="accounting 2 2 2 2" xfId="14202"/>
    <cellStyle name="accounting 2 2 2 2 2" xfId="14203"/>
    <cellStyle name="accounting 2 2 2 2 3" xfId="14204"/>
    <cellStyle name="accounting 2 2 2 3" xfId="14205"/>
    <cellStyle name="accounting 2 2 2 4" xfId="14206"/>
    <cellStyle name="accounting 2 2 20" xfId="14207"/>
    <cellStyle name="accounting 2 2 21" xfId="14208"/>
    <cellStyle name="accounting 2 2 3" xfId="14209"/>
    <cellStyle name="accounting 2 2 3 2" xfId="14210"/>
    <cellStyle name="accounting 2 2 3 2 2" xfId="14211"/>
    <cellStyle name="accounting 2 2 3 2 3" xfId="14212"/>
    <cellStyle name="accounting 2 2 3 3" xfId="14213"/>
    <cellStyle name="accounting 2 2 3 4" xfId="14214"/>
    <cellStyle name="accounting 2 2 4" xfId="14215"/>
    <cellStyle name="accounting 2 2 4 2" xfId="14216"/>
    <cellStyle name="accounting 2 2 4 2 2" xfId="14217"/>
    <cellStyle name="accounting 2 2 4 2 3" xfId="14218"/>
    <cellStyle name="accounting 2 2 4 3" xfId="14219"/>
    <cellStyle name="accounting 2 2 4 4" xfId="14220"/>
    <cellStyle name="accounting 2 2 5" xfId="14221"/>
    <cellStyle name="accounting 2 2 5 2" xfId="14222"/>
    <cellStyle name="accounting 2 2 5 2 2" xfId="14223"/>
    <cellStyle name="accounting 2 2 5 2 3" xfId="14224"/>
    <cellStyle name="accounting 2 2 5 3" xfId="14225"/>
    <cellStyle name="accounting 2 2 5 4" xfId="14226"/>
    <cellStyle name="accounting 2 2 6" xfId="14227"/>
    <cellStyle name="accounting 2 2 6 2" xfId="14228"/>
    <cellStyle name="accounting 2 2 6 2 2" xfId="14229"/>
    <cellStyle name="accounting 2 2 6 2 3" xfId="14230"/>
    <cellStyle name="accounting 2 2 6 3" xfId="14231"/>
    <cellStyle name="accounting 2 2 6 4" xfId="14232"/>
    <cellStyle name="accounting 2 2 7" xfId="14233"/>
    <cellStyle name="accounting 2 2 7 2" xfId="14234"/>
    <cellStyle name="accounting 2 2 7 2 2" xfId="14235"/>
    <cellStyle name="accounting 2 2 7 2 3" xfId="14236"/>
    <cellStyle name="accounting 2 2 7 3" xfId="14237"/>
    <cellStyle name="accounting 2 2 7 4" xfId="14238"/>
    <cellStyle name="accounting 2 2 8" xfId="14239"/>
    <cellStyle name="accounting 2 2 8 2" xfId="14240"/>
    <cellStyle name="accounting 2 2 8 2 2" xfId="14241"/>
    <cellStyle name="accounting 2 2 8 2 3" xfId="14242"/>
    <cellStyle name="accounting 2 2 8 3" xfId="14243"/>
    <cellStyle name="accounting 2 2 8 4" xfId="14244"/>
    <cellStyle name="accounting 2 2 9" xfId="14245"/>
    <cellStyle name="accounting 2 2 9 2" xfId="14246"/>
    <cellStyle name="accounting 2 2 9 2 2" xfId="14247"/>
    <cellStyle name="accounting 2 2 9 2 3" xfId="14248"/>
    <cellStyle name="accounting 2 2 9 3" xfId="14249"/>
    <cellStyle name="accounting 2 2 9 4" xfId="14250"/>
    <cellStyle name="accounting 2 3" xfId="14251"/>
    <cellStyle name="accounting 2 3 2" xfId="14252"/>
    <cellStyle name="accounting 2 3 2 2" xfId="14253"/>
    <cellStyle name="accounting 2 3 2 2 2" xfId="14254"/>
    <cellStyle name="accounting 2 3 2 2 3" xfId="14255"/>
    <cellStyle name="accounting 2 3 2 3" xfId="14256"/>
    <cellStyle name="accounting 2 3 2 4" xfId="14257"/>
    <cellStyle name="accounting 2 3 3" xfId="14258"/>
    <cellStyle name="accounting 2 3 3 2" xfId="14259"/>
    <cellStyle name="accounting 2 3 3 2 2" xfId="14260"/>
    <cellStyle name="accounting 2 3 3 2 3" xfId="14261"/>
    <cellStyle name="accounting 2 3 3 3" xfId="14262"/>
    <cellStyle name="accounting 2 3 3 4" xfId="14263"/>
    <cellStyle name="accounting 2 3 4" xfId="14264"/>
    <cellStyle name="accounting 2 3 4 2" xfId="14265"/>
    <cellStyle name="accounting 2 3 4 2 2" xfId="14266"/>
    <cellStyle name="accounting 2 3 4 2 3" xfId="14267"/>
    <cellStyle name="accounting 2 3 4 3" xfId="14268"/>
    <cellStyle name="accounting 2 3 4 4" xfId="14269"/>
    <cellStyle name="accounting 2 3 5" xfId="14270"/>
    <cellStyle name="accounting 2 3 5 2" xfId="14271"/>
    <cellStyle name="accounting 2 3 5 3" xfId="14272"/>
    <cellStyle name="accounting 2 3 6" xfId="14273"/>
    <cellStyle name="accounting 2 3 6 2" xfId="14274"/>
    <cellStyle name="accounting 2 3 6 3" xfId="14275"/>
    <cellStyle name="accounting 2 3 7" xfId="14276"/>
    <cellStyle name="accounting 2 3 8" xfId="14277"/>
    <cellStyle name="accounting 2 4" xfId="14278"/>
    <cellStyle name="accounting 2 4 2" xfId="14279"/>
    <cellStyle name="accounting 2 4 2 2" xfId="14280"/>
    <cellStyle name="accounting 2 4 2 3" xfId="14281"/>
    <cellStyle name="accounting 2 4 3" xfId="14282"/>
    <cellStyle name="accounting 2 4 4" xfId="14283"/>
    <cellStyle name="accounting 2 5" xfId="14284"/>
    <cellStyle name="accounting 2 5 2" xfId="14285"/>
    <cellStyle name="accounting 2 5 2 2" xfId="14286"/>
    <cellStyle name="accounting 2 5 2 3" xfId="14287"/>
    <cellStyle name="accounting 2 5 3" xfId="14288"/>
    <cellStyle name="accounting 2 5 4" xfId="14289"/>
    <cellStyle name="accounting 2 6" xfId="14290"/>
    <cellStyle name="accounting 2 6 2" xfId="14291"/>
    <cellStyle name="accounting 2 6 2 2" xfId="14292"/>
    <cellStyle name="accounting 2 6 2 3" xfId="14293"/>
    <cellStyle name="accounting 2 6 3" xfId="14294"/>
    <cellStyle name="accounting 2 6 4" xfId="14295"/>
    <cellStyle name="accounting 2 7" xfId="14296"/>
    <cellStyle name="accounting 2 8" xfId="14297"/>
    <cellStyle name="accounting 20" xfId="14298"/>
    <cellStyle name="accounting 20 2" xfId="14299"/>
    <cellStyle name="accounting 20 2 2" xfId="14300"/>
    <cellStyle name="accounting 20 2 3" xfId="14301"/>
    <cellStyle name="accounting 20 3" xfId="14302"/>
    <cellStyle name="accounting 20 4" xfId="14303"/>
    <cellStyle name="accounting 21" xfId="14304"/>
    <cellStyle name="accounting 21 2" xfId="14305"/>
    <cellStyle name="accounting 21 2 2" xfId="14306"/>
    <cellStyle name="accounting 21 2 3" xfId="14307"/>
    <cellStyle name="accounting 21 3" xfId="14308"/>
    <cellStyle name="accounting 21 4" xfId="14309"/>
    <cellStyle name="accounting 22" xfId="14310"/>
    <cellStyle name="accounting 22 2" xfId="14311"/>
    <cellStyle name="accounting 22 2 2" xfId="14312"/>
    <cellStyle name="accounting 22 2 3" xfId="14313"/>
    <cellStyle name="accounting 22 3" xfId="14314"/>
    <cellStyle name="accounting 22 4" xfId="14315"/>
    <cellStyle name="accounting 23" xfId="14316"/>
    <cellStyle name="accounting 23 2" xfId="14317"/>
    <cellStyle name="accounting 23 3" xfId="14318"/>
    <cellStyle name="accounting 24" xfId="14319"/>
    <cellStyle name="accounting 24 2" xfId="14320"/>
    <cellStyle name="accounting 24 3" xfId="14321"/>
    <cellStyle name="accounting 25" xfId="14322"/>
    <cellStyle name="accounting 25 2" xfId="14323"/>
    <cellStyle name="accounting 25 3" xfId="14324"/>
    <cellStyle name="accounting 26" xfId="14325"/>
    <cellStyle name="accounting 26 2" xfId="14326"/>
    <cellStyle name="accounting 26 3" xfId="14327"/>
    <cellStyle name="accounting 27" xfId="14328"/>
    <cellStyle name="accounting 28" xfId="14329"/>
    <cellStyle name="accounting 3" xfId="14330"/>
    <cellStyle name="accounting 3 2" xfId="14331"/>
    <cellStyle name="accounting 3 2 10" xfId="14332"/>
    <cellStyle name="accounting 3 2 10 2" xfId="14333"/>
    <cellStyle name="accounting 3 2 10 2 2" xfId="14334"/>
    <cellStyle name="accounting 3 2 10 2 3" xfId="14335"/>
    <cellStyle name="accounting 3 2 10 3" xfId="14336"/>
    <cellStyle name="accounting 3 2 10 4" xfId="14337"/>
    <cellStyle name="accounting 3 2 11" xfId="14338"/>
    <cellStyle name="accounting 3 2 11 2" xfId="14339"/>
    <cellStyle name="accounting 3 2 11 2 2" xfId="14340"/>
    <cellStyle name="accounting 3 2 11 2 3" xfId="14341"/>
    <cellStyle name="accounting 3 2 11 3" xfId="14342"/>
    <cellStyle name="accounting 3 2 11 4" xfId="14343"/>
    <cellStyle name="accounting 3 2 12" xfId="14344"/>
    <cellStyle name="accounting 3 2 12 2" xfId="14345"/>
    <cellStyle name="accounting 3 2 12 2 2" xfId="14346"/>
    <cellStyle name="accounting 3 2 12 2 3" xfId="14347"/>
    <cellStyle name="accounting 3 2 12 3" xfId="14348"/>
    <cellStyle name="accounting 3 2 12 4" xfId="14349"/>
    <cellStyle name="accounting 3 2 13" xfId="14350"/>
    <cellStyle name="accounting 3 2 13 2" xfId="14351"/>
    <cellStyle name="accounting 3 2 13 2 2" xfId="14352"/>
    <cellStyle name="accounting 3 2 13 2 3" xfId="14353"/>
    <cellStyle name="accounting 3 2 13 3" xfId="14354"/>
    <cellStyle name="accounting 3 2 13 4" xfId="14355"/>
    <cellStyle name="accounting 3 2 14" xfId="14356"/>
    <cellStyle name="accounting 3 2 14 2" xfId="14357"/>
    <cellStyle name="accounting 3 2 14 2 2" xfId="14358"/>
    <cellStyle name="accounting 3 2 14 2 3" xfId="14359"/>
    <cellStyle name="accounting 3 2 14 3" xfId="14360"/>
    <cellStyle name="accounting 3 2 14 4" xfId="14361"/>
    <cellStyle name="accounting 3 2 15" xfId="14362"/>
    <cellStyle name="accounting 3 2 15 2" xfId="14363"/>
    <cellStyle name="accounting 3 2 15 2 2" xfId="14364"/>
    <cellStyle name="accounting 3 2 15 2 3" xfId="14365"/>
    <cellStyle name="accounting 3 2 15 3" xfId="14366"/>
    <cellStyle name="accounting 3 2 15 4" xfId="14367"/>
    <cellStyle name="accounting 3 2 16" xfId="14368"/>
    <cellStyle name="accounting 3 2 16 2" xfId="14369"/>
    <cellStyle name="accounting 3 2 16 2 2" xfId="14370"/>
    <cellStyle name="accounting 3 2 16 2 3" xfId="14371"/>
    <cellStyle name="accounting 3 2 16 3" xfId="14372"/>
    <cellStyle name="accounting 3 2 16 4" xfId="14373"/>
    <cellStyle name="accounting 3 2 17" xfId="14374"/>
    <cellStyle name="accounting 3 2 17 2" xfId="14375"/>
    <cellStyle name="accounting 3 2 17 3" xfId="14376"/>
    <cellStyle name="accounting 3 2 18" xfId="14377"/>
    <cellStyle name="accounting 3 2 18 2" xfId="14378"/>
    <cellStyle name="accounting 3 2 18 3" xfId="14379"/>
    <cellStyle name="accounting 3 2 19" xfId="14380"/>
    <cellStyle name="accounting 3 2 19 2" xfId="14381"/>
    <cellStyle name="accounting 3 2 19 3" xfId="14382"/>
    <cellStyle name="accounting 3 2 2" xfId="14383"/>
    <cellStyle name="accounting 3 2 2 2" xfId="14384"/>
    <cellStyle name="accounting 3 2 2 2 2" xfId="14385"/>
    <cellStyle name="accounting 3 2 2 2 3" xfId="14386"/>
    <cellStyle name="accounting 3 2 2 3" xfId="14387"/>
    <cellStyle name="accounting 3 2 2 4" xfId="14388"/>
    <cellStyle name="accounting 3 2 20" xfId="14389"/>
    <cellStyle name="accounting 3 2 21" xfId="14390"/>
    <cellStyle name="accounting 3 2 3" xfId="14391"/>
    <cellStyle name="accounting 3 2 3 2" xfId="14392"/>
    <cellStyle name="accounting 3 2 3 2 2" xfId="14393"/>
    <cellStyle name="accounting 3 2 3 2 3" xfId="14394"/>
    <cellStyle name="accounting 3 2 3 3" xfId="14395"/>
    <cellStyle name="accounting 3 2 3 4" xfId="14396"/>
    <cellStyle name="accounting 3 2 4" xfId="14397"/>
    <cellStyle name="accounting 3 2 4 2" xfId="14398"/>
    <cellStyle name="accounting 3 2 4 2 2" xfId="14399"/>
    <cellStyle name="accounting 3 2 4 2 3" xfId="14400"/>
    <cellStyle name="accounting 3 2 4 3" xfId="14401"/>
    <cellStyle name="accounting 3 2 4 4" xfId="14402"/>
    <cellStyle name="accounting 3 2 5" xfId="14403"/>
    <cellStyle name="accounting 3 2 5 2" xfId="14404"/>
    <cellStyle name="accounting 3 2 5 2 2" xfId="14405"/>
    <cellStyle name="accounting 3 2 5 2 3" xfId="14406"/>
    <cellStyle name="accounting 3 2 5 3" xfId="14407"/>
    <cellStyle name="accounting 3 2 5 4" xfId="14408"/>
    <cellStyle name="accounting 3 2 6" xfId="14409"/>
    <cellStyle name="accounting 3 2 6 2" xfId="14410"/>
    <cellStyle name="accounting 3 2 6 2 2" xfId="14411"/>
    <cellStyle name="accounting 3 2 6 2 3" xfId="14412"/>
    <cellStyle name="accounting 3 2 6 3" xfId="14413"/>
    <cellStyle name="accounting 3 2 6 4" xfId="14414"/>
    <cellStyle name="accounting 3 2 7" xfId="14415"/>
    <cellStyle name="accounting 3 2 7 2" xfId="14416"/>
    <cellStyle name="accounting 3 2 7 2 2" xfId="14417"/>
    <cellStyle name="accounting 3 2 7 2 3" xfId="14418"/>
    <cellStyle name="accounting 3 2 7 3" xfId="14419"/>
    <cellStyle name="accounting 3 2 7 4" xfId="14420"/>
    <cellStyle name="accounting 3 2 8" xfId="14421"/>
    <cellStyle name="accounting 3 2 8 2" xfId="14422"/>
    <cellStyle name="accounting 3 2 8 2 2" xfId="14423"/>
    <cellStyle name="accounting 3 2 8 2 3" xfId="14424"/>
    <cellStyle name="accounting 3 2 8 3" xfId="14425"/>
    <cellStyle name="accounting 3 2 8 4" xfId="14426"/>
    <cellStyle name="accounting 3 2 9" xfId="14427"/>
    <cellStyle name="accounting 3 2 9 2" xfId="14428"/>
    <cellStyle name="accounting 3 2 9 2 2" xfId="14429"/>
    <cellStyle name="accounting 3 2 9 2 3" xfId="14430"/>
    <cellStyle name="accounting 3 2 9 3" xfId="14431"/>
    <cellStyle name="accounting 3 2 9 4" xfId="14432"/>
    <cellStyle name="accounting 3 3" xfId="14433"/>
    <cellStyle name="accounting 3 3 2" xfId="14434"/>
    <cellStyle name="accounting 3 3 2 2" xfId="14435"/>
    <cellStyle name="accounting 3 3 2 2 2" xfId="14436"/>
    <cellStyle name="accounting 3 3 2 2 3" xfId="14437"/>
    <cellStyle name="accounting 3 3 2 3" xfId="14438"/>
    <cellStyle name="accounting 3 3 2 4" xfId="14439"/>
    <cellStyle name="accounting 3 3 3" xfId="14440"/>
    <cellStyle name="accounting 3 3 3 2" xfId="14441"/>
    <cellStyle name="accounting 3 3 3 2 2" xfId="14442"/>
    <cellStyle name="accounting 3 3 3 2 3" xfId="14443"/>
    <cellStyle name="accounting 3 3 3 3" xfId="14444"/>
    <cellStyle name="accounting 3 3 3 4" xfId="14445"/>
    <cellStyle name="accounting 3 3 4" xfId="14446"/>
    <cellStyle name="accounting 3 3 4 2" xfId="14447"/>
    <cellStyle name="accounting 3 3 4 2 2" xfId="14448"/>
    <cellStyle name="accounting 3 3 4 2 3" xfId="14449"/>
    <cellStyle name="accounting 3 3 4 3" xfId="14450"/>
    <cellStyle name="accounting 3 3 4 4" xfId="14451"/>
    <cellStyle name="accounting 3 3 5" xfId="14452"/>
    <cellStyle name="accounting 3 3 5 2" xfId="14453"/>
    <cellStyle name="accounting 3 3 5 3" xfId="14454"/>
    <cellStyle name="accounting 3 3 6" xfId="14455"/>
    <cellStyle name="accounting 3 3 6 2" xfId="14456"/>
    <cellStyle name="accounting 3 3 6 3" xfId="14457"/>
    <cellStyle name="accounting 3 3 7" xfId="14458"/>
    <cellStyle name="accounting 3 3 8" xfId="14459"/>
    <cellStyle name="accounting 3 4" xfId="14460"/>
    <cellStyle name="accounting 3 4 2" xfId="14461"/>
    <cellStyle name="accounting 3 4 2 2" xfId="14462"/>
    <cellStyle name="accounting 3 4 2 3" xfId="14463"/>
    <cellStyle name="accounting 3 4 3" xfId="14464"/>
    <cellStyle name="accounting 3 4 4" xfId="14465"/>
    <cellStyle name="accounting 3 5" xfId="14466"/>
    <cellStyle name="accounting 3 5 2" xfId="14467"/>
    <cellStyle name="accounting 3 5 2 2" xfId="14468"/>
    <cellStyle name="accounting 3 5 2 3" xfId="14469"/>
    <cellStyle name="accounting 3 5 3" xfId="14470"/>
    <cellStyle name="accounting 3 5 4" xfId="14471"/>
    <cellStyle name="accounting 3 6" xfId="14472"/>
    <cellStyle name="accounting 3 6 2" xfId="14473"/>
    <cellStyle name="accounting 3 6 2 2" xfId="14474"/>
    <cellStyle name="accounting 3 6 2 3" xfId="14475"/>
    <cellStyle name="accounting 3 6 3" xfId="14476"/>
    <cellStyle name="accounting 3 6 4" xfId="14477"/>
    <cellStyle name="accounting 3 7" xfId="14478"/>
    <cellStyle name="accounting 3 8" xfId="14479"/>
    <cellStyle name="accounting 4" xfId="14480"/>
    <cellStyle name="accounting 4 2" xfId="14481"/>
    <cellStyle name="accounting 4 2 10" xfId="14482"/>
    <cellStyle name="accounting 4 2 10 2" xfId="14483"/>
    <cellStyle name="accounting 4 2 10 2 2" xfId="14484"/>
    <cellStyle name="accounting 4 2 10 2 3" xfId="14485"/>
    <cellStyle name="accounting 4 2 10 3" xfId="14486"/>
    <cellStyle name="accounting 4 2 10 4" xfId="14487"/>
    <cellStyle name="accounting 4 2 11" xfId="14488"/>
    <cellStyle name="accounting 4 2 11 2" xfId="14489"/>
    <cellStyle name="accounting 4 2 11 2 2" xfId="14490"/>
    <cellStyle name="accounting 4 2 11 2 3" xfId="14491"/>
    <cellStyle name="accounting 4 2 11 3" xfId="14492"/>
    <cellStyle name="accounting 4 2 11 4" xfId="14493"/>
    <cellStyle name="accounting 4 2 12" xfId="14494"/>
    <cellStyle name="accounting 4 2 12 2" xfId="14495"/>
    <cellStyle name="accounting 4 2 12 2 2" xfId="14496"/>
    <cellStyle name="accounting 4 2 12 2 3" xfId="14497"/>
    <cellStyle name="accounting 4 2 12 3" xfId="14498"/>
    <cellStyle name="accounting 4 2 12 4" xfId="14499"/>
    <cellStyle name="accounting 4 2 13" xfId="14500"/>
    <cellStyle name="accounting 4 2 13 2" xfId="14501"/>
    <cellStyle name="accounting 4 2 13 2 2" xfId="14502"/>
    <cellStyle name="accounting 4 2 13 2 3" xfId="14503"/>
    <cellStyle name="accounting 4 2 13 3" xfId="14504"/>
    <cellStyle name="accounting 4 2 13 4" xfId="14505"/>
    <cellStyle name="accounting 4 2 14" xfId="14506"/>
    <cellStyle name="accounting 4 2 14 2" xfId="14507"/>
    <cellStyle name="accounting 4 2 14 2 2" xfId="14508"/>
    <cellStyle name="accounting 4 2 14 2 3" xfId="14509"/>
    <cellStyle name="accounting 4 2 14 3" xfId="14510"/>
    <cellStyle name="accounting 4 2 14 4" xfId="14511"/>
    <cellStyle name="accounting 4 2 15" xfId="14512"/>
    <cellStyle name="accounting 4 2 15 2" xfId="14513"/>
    <cellStyle name="accounting 4 2 15 2 2" xfId="14514"/>
    <cellStyle name="accounting 4 2 15 2 3" xfId="14515"/>
    <cellStyle name="accounting 4 2 15 3" xfId="14516"/>
    <cellStyle name="accounting 4 2 15 4" xfId="14517"/>
    <cellStyle name="accounting 4 2 16" xfId="14518"/>
    <cellStyle name="accounting 4 2 16 2" xfId="14519"/>
    <cellStyle name="accounting 4 2 16 2 2" xfId="14520"/>
    <cellStyle name="accounting 4 2 16 2 3" xfId="14521"/>
    <cellStyle name="accounting 4 2 16 3" xfId="14522"/>
    <cellStyle name="accounting 4 2 16 4" xfId="14523"/>
    <cellStyle name="accounting 4 2 17" xfId="14524"/>
    <cellStyle name="accounting 4 2 17 2" xfId="14525"/>
    <cellStyle name="accounting 4 2 17 3" xfId="14526"/>
    <cellStyle name="accounting 4 2 18" xfId="14527"/>
    <cellStyle name="accounting 4 2 18 2" xfId="14528"/>
    <cellStyle name="accounting 4 2 18 3" xfId="14529"/>
    <cellStyle name="accounting 4 2 19" xfId="14530"/>
    <cellStyle name="accounting 4 2 19 2" xfId="14531"/>
    <cellStyle name="accounting 4 2 19 3" xfId="14532"/>
    <cellStyle name="accounting 4 2 2" xfId="14533"/>
    <cellStyle name="accounting 4 2 2 2" xfId="14534"/>
    <cellStyle name="accounting 4 2 2 2 2" xfId="14535"/>
    <cellStyle name="accounting 4 2 2 2 3" xfId="14536"/>
    <cellStyle name="accounting 4 2 2 3" xfId="14537"/>
    <cellStyle name="accounting 4 2 2 4" xfId="14538"/>
    <cellStyle name="accounting 4 2 20" xfId="14539"/>
    <cellStyle name="accounting 4 2 21" xfId="14540"/>
    <cellStyle name="accounting 4 2 3" xfId="14541"/>
    <cellStyle name="accounting 4 2 3 2" xfId="14542"/>
    <cellStyle name="accounting 4 2 3 2 2" xfId="14543"/>
    <cellStyle name="accounting 4 2 3 2 3" xfId="14544"/>
    <cellStyle name="accounting 4 2 3 3" xfId="14545"/>
    <cellStyle name="accounting 4 2 3 4" xfId="14546"/>
    <cellStyle name="accounting 4 2 4" xfId="14547"/>
    <cellStyle name="accounting 4 2 4 2" xfId="14548"/>
    <cellStyle name="accounting 4 2 4 2 2" xfId="14549"/>
    <cellStyle name="accounting 4 2 4 2 3" xfId="14550"/>
    <cellStyle name="accounting 4 2 4 3" xfId="14551"/>
    <cellStyle name="accounting 4 2 4 4" xfId="14552"/>
    <cellStyle name="accounting 4 2 5" xfId="14553"/>
    <cellStyle name="accounting 4 2 5 2" xfId="14554"/>
    <cellStyle name="accounting 4 2 5 2 2" xfId="14555"/>
    <cellStyle name="accounting 4 2 5 2 3" xfId="14556"/>
    <cellStyle name="accounting 4 2 5 3" xfId="14557"/>
    <cellStyle name="accounting 4 2 5 4" xfId="14558"/>
    <cellStyle name="accounting 4 2 6" xfId="14559"/>
    <cellStyle name="accounting 4 2 6 2" xfId="14560"/>
    <cellStyle name="accounting 4 2 6 2 2" xfId="14561"/>
    <cellStyle name="accounting 4 2 6 2 3" xfId="14562"/>
    <cellStyle name="accounting 4 2 6 3" xfId="14563"/>
    <cellStyle name="accounting 4 2 6 4" xfId="14564"/>
    <cellStyle name="accounting 4 2 7" xfId="14565"/>
    <cellStyle name="accounting 4 2 7 2" xfId="14566"/>
    <cellStyle name="accounting 4 2 7 2 2" xfId="14567"/>
    <cellStyle name="accounting 4 2 7 2 3" xfId="14568"/>
    <cellStyle name="accounting 4 2 7 3" xfId="14569"/>
    <cellStyle name="accounting 4 2 7 4" xfId="14570"/>
    <cellStyle name="accounting 4 2 8" xfId="14571"/>
    <cellStyle name="accounting 4 2 8 2" xfId="14572"/>
    <cellStyle name="accounting 4 2 8 2 2" xfId="14573"/>
    <cellStyle name="accounting 4 2 8 2 3" xfId="14574"/>
    <cellStyle name="accounting 4 2 8 3" xfId="14575"/>
    <cellStyle name="accounting 4 2 8 4" xfId="14576"/>
    <cellStyle name="accounting 4 2 9" xfId="14577"/>
    <cellStyle name="accounting 4 2 9 2" xfId="14578"/>
    <cellStyle name="accounting 4 2 9 2 2" xfId="14579"/>
    <cellStyle name="accounting 4 2 9 2 3" xfId="14580"/>
    <cellStyle name="accounting 4 2 9 3" xfId="14581"/>
    <cellStyle name="accounting 4 2 9 4" xfId="14582"/>
    <cellStyle name="accounting 4 3" xfId="14583"/>
    <cellStyle name="accounting 4 3 2" xfId="14584"/>
    <cellStyle name="accounting 4 3 2 2" xfId="14585"/>
    <cellStyle name="accounting 4 3 2 2 2" xfId="14586"/>
    <cellStyle name="accounting 4 3 2 2 3" xfId="14587"/>
    <cellStyle name="accounting 4 3 2 3" xfId="14588"/>
    <cellStyle name="accounting 4 3 2 4" xfId="14589"/>
    <cellStyle name="accounting 4 3 3" xfId="14590"/>
    <cellStyle name="accounting 4 3 3 2" xfId="14591"/>
    <cellStyle name="accounting 4 3 3 2 2" xfId="14592"/>
    <cellStyle name="accounting 4 3 3 2 3" xfId="14593"/>
    <cellStyle name="accounting 4 3 3 3" xfId="14594"/>
    <cellStyle name="accounting 4 3 3 4" xfId="14595"/>
    <cellStyle name="accounting 4 3 4" xfId="14596"/>
    <cellStyle name="accounting 4 3 4 2" xfId="14597"/>
    <cellStyle name="accounting 4 3 4 2 2" xfId="14598"/>
    <cellStyle name="accounting 4 3 4 2 3" xfId="14599"/>
    <cellStyle name="accounting 4 3 4 3" xfId="14600"/>
    <cellStyle name="accounting 4 3 4 4" xfId="14601"/>
    <cellStyle name="accounting 4 3 5" xfId="14602"/>
    <cellStyle name="accounting 4 3 5 2" xfId="14603"/>
    <cellStyle name="accounting 4 3 5 3" xfId="14604"/>
    <cellStyle name="accounting 4 3 6" xfId="14605"/>
    <cellStyle name="accounting 4 3 6 2" xfId="14606"/>
    <cellStyle name="accounting 4 3 6 3" xfId="14607"/>
    <cellStyle name="accounting 4 3 7" xfId="14608"/>
    <cellStyle name="accounting 4 3 8" xfId="14609"/>
    <cellStyle name="accounting 4 4" xfId="14610"/>
    <cellStyle name="accounting 4 4 2" xfId="14611"/>
    <cellStyle name="accounting 4 4 2 2" xfId="14612"/>
    <cellStyle name="accounting 4 4 2 3" xfId="14613"/>
    <cellStyle name="accounting 4 4 3" xfId="14614"/>
    <cellStyle name="accounting 4 4 4" xfId="14615"/>
    <cellStyle name="accounting 4 5" xfId="14616"/>
    <cellStyle name="accounting 4 5 2" xfId="14617"/>
    <cellStyle name="accounting 4 5 2 2" xfId="14618"/>
    <cellStyle name="accounting 4 5 2 3" xfId="14619"/>
    <cellStyle name="accounting 4 5 3" xfId="14620"/>
    <cellStyle name="accounting 4 5 4" xfId="14621"/>
    <cellStyle name="accounting 4 6" xfId="14622"/>
    <cellStyle name="accounting 4 6 2" xfId="14623"/>
    <cellStyle name="accounting 4 6 2 2" xfId="14624"/>
    <cellStyle name="accounting 4 6 2 3" xfId="14625"/>
    <cellStyle name="accounting 4 6 3" xfId="14626"/>
    <cellStyle name="accounting 4 6 4" xfId="14627"/>
    <cellStyle name="accounting 4 7" xfId="14628"/>
    <cellStyle name="accounting 4 8" xfId="14629"/>
    <cellStyle name="accounting 5" xfId="14630"/>
    <cellStyle name="accounting 5 2" xfId="14631"/>
    <cellStyle name="accounting 5 2 10" xfId="14632"/>
    <cellStyle name="accounting 5 2 10 2" xfId="14633"/>
    <cellStyle name="accounting 5 2 10 2 2" xfId="14634"/>
    <cellStyle name="accounting 5 2 10 2 3" xfId="14635"/>
    <cellStyle name="accounting 5 2 10 3" xfId="14636"/>
    <cellStyle name="accounting 5 2 10 4" xfId="14637"/>
    <cellStyle name="accounting 5 2 11" xfId="14638"/>
    <cellStyle name="accounting 5 2 11 2" xfId="14639"/>
    <cellStyle name="accounting 5 2 11 2 2" xfId="14640"/>
    <cellStyle name="accounting 5 2 11 2 3" xfId="14641"/>
    <cellStyle name="accounting 5 2 11 3" xfId="14642"/>
    <cellStyle name="accounting 5 2 11 4" xfId="14643"/>
    <cellStyle name="accounting 5 2 12" xfId="14644"/>
    <cellStyle name="accounting 5 2 12 2" xfId="14645"/>
    <cellStyle name="accounting 5 2 12 2 2" xfId="14646"/>
    <cellStyle name="accounting 5 2 12 2 3" xfId="14647"/>
    <cellStyle name="accounting 5 2 12 3" xfId="14648"/>
    <cellStyle name="accounting 5 2 12 4" xfId="14649"/>
    <cellStyle name="accounting 5 2 13" xfId="14650"/>
    <cellStyle name="accounting 5 2 13 2" xfId="14651"/>
    <cellStyle name="accounting 5 2 13 2 2" xfId="14652"/>
    <cellStyle name="accounting 5 2 13 2 3" xfId="14653"/>
    <cellStyle name="accounting 5 2 13 3" xfId="14654"/>
    <cellStyle name="accounting 5 2 13 4" xfId="14655"/>
    <cellStyle name="accounting 5 2 14" xfId="14656"/>
    <cellStyle name="accounting 5 2 14 2" xfId="14657"/>
    <cellStyle name="accounting 5 2 14 2 2" xfId="14658"/>
    <cellStyle name="accounting 5 2 14 2 3" xfId="14659"/>
    <cellStyle name="accounting 5 2 14 3" xfId="14660"/>
    <cellStyle name="accounting 5 2 14 4" xfId="14661"/>
    <cellStyle name="accounting 5 2 15" xfId="14662"/>
    <cellStyle name="accounting 5 2 15 2" xfId="14663"/>
    <cellStyle name="accounting 5 2 15 2 2" xfId="14664"/>
    <cellStyle name="accounting 5 2 15 2 3" xfId="14665"/>
    <cellStyle name="accounting 5 2 15 3" xfId="14666"/>
    <cellStyle name="accounting 5 2 15 4" xfId="14667"/>
    <cellStyle name="accounting 5 2 16" xfId="14668"/>
    <cellStyle name="accounting 5 2 16 2" xfId="14669"/>
    <cellStyle name="accounting 5 2 16 2 2" xfId="14670"/>
    <cellStyle name="accounting 5 2 16 2 3" xfId="14671"/>
    <cellStyle name="accounting 5 2 16 3" xfId="14672"/>
    <cellStyle name="accounting 5 2 16 4" xfId="14673"/>
    <cellStyle name="accounting 5 2 17" xfId="14674"/>
    <cellStyle name="accounting 5 2 17 2" xfId="14675"/>
    <cellStyle name="accounting 5 2 17 3" xfId="14676"/>
    <cellStyle name="accounting 5 2 18" xfId="14677"/>
    <cellStyle name="accounting 5 2 18 2" xfId="14678"/>
    <cellStyle name="accounting 5 2 18 3" xfId="14679"/>
    <cellStyle name="accounting 5 2 19" xfId="14680"/>
    <cellStyle name="accounting 5 2 19 2" xfId="14681"/>
    <cellStyle name="accounting 5 2 19 3" xfId="14682"/>
    <cellStyle name="accounting 5 2 2" xfId="14683"/>
    <cellStyle name="accounting 5 2 2 2" xfId="14684"/>
    <cellStyle name="accounting 5 2 2 2 2" xfId="14685"/>
    <cellStyle name="accounting 5 2 2 2 3" xfId="14686"/>
    <cellStyle name="accounting 5 2 2 3" xfId="14687"/>
    <cellStyle name="accounting 5 2 2 4" xfId="14688"/>
    <cellStyle name="accounting 5 2 20" xfId="14689"/>
    <cellStyle name="accounting 5 2 21" xfId="14690"/>
    <cellStyle name="accounting 5 2 3" xfId="14691"/>
    <cellStyle name="accounting 5 2 3 2" xfId="14692"/>
    <cellStyle name="accounting 5 2 3 2 2" xfId="14693"/>
    <cellStyle name="accounting 5 2 3 2 3" xfId="14694"/>
    <cellStyle name="accounting 5 2 3 3" xfId="14695"/>
    <cellStyle name="accounting 5 2 3 4" xfId="14696"/>
    <cellStyle name="accounting 5 2 4" xfId="14697"/>
    <cellStyle name="accounting 5 2 4 2" xfId="14698"/>
    <cellStyle name="accounting 5 2 4 2 2" xfId="14699"/>
    <cellStyle name="accounting 5 2 4 2 3" xfId="14700"/>
    <cellStyle name="accounting 5 2 4 3" xfId="14701"/>
    <cellStyle name="accounting 5 2 4 4" xfId="14702"/>
    <cellStyle name="accounting 5 2 5" xfId="14703"/>
    <cellStyle name="accounting 5 2 5 2" xfId="14704"/>
    <cellStyle name="accounting 5 2 5 2 2" xfId="14705"/>
    <cellStyle name="accounting 5 2 5 2 3" xfId="14706"/>
    <cellStyle name="accounting 5 2 5 3" xfId="14707"/>
    <cellStyle name="accounting 5 2 5 4" xfId="14708"/>
    <cellStyle name="accounting 5 2 6" xfId="14709"/>
    <cellStyle name="accounting 5 2 6 2" xfId="14710"/>
    <cellStyle name="accounting 5 2 6 2 2" xfId="14711"/>
    <cellStyle name="accounting 5 2 6 2 3" xfId="14712"/>
    <cellStyle name="accounting 5 2 6 3" xfId="14713"/>
    <cellStyle name="accounting 5 2 6 4" xfId="14714"/>
    <cellStyle name="accounting 5 2 7" xfId="14715"/>
    <cellStyle name="accounting 5 2 7 2" xfId="14716"/>
    <cellStyle name="accounting 5 2 7 2 2" xfId="14717"/>
    <cellStyle name="accounting 5 2 7 2 3" xfId="14718"/>
    <cellStyle name="accounting 5 2 7 3" xfId="14719"/>
    <cellStyle name="accounting 5 2 7 4" xfId="14720"/>
    <cellStyle name="accounting 5 2 8" xfId="14721"/>
    <cellStyle name="accounting 5 2 8 2" xfId="14722"/>
    <cellStyle name="accounting 5 2 8 2 2" xfId="14723"/>
    <cellStyle name="accounting 5 2 8 2 3" xfId="14724"/>
    <cellStyle name="accounting 5 2 8 3" xfId="14725"/>
    <cellStyle name="accounting 5 2 8 4" xfId="14726"/>
    <cellStyle name="accounting 5 2 9" xfId="14727"/>
    <cellStyle name="accounting 5 2 9 2" xfId="14728"/>
    <cellStyle name="accounting 5 2 9 2 2" xfId="14729"/>
    <cellStyle name="accounting 5 2 9 2 3" xfId="14730"/>
    <cellStyle name="accounting 5 2 9 3" xfId="14731"/>
    <cellStyle name="accounting 5 2 9 4" xfId="14732"/>
    <cellStyle name="accounting 5 3" xfId="14733"/>
    <cellStyle name="accounting 5 3 2" xfId="14734"/>
    <cellStyle name="accounting 5 3 2 2" xfId="14735"/>
    <cellStyle name="accounting 5 3 2 2 2" xfId="14736"/>
    <cellStyle name="accounting 5 3 2 2 3" xfId="14737"/>
    <cellStyle name="accounting 5 3 2 3" xfId="14738"/>
    <cellStyle name="accounting 5 3 2 4" xfId="14739"/>
    <cellStyle name="accounting 5 3 3" xfId="14740"/>
    <cellStyle name="accounting 5 3 3 2" xfId="14741"/>
    <cellStyle name="accounting 5 3 3 2 2" xfId="14742"/>
    <cellStyle name="accounting 5 3 3 2 3" xfId="14743"/>
    <cellStyle name="accounting 5 3 3 3" xfId="14744"/>
    <cellStyle name="accounting 5 3 3 4" xfId="14745"/>
    <cellStyle name="accounting 5 3 4" xfId="14746"/>
    <cellStyle name="accounting 5 3 4 2" xfId="14747"/>
    <cellStyle name="accounting 5 3 4 2 2" xfId="14748"/>
    <cellStyle name="accounting 5 3 4 2 3" xfId="14749"/>
    <cellStyle name="accounting 5 3 4 3" xfId="14750"/>
    <cellStyle name="accounting 5 3 4 4" xfId="14751"/>
    <cellStyle name="accounting 5 3 5" xfId="14752"/>
    <cellStyle name="accounting 5 3 5 2" xfId="14753"/>
    <cellStyle name="accounting 5 3 5 3" xfId="14754"/>
    <cellStyle name="accounting 5 3 6" xfId="14755"/>
    <cellStyle name="accounting 5 3 6 2" xfId="14756"/>
    <cellStyle name="accounting 5 3 6 3" xfId="14757"/>
    <cellStyle name="accounting 5 3 7" xfId="14758"/>
    <cellStyle name="accounting 5 3 8" xfId="14759"/>
    <cellStyle name="accounting 5 4" xfId="14760"/>
    <cellStyle name="accounting 5 4 2" xfId="14761"/>
    <cellStyle name="accounting 5 4 2 2" xfId="14762"/>
    <cellStyle name="accounting 5 4 2 3" xfId="14763"/>
    <cellStyle name="accounting 5 4 3" xfId="14764"/>
    <cellStyle name="accounting 5 4 4" xfId="14765"/>
    <cellStyle name="accounting 5 5" xfId="14766"/>
    <cellStyle name="accounting 5 5 2" xfId="14767"/>
    <cellStyle name="accounting 5 5 2 2" xfId="14768"/>
    <cellStyle name="accounting 5 5 2 3" xfId="14769"/>
    <cellStyle name="accounting 5 5 3" xfId="14770"/>
    <cellStyle name="accounting 5 5 4" xfId="14771"/>
    <cellStyle name="accounting 5 6" xfId="14772"/>
    <cellStyle name="accounting 5 6 2" xfId="14773"/>
    <cellStyle name="accounting 5 6 2 2" xfId="14774"/>
    <cellStyle name="accounting 5 6 2 3" xfId="14775"/>
    <cellStyle name="accounting 5 6 3" xfId="14776"/>
    <cellStyle name="accounting 5 6 4" xfId="14777"/>
    <cellStyle name="accounting 5 7" xfId="14778"/>
    <cellStyle name="accounting 5 8" xfId="14779"/>
    <cellStyle name="accounting 6" xfId="14780"/>
    <cellStyle name="accounting 6 10" xfId="14781"/>
    <cellStyle name="accounting 6 10 2" xfId="14782"/>
    <cellStyle name="accounting 6 10 2 2" xfId="14783"/>
    <cellStyle name="accounting 6 10 2 3" xfId="14784"/>
    <cellStyle name="accounting 6 10 3" xfId="14785"/>
    <cellStyle name="accounting 6 10 4" xfId="14786"/>
    <cellStyle name="accounting 6 11" xfId="14787"/>
    <cellStyle name="accounting 6 11 2" xfId="14788"/>
    <cellStyle name="accounting 6 11 2 2" xfId="14789"/>
    <cellStyle name="accounting 6 11 2 3" xfId="14790"/>
    <cellStyle name="accounting 6 11 3" xfId="14791"/>
    <cellStyle name="accounting 6 11 4" xfId="14792"/>
    <cellStyle name="accounting 6 12" xfId="14793"/>
    <cellStyle name="accounting 6 12 2" xfId="14794"/>
    <cellStyle name="accounting 6 12 2 2" xfId="14795"/>
    <cellStyle name="accounting 6 12 2 3" xfId="14796"/>
    <cellStyle name="accounting 6 12 3" xfId="14797"/>
    <cellStyle name="accounting 6 12 4" xfId="14798"/>
    <cellStyle name="accounting 6 13" xfId="14799"/>
    <cellStyle name="accounting 6 13 2" xfId="14800"/>
    <cellStyle name="accounting 6 13 2 2" xfId="14801"/>
    <cellStyle name="accounting 6 13 2 3" xfId="14802"/>
    <cellStyle name="accounting 6 13 3" xfId="14803"/>
    <cellStyle name="accounting 6 13 4" xfId="14804"/>
    <cellStyle name="accounting 6 14" xfId="14805"/>
    <cellStyle name="accounting 6 14 2" xfId="14806"/>
    <cellStyle name="accounting 6 14 2 2" xfId="14807"/>
    <cellStyle name="accounting 6 14 2 3" xfId="14808"/>
    <cellStyle name="accounting 6 14 3" xfId="14809"/>
    <cellStyle name="accounting 6 14 4" xfId="14810"/>
    <cellStyle name="accounting 6 15" xfId="14811"/>
    <cellStyle name="accounting 6 15 2" xfId="14812"/>
    <cellStyle name="accounting 6 15 2 2" xfId="14813"/>
    <cellStyle name="accounting 6 15 2 3" xfId="14814"/>
    <cellStyle name="accounting 6 15 3" xfId="14815"/>
    <cellStyle name="accounting 6 15 4" xfId="14816"/>
    <cellStyle name="accounting 6 16" xfId="14817"/>
    <cellStyle name="accounting 6 16 2" xfId="14818"/>
    <cellStyle name="accounting 6 16 2 2" xfId="14819"/>
    <cellStyle name="accounting 6 16 2 3" xfId="14820"/>
    <cellStyle name="accounting 6 16 3" xfId="14821"/>
    <cellStyle name="accounting 6 16 4" xfId="14822"/>
    <cellStyle name="accounting 6 17" xfId="14823"/>
    <cellStyle name="accounting 6 17 2" xfId="14824"/>
    <cellStyle name="accounting 6 17 3" xfId="14825"/>
    <cellStyle name="accounting 6 18" xfId="14826"/>
    <cellStyle name="accounting 6 18 2" xfId="14827"/>
    <cellStyle name="accounting 6 18 3" xfId="14828"/>
    <cellStyle name="accounting 6 19" xfId="14829"/>
    <cellStyle name="accounting 6 19 2" xfId="14830"/>
    <cellStyle name="accounting 6 19 3" xfId="14831"/>
    <cellStyle name="accounting 6 2" xfId="14832"/>
    <cellStyle name="accounting 6 2 2" xfId="14833"/>
    <cellStyle name="accounting 6 2 2 2" xfId="14834"/>
    <cellStyle name="accounting 6 2 2 3" xfId="14835"/>
    <cellStyle name="accounting 6 2 3" xfId="14836"/>
    <cellStyle name="accounting 6 2 4" xfId="14837"/>
    <cellStyle name="accounting 6 20" xfId="14838"/>
    <cellStyle name="accounting 6 21" xfId="14839"/>
    <cellStyle name="accounting 6 3" xfId="14840"/>
    <cellStyle name="accounting 6 3 2" xfId="14841"/>
    <cellStyle name="accounting 6 3 2 2" xfId="14842"/>
    <cellStyle name="accounting 6 3 2 3" xfId="14843"/>
    <cellStyle name="accounting 6 3 3" xfId="14844"/>
    <cellStyle name="accounting 6 3 4" xfId="14845"/>
    <cellStyle name="accounting 6 4" xfId="14846"/>
    <cellStyle name="accounting 6 4 2" xfId="14847"/>
    <cellStyle name="accounting 6 4 2 2" xfId="14848"/>
    <cellStyle name="accounting 6 4 2 3" xfId="14849"/>
    <cellStyle name="accounting 6 4 3" xfId="14850"/>
    <cellStyle name="accounting 6 4 4" xfId="14851"/>
    <cellStyle name="accounting 6 5" xfId="14852"/>
    <cellStyle name="accounting 6 5 2" xfId="14853"/>
    <cellStyle name="accounting 6 5 2 2" xfId="14854"/>
    <cellStyle name="accounting 6 5 2 3" xfId="14855"/>
    <cellStyle name="accounting 6 5 3" xfId="14856"/>
    <cellStyle name="accounting 6 5 4" xfId="14857"/>
    <cellStyle name="accounting 6 6" xfId="14858"/>
    <cellStyle name="accounting 6 6 2" xfId="14859"/>
    <cellStyle name="accounting 6 6 2 2" xfId="14860"/>
    <cellStyle name="accounting 6 6 2 3" xfId="14861"/>
    <cellStyle name="accounting 6 6 3" xfId="14862"/>
    <cellStyle name="accounting 6 6 4" xfId="14863"/>
    <cellStyle name="accounting 6 7" xfId="14864"/>
    <cellStyle name="accounting 6 7 2" xfId="14865"/>
    <cellStyle name="accounting 6 7 2 2" xfId="14866"/>
    <cellStyle name="accounting 6 7 2 3" xfId="14867"/>
    <cellStyle name="accounting 6 7 3" xfId="14868"/>
    <cellStyle name="accounting 6 7 4" xfId="14869"/>
    <cellStyle name="accounting 6 8" xfId="14870"/>
    <cellStyle name="accounting 6 8 2" xfId="14871"/>
    <cellStyle name="accounting 6 8 2 2" xfId="14872"/>
    <cellStyle name="accounting 6 8 2 3" xfId="14873"/>
    <cellStyle name="accounting 6 8 3" xfId="14874"/>
    <cellStyle name="accounting 6 8 4" xfId="14875"/>
    <cellStyle name="accounting 6 9" xfId="14876"/>
    <cellStyle name="accounting 6 9 2" xfId="14877"/>
    <cellStyle name="accounting 6 9 2 2" xfId="14878"/>
    <cellStyle name="accounting 6 9 2 3" xfId="14879"/>
    <cellStyle name="accounting 6 9 3" xfId="14880"/>
    <cellStyle name="accounting 6 9 4" xfId="14881"/>
    <cellStyle name="accounting 7" xfId="14882"/>
    <cellStyle name="accounting 7 2" xfId="14883"/>
    <cellStyle name="accounting 7 2 2" xfId="14884"/>
    <cellStyle name="accounting 7 2 2 2" xfId="14885"/>
    <cellStyle name="accounting 7 2 2 3" xfId="14886"/>
    <cellStyle name="accounting 7 2 3" xfId="14887"/>
    <cellStyle name="accounting 7 2 4" xfId="14888"/>
    <cellStyle name="accounting 7 3" xfId="14889"/>
    <cellStyle name="accounting 7 3 2" xfId="14890"/>
    <cellStyle name="accounting 7 3 2 2" xfId="14891"/>
    <cellStyle name="accounting 7 3 2 3" xfId="14892"/>
    <cellStyle name="accounting 7 3 3" xfId="14893"/>
    <cellStyle name="accounting 7 3 4" xfId="14894"/>
    <cellStyle name="accounting 7 4" xfId="14895"/>
    <cellStyle name="accounting 7 4 2" xfId="14896"/>
    <cellStyle name="accounting 7 4 2 2" xfId="14897"/>
    <cellStyle name="accounting 7 4 2 3" xfId="14898"/>
    <cellStyle name="accounting 7 4 3" xfId="14899"/>
    <cellStyle name="accounting 7 4 4" xfId="14900"/>
    <cellStyle name="accounting 7 5" xfId="14901"/>
    <cellStyle name="accounting 7 5 2" xfId="14902"/>
    <cellStyle name="accounting 7 5 3" xfId="14903"/>
    <cellStyle name="accounting 7 6" xfId="14904"/>
    <cellStyle name="accounting 7 6 2" xfId="14905"/>
    <cellStyle name="accounting 7 6 3" xfId="14906"/>
    <cellStyle name="accounting 7 7" xfId="14907"/>
    <cellStyle name="accounting 7 8" xfId="14908"/>
    <cellStyle name="accounting 8" xfId="14909"/>
    <cellStyle name="accounting 8 2" xfId="14910"/>
    <cellStyle name="accounting 8 2 2" xfId="14911"/>
    <cellStyle name="accounting 8 2 3" xfId="14912"/>
    <cellStyle name="accounting 8 3" xfId="14913"/>
    <cellStyle name="accounting 8 4" xfId="14914"/>
    <cellStyle name="accounting 9" xfId="14915"/>
    <cellStyle name="accounting 9 2" xfId="14916"/>
    <cellStyle name="accounting 9 2 2" xfId="14917"/>
    <cellStyle name="accounting 9 2 3" xfId="14918"/>
    <cellStyle name="accounting 9 3" xfId="14919"/>
    <cellStyle name="accounting 9 4" xfId="14920"/>
    <cellStyle name="Accounting No$" xfId="14921"/>
    <cellStyle name="Accounting_Consolidated -v20" xfId="14922"/>
    <cellStyle name="AcctgDollrDash0" xfId="14923"/>
    <cellStyle name="Accy [0]" xfId="14924"/>
    <cellStyle name="Accy [1]" xfId="14925"/>
    <cellStyle name="Accy [2]" xfId="14926"/>
    <cellStyle name="Accy$ [0]" xfId="14927"/>
    <cellStyle name="Accy$ [1]" xfId="14928"/>
    <cellStyle name="Accy$ [2]" xfId="14929"/>
    <cellStyle name="Acinput" xfId="14930"/>
    <cellStyle name="Acinput,," xfId="14931"/>
    <cellStyle name="Acinput_Hobbs IPO Model.v8" xfId="14932"/>
    <cellStyle name="Acoutput" xfId="14933"/>
    <cellStyle name="Acoutput,," xfId="14934"/>
    <cellStyle name="Acquisition" xfId="14935"/>
    <cellStyle name="active" xfId="14936"/>
    <cellStyle name="Actual" xfId="14937"/>
    <cellStyle name="Actual 2" xfId="14938"/>
    <cellStyle name="Actual 2 2" xfId="14939"/>
    <cellStyle name="Actual 2 2 10" xfId="14940"/>
    <cellStyle name="Actual 2 2 10 2" xfId="14941"/>
    <cellStyle name="Actual 2 2 10 2 2" xfId="14942"/>
    <cellStyle name="Actual 2 2 10 2 3" xfId="14943"/>
    <cellStyle name="Actual 2 2 10 3" xfId="14944"/>
    <cellStyle name="Actual 2 2 10 4" xfId="14945"/>
    <cellStyle name="Actual 2 2 11" xfId="14946"/>
    <cellStyle name="Actual 2 2 11 2" xfId="14947"/>
    <cellStyle name="Actual 2 2 11 2 2" xfId="14948"/>
    <cellStyle name="Actual 2 2 11 2 3" xfId="14949"/>
    <cellStyle name="Actual 2 2 11 3" xfId="14950"/>
    <cellStyle name="Actual 2 2 11 4" xfId="14951"/>
    <cellStyle name="Actual 2 2 12" xfId="14952"/>
    <cellStyle name="Actual 2 2 12 2" xfId="14953"/>
    <cellStyle name="Actual 2 2 12 2 2" xfId="14954"/>
    <cellStyle name="Actual 2 2 12 2 3" xfId="14955"/>
    <cellStyle name="Actual 2 2 12 3" xfId="14956"/>
    <cellStyle name="Actual 2 2 12 4" xfId="14957"/>
    <cellStyle name="Actual 2 2 13" xfId="14958"/>
    <cellStyle name="Actual 2 2 13 2" xfId="14959"/>
    <cellStyle name="Actual 2 2 13 2 2" xfId="14960"/>
    <cellStyle name="Actual 2 2 13 2 3" xfId="14961"/>
    <cellStyle name="Actual 2 2 13 3" xfId="14962"/>
    <cellStyle name="Actual 2 2 13 4" xfId="14963"/>
    <cellStyle name="Actual 2 2 14" xfId="14964"/>
    <cellStyle name="Actual 2 2 14 2" xfId="14965"/>
    <cellStyle name="Actual 2 2 14 2 2" xfId="14966"/>
    <cellStyle name="Actual 2 2 14 2 3" xfId="14967"/>
    <cellStyle name="Actual 2 2 14 3" xfId="14968"/>
    <cellStyle name="Actual 2 2 14 4" xfId="14969"/>
    <cellStyle name="Actual 2 2 15" xfId="14970"/>
    <cellStyle name="Actual 2 2 15 2" xfId="14971"/>
    <cellStyle name="Actual 2 2 15 2 2" xfId="14972"/>
    <cellStyle name="Actual 2 2 15 2 3" xfId="14973"/>
    <cellStyle name="Actual 2 2 15 3" xfId="14974"/>
    <cellStyle name="Actual 2 2 15 4" xfId="14975"/>
    <cellStyle name="Actual 2 2 16" xfId="14976"/>
    <cellStyle name="Actual 2 2 16 2" xfId="14977"/>
    <cellStyle name="Actual 2 2 16 2 2" xfId="14978"/>
    <cellStyle name="Actual 2 2 16 2 3" xfId="14979"/>
    <cellStyle name="Actual 2 2 16 3" xfId="14980"/>
    <cellStyle name="Actual 2 2 16 4" xfId="14981"/>
    <cellStyle name="Actual 2 2 17" xfId="14982"/>
    <cellStyle name="Actual 2 2 17 2" xfId="14983"/>
    <cellStyle name="Actual 2 2 17 3" xfId="14984"/>
    <cellStyle name="Actual 2 2 18" xfId="14985"/>
    <cellStyle name="Actual 2 2 18 2" xfId="14986"/>
    <cellStyle name="Actual 2 2 18 3" xfId="14987"/>
    <cellStyle name="Actual 2 2 19" xfId="14988"/>
    <cellStyle name="Actual 2 2 19 2" xfId="14989"/>
    <cellStyle name="Actual 2 2 19 3" xfId="14990"/>
    <cellStyle name="Actual 2 2 2" xfId="14991"/>
    <cellStyle name="Actual 2 2 2 2" xfId="14992"/>
    <cellStyle name="Actual 2 2 2 2 2" xfId="14993"/>
    <cellStyle name="Actual 2 2 2 2 3" xfId="14994"/>
    <cellStyle name="Actual 2 2 2 3" xfId="14995"/>
    <cellStyle name="Actual 2 2 2 4" xfId="14996"/>
    <cellStyle name="Actual 2 2 20" xfId="14997"/>
    <cellStyle name="Actual 2 2 21" xfId="14998"/>
    <cellStyle name="Actual 2 2 3" xfId="14999"/>
    <cellStyle name="Actual 2 2 3 2" xfId="15000"/>
    <cellStyle name="Actual 2 2 3 2 2" xfId="15001"/>
    <cellStyle name="Actual 2 2 3 2 3" xfId="15002"/>
    <cellStyle name="Actual 2 2 3 3" xfId="15003"/>
    <cellStyle name="Actual 2 2 3 4" xfId="15004"/>
    <cellStyle name="Actual 2 2 4" xfId="15005"/>
    <cellStyle name="Actual 2 2 4 2" xfId="15006"/>
    <cellStyle name="Actual 2 2 4 2 2" xfId="15007"/>
    <cellStyle name="Actual 2 2 4 2 3" xfId="15008"/>
    <cellStyle name="Actual 2 2 4 3" xfId="15009"/>
    <cellStyle name="Actual 2 2 4 4" xfId="15010"/>
    <cellStyle name="Actual 2 2 5" xfId="15011"/>
    <cellStyle name="Actual 2 2 5 2" xfId="15012"/>
    <cellStyle name="Actual 2 2 5 2 2" xfId="15013"/>
    <cellStyle name="Actual 2 2 5 2 3" xfId="15014"/>
    <cellStyle name="Actual 2 2 5 3" xfId="15015"/>
    <cellStyle name="Actual 2 2 5 4" xfId="15016"/>
    <cellStyle name="Actual 2 2 6" xfId="15017"/>
    <cellStyle name="Actual 2 2 6 2" xfId="15018"/>
    <cellStyle name="Actual 2 2 6 2 2" xfId="15019"/>
    <cellStyle name="Actual 2 2 6 2 3" xfId="15020"/>
    <cellStyle name="Actual 2 2 6 3" xfId="15021"/>
    <cellStyle name="Actual 2 2 6 4" xfId="15022"/>
    <cellStyle name="Actual 2 2 7" xfId="15023"/>
    <cellStyle name="Actual 2 2 7 2" xfId="15024"/>
    <cellStyle name="Actual 2 2 7 2 2" xfId="15025"/>
    <cellStyle name="Actual 2 2 7 2 3" xfId="15026"/>
    <cellStyle name="Actual 2 2 7 3" xfId="15027"/>
    <cellStyle name="Actual 2 2 7 4" xfId="15028"/>
    <cellStyle name="Actual 2 2 8" xfId="15029"/>
    <cellStyle name="Actual 2 2 8 2" xfId="15030"/>
    <cellStyle name="Actual 2 2 8 2 2" xfId="15031"/>
    <cellStyle name="Actual 2 2 8 2 3" xfId="15032"/>
    <cellStyle name="Actual 2 2 8 3" xfId="15033"/>
    <cellStyle name="Actual 2 2 8 4" xfId="15034"/>
    <cellStyle name="Actual 2 2 9" xfId="15035"/>
    <cellStyle name="Actual 2 2 9 2" xfId="15036"/>
    <cellStyle name="Actual 2 2 9 2 2" xfId="15037"/>
    <cellStyle name="Actual 2 2 9 2 3" xfId="15038"/>
    <cellStyle name="Actual 2 2 9 3" xfId="15039"/>
    <cellStyle name="Actual 2 2 9 4" xfId="15040"/>
    <cellStyle name="Actual 2 3" xfId="15041"/>
    <cellStyle name="Actual 2 3 2" xfId="15042"/>
    <cellStyle name="Actual 2 3 2 2" xfId="15043"/>
    <cellStyle name="Actual 2 3 2 2 2" xfId="15044"/>
    <cellStyle name="Actual 2 3 2 2 3" xfId="15045"/>
    <cellStyle name="Actual 2 3 2 3" xfId="15046"/>
    <cellStyle name="Actual 2 3 2 4" xfId="15047"/>
    <cellStyle name="Actual 2 3 3" xfId="15048"/>
    <cellStyle name="Actual 2 3 3 2" xfId="15049"/>
    <cellStyle name="Actual 2 3 3 2 2" xfId="15050"/>
    <cellStyle name="Actual 2 3 3 2 3" xfId="15051"/>
    <cellStyle name="Actual 2 3 3 3" xfId="15052"/>
    <cellStyle name="Actual 2 3 3 4" xfId="15053"/>
    <cellStyle name="Actual 2 3 4" xfId="15054"/>
    <cellStyle name="Actual 2 3 4 2" xfId="15055"/>
    <cellStyle name="Actual 2 3 4 2 2" xfId="15056"/>
    <cellStyle name="Actual 2 3 4 2 3" xfId="15057"/>
    <cellStyle name="Actual 2 3 4 3" xfId="15058"/>
    <cellStyle name="Actual 2 3 4 4" xfId="15059"/>
    <cellStyle name="Actual 2 3 5" xfId="15060"/>
    <cellStyle name="Actual 2 3 5 2" xfId="15061"/>
    <cellStyle name="Actual 2 3 5 3" xfId="15062"/>
    <cellStyle name="Actual 2 3 6" xfId="15063"/>
    <cellStyle name="Actual 2 3 6 2" xfId="15064"/>
    <cellStyle name="Actual 2 3 6 3" xfId="15065"/>
    <cellStyle name="Actual 2 3 7" xfId="15066"/>
    <cellStyle name="Actual 2 3 8" xfId="15067"/>
    <cellStyle name="Actual 2 4" xfId="15068"/>
    <cellStyle name="Actual 2 4 2" xfId="15069"/>
    <cellStyle name="Actual 2 4 2 2" xfId="15070"/>
    <cellStyle name="Actual 2 4 2 3" xfId="15071"/>
    <cellStyle name="Actual 2 4 3" xfId="15072"/>
    <cellStyle name="Actual 2 4 4" xfId="15073"/>
    <cellStyle name="Actual 2 5" xfId="15074"/>
    <cellStyle name="Actual 2 5 2" xfId="15075"/>
    <cellStyle name="Actual 2 5 2 2" xfId="15076"/>
    <cellStyle name="Actual 2 5 2 3" xfId="15077"/>
    <cellStyle name="Actual 2 5 3" xfId="15078"/>
    <cellStyle name="Actual 2 5 4" xfId="15079"/>
    <cellStyle name="Actual 2 6" xfId="15080"/>
    <cellStyle name="Actual 2 6 2" xfId="15081"/>
    <cellStyle name="Actual 2 6 2 2" xfId="15082"/>
    <cellStyle name="Actual 2 6 2 3" xfId="15083"/>
    <cellStyle name="Actual 2 6 3" xfId="15084"/>
    <cellStyle name="Actual 2 6 4" xfId="15085"/>
    <cellStyle name="Actual 2 7" xfId="15086"/>
    <cellStyle name="Actual 2 8" xfId="15087"/>
    <cellStyle name="Actual 3" xfId="15088"/>
    <cellStyle name="Actual 3 10" xfId="15089"/>
    <cellStyle name="Actual 3 10 2" xfId="15090"/>
    <cellStyle name="Actual 3 10 2 2" xfId="15091"/>
    <cellStyle name="Actual 3 10 2 3" xfId="15092"/>
    <cellStyle name="Actual 3 10 3" xfId="15093"/>
    <cellStyle name="Actual 3 10 4" xfId="15094"/>
    <cellStyle name="Actual 3 11" xfId="15095"/>
    <cellStyle name="Actual 3 11 2" xfId="15096"/>
    <cellStyle name="Actual 3 11 2 2" xfId="15097"/>
    <cellStyle name="Actual 3 11 2 3" xfId="15098"/>
    <cellStyle name="Actual 3 11 3" xfId="15099"/>
    <cellStyle name="Actual 3 11 4" xfId="15100"/>
    <cellStyle name="Actual 3 12" xfId="15101"/>
    <cellStyle name="Actual 3 12 2" xfId="15102"/>
    <cellStyle name="Actual 3 12 2 2" xfId="15103"/>
    <cellStyle name="Actual 3 12 2 3" xfId="15104"/>
    <cellStyle name="Actual 3 12 3" xfId="15105"/>
    <cellStyle name="Actual 3 12 4" xfId="15106"/>
    <cellStyle name="Actual 3 13" xfId="15107"/>
    <cellStyle name="Actual 3 13 2" xfId="15108"/>
    <cellStyle name="Actual 3 13 2 2" xfId="15109"/>
    <cellStyle name="Actual 3 13 2 3" xfId="15110"/>
    <cellStyle name="Actual 3 13 3" xfId="15111"/>
    <cellStyle name="Actual 3 13 4" xfId="15112"/>
    <cellStyle name="Actual 3 14" xfId="15113"/>
    <cellStyle name="Actual 3 14 2" xfId="15114"/>
    <cellStyle name="Actual 3 14 2 2" xfId="15115"/>
    <cellStyle name="Actual 3 14 2 3" xfId="15116"/>
    <cellStyle name="Actual 3 14 3" xfId="15117"/>
    <cellStyle name="Actual 3 14 4" xfId="15118"/>
    <cellStyle name="Actual 3 15" xfId="15119"/>
    <cellStyle name="Actual 3 15 2" xfId="15120"/>
    <cellStyle name="Actual 3 15 2 2" xfId="15121"/>
    <cellStyle name="Actual 3 15 2 3" xfId="15122"/>
    <cellStyle name="Actual 3 15 3" xfId="15123"/>
    <cellStyle name="Actual 3 15 4" xfId="15124"/>
    <cellStyle name="Actual 3 16" xfId="15125"/>
    <cellStyle name="Actual 3 16 2" xfId="15126"/>
    <cellStyle name="Actual 3 16 2 2" xfId="15127"/>
    <cellStyle name="Actual 3 16 2 3" xfId="15128"/>
    <cellStyle name="Actual 3 16 3" xfId="15129"/>
    <cellStyle name="Actual 3 16 4" xfId="15130"/>
    <cellStyle name="Actual 3 17" xfId="15131"/>
    <cellStyle name="Actual 3 17 2" xfId="15132"/>
    <cellStyle name="Actual 3 17 3" xfId="15133"/>
    <cellStyle name="Actual 3 18" xfId="15134"/>
    <cellStyle name="Actual 3 18 2" xfId="15135"/>
    <cellStyle name="Actual 3 18 3" xfId="15136"/>
    <cellStyle name="Actual 3 19" xfId="15137"/>
    <cellStyle name="Actual 3 19 2" xfId="15138"/>
    <cellStyle name="Actual 3 19 3" xfId="15139"/>
    <cellStyle name="Actual 3 2" xfId="15140"/>
    <cellStyle name="Actual 3 2 2" xfId="15141"/>
    <cellStyle name="Actual 3 2 2 2" xfId="15142"/>
    <cellStyle name="Actual 3 2 2 3" xfId="15143"/>
    <cellStyle name="Actual 3 2 3" xfId="15144"/>
    <cellStyle name="Actual 3 2 4" xfId="15145"/>
    <cellStyle name="Actual 3 20" xfId="15146"/>
    <cellStyle name="Actual 3 21" xfId="15147"/>
    <cellStyle name="Actual 3 3" xfId="15148"/>
    <cellStyle name="Actual 3 3 2" xfId="15149"/>
    <cellStyle name="Actual 3 3 2 2" xfId="15150"/>
    <cellStyle name="Actual 3 3 2 3" xfId="15151"/>
    <cellStyle name="Actual 3 3 3" xfId="15152"/>
    <cellStyle name="Actual 3 3 4" xfId="15153"/>
    <cellStyle name="Actual 3 4" xfId="15154"/>
    <cellStyle name="Actual 3 4 2" xfId="15155"/>
    <cellStyle name="Actual 3 4 2 2" xfId="15156"/>
    <cellStyle name="Actual 3 4 2 3" xfId="15157"/>
    <cellStyle name="Actual 3 4 3" xfId="15158"/>
    <cellStyle name="Actual 3 4 4" xfId="15159"/>
    <cellStyle name="Actual 3 5" xfId="15160"/>
    <cellStyle name="Actual 3 5 2" xfId="15161"/>
    <cellStyle name="Actual 3 5 2 2" xfId="15162"/>
    <cellStyle name="Actual 3 5 2 3" xfId="15163"/>
    <cellStyle name="Actual 3 5 3" xfId="15164"/>
    <cellStyle name="Actual 3 5 4" xfId="15165"/>
    <cellStyle name="Actual 3 6" xfId="15166"/>
    <cellStyle name="Actual 3 6 2" xfId="15167"/>
    <cellStyle name="Actual 3 6 2 2" xfId="15168"/>
    <cellStyle name="Actual 3 6 2 3" xfId="15169"/>
    <cellStyle name="Actual 3 6 3" xfId="15170"/>
    <cellStyle name="Actual 3 6 4" xfId="15171"/>
    <cellStyle name="Actual 3 7" xfId="15172"/>
    <cellStyle name="Actual 3 7 2" xfId="15173"/>
    <cellStyle name="Actual 3 7 2 2" xfId="15174"/>
    <cellStyle name="Actual 3 7 2 3" xfId="15175"/>
    <cellStyle name="Actual 3 7 3" xfId="15176"/>
    <cellStyle name="Actual 3 7 4" xfId="15177"/>
    <cellStyle name="Actual 3 8" xfId="15178"/>
    <cellStyle name="Actual 3 8 2" xfId="15179"/>
    <cellStyle name="Actual 3 8 2 2" xfId="15180"/>
    <cellStyle name="Actual 3 8 2 3" xfId="15181"/>
    <cellStyle name="Actual 3 8 3" xfId="15182"/>
    <cellStyle name="Actual 3 8 4" xfId="15183"/>
    <cellStyle name="Actual 3 9" xfId="15184"/>
    <cellStyle name="Actual 3 9 2" xfId="15185"/>
    <cellStyle name="Actual 3 9 2 2" xfId="15186"/>
    <cellStyle name="Actual 3 9 2 3" xfId="15187"/>
    <cellStyle name="Actual 3 9 3" xfId="15188"/>
    <cellStyle name="Actual 3 9 4" xfId="15189"/>
    <cellStyle name="Actual 4" xfId="15190"/>
    <cellStyle name="Actual 4 2" xfId="15191"/>
    <cellStyle name="Actual 4 2 2" xfId="15192"/>
    <cellStyle name="Actual 4 2 2 2" xfId="15193"/>
    <cellStyle name="Actual 4 2 2 3" xfId="15194"/>
    <cellStyle name="Actual 4 2 3" xfId="15195"/>
    <cellStyle name="Actual 4 2 4" xfId="15196"/>
    <cellStyle name="Actual 4 3" xfId="15197"/>
    <cellStyle name="Actual 4 3 2" xfId="15198"/>
    <cellStyle name="Actual 4 3 2 2" xfId="15199"/>
    <cellStyle name="Actual 4 3 2 3" xfId="15200"/>
    <cellStyle name="Actual 4 3 3" xfId="15201"/>
    <cellStyle name="Actual 4 3 4" xfId="15202"/>
    <cellStyle name="Actual 4 4" xfId="15203"/>
    <cellStyle name="Actual 4 4 2" xfId="15204"/>
    <cellStyle name="Actual 4 4 2 2" xfId="15205"/>
    <cellStyle name="Actual 4 4 2 3" xfId="15206"/>
    <cellStyle name="Actual 4 4 3" xfId="15207"/>
    <cellStyle name="Actual 4 4 4" xfId="15208"/>
    <cellStyle name="Actual 4 5" xfId="15209"/>
    <cellStyle name="Actual 4 5 2" xfId="15210"/>
    <cellStyle name="Actual 4 5 3" xfId="15211"/>
    <cellStyle name="Actual 4 6" xfId="15212"/>
    <cellStyle name="Actual 4 6 2" xfId="15213"/>
    <cellStyle name="Actual 4 6 3" xfId="15214"/>
    <cellStyle name="Actual 4 7" xfId="15215"/>
    <cellStyle name="Actual 4 8" xfId="15216"/>
    <cellStyle name="Actual 5" xfId="15217"/>
    <cellStyle name="Actual 5 2" xfId="15218"/>
    <cellStyle name="Actual 5 2 2" xfId="15219"/>
    <cellStyle name="Actual 5 2 3" xfId="15220"/>
    <cellStyle name="Actual 5 3" xfId="15221"/>
    <cellStyle name="Actual 5 4" xfId="15222"/>
    <cellStyle name="Actual 6" xfId="15223"/>
    <cellStyle name="Actual 6 2" xfId="15224"/>
    <cellStyle name="Actual 6 2 2" xfId="15225"/>
    <cellStyle name="Actual 6 2 3" xfId="15226"/>
    <cellStyle name="Actual 6 3" xfId="15227"/>
    <cellStyle name="Actual 6 4" xfId="15228"/>
    <cellStyle name="Actual 7" xfId="15229"/>
    <cellStyle name="Actual 7 2" xfId="15230"/>
    <cellStyle name="Actual 7 2 2" xfId="15231"/>
    <cellStyle name="Actual 7 2 3" xfId="15232"/>
    <cellStyle name="Actual 7 3" xfId="15233"/>
    <cellStyle name="Actual 7 4" xfId="15234"/>
    <cellStyle name="Actual 8" xfId="15235"/>
    <cellStyle name="Actual 9" xfId="15236"/>
    <cellStyle name="Actual data" xfId="15237"/>
    <cellStyle name="Actual Date" xfId="15238"/>
    <cellStyle name="Actual year" xfId="15239"/>
    <cellStyle name="Actual year 10" xfId="15240"/>
    <cellStyle name="Actual year 10 2" xfId="15241"/>
    <cellStyle name="Actual year 10 2 2" xfId="15242"/>
    <cellStyle name="Actual year 10 3" xfId="15243"/>
    <cellStyle name="Actual year 11" xfId="15244"/>
    <cellStyle name="Actual year 11 2" xfId="15245"/>
    <cellStyle name="Actual year 11 2 2" xfId="15246"/>
    <cellStyle name="Actual year 11 3" xfId="15247"/>
    <cellStyle name="Actual year 12" xfId="15248"/>
    <cellStyle name="Actual year 12 2" xfId="15249"/>
    <cellStyle name="Actual year 12 2 2" xfId="15250"/>
    <cellStyle name="Actual year 12 3" xfId="15251"/>
    <cellStyle name="Actual year 13" xfId="15252"/>
    <cellStyle name="Actual year 13 2" xfId="15253"/>
    <cellStyle name="Actual year 13 2 2" xfId="15254"/>
    <cellStyle name="Actual year 13 3" xfId="15255"/>
    <cellStyle name="Actual year 14" xfId="15256"/>
    <cellStyle name="Actual year 14 2" xfId="15257"/>
    <cellStyle name="Actual year 14 2 2" xfId="15258"/>
    <cellStyle name="Actual year 14 3" xfId="15259"/>
    <cellStyle name="Actual year 15" xfId="15260"/>
    <cellStyle name="Actual year 15 2" xfId="15261"/>
    <cellStyle name="Actual year 15 2 2" xfId="15262"/>
    <cellStyle name="Actual year 15 3" xfId="15263"/>
    <cellStyle name="Actual year 16" xfId="15264"/>
    <cellStyle name="Actual year 16 2" xfId="15265"/>
    <cellStyle name="Actual year 16 2 2" xfId="15266"/>
    <cellStyle name="Actual year 16 3" xfId="15267"/>
    <cellStyle name="Actual year 17" xfId="15268"/>
    <cellStyle name="Actual year 17 2" xfId="15269"/>
    <cellStyle name="Actual year 17 2 2" xfId="15270"/>
    <cellStyle name="Actual year 17 3" xfId="15271"/>
    <cellStyle name="Actual year 18" xfId="15272"/>
    <cellStyle name="Actual year 18 2" xfId="15273"/>
    <cellStyle name="Actual year 18 2 2" xfId="15274"/>
    <cellStyle name="Actual year 18 3" xfId="15275"/>
    <cellStyle name="Actual year 19" xfId="15276"/>
    <cellStyle name="Actual year 19 2" xfId="15277"/>
    <cellStyle name="Actual year 2" xfId="15278"/>
    <cellStyle name="Actual year 2 10" xfId="15279"/>
    <cellStyle name="Actual year 2 10 2" xfId="15280"/>
    <cellStyle name="Actual year 2 10 2 2" xfId="15281"/>
    <cellStyle name="Actual year 2 10 3" xfId="15282"/>
    <cellStyle name="Actual year 2 11" xfId="15283"/>
    <cellStyle name="Actual year 2 11 2" xfId="15284"/>
    <cellStyle name="Actual year 2 11 2 2" xfId="15285"/>
    <cellStyle name="Actual year 2 11 3" xfId="15286"/>
    <cellStyle name="Actual year 2 12" xfId="15287"/>
    <cellStyle name="Actual year 2 12 2" xfId="15288"/>
    <cellStyle name="Actual year 2 12 2 2" xfId="15289"/>
    <cellStyle name="Actual year 2 12 3" xfId="15290"/>
    <cellStyle name="Actual year 2 13" xfId="15291"/>
    <cellStyle name="Actual year 2 13 2" xfId="15292"/>
    <cellStyle name="Actual year 2 13 2 2" xfId="15293"/>
    <cellStyle name="Actual year 2 13 3" xfId="15294"/>
    <cellStyle name="Actual year 2 14" xfId="15295"/>
    <cellStyle name="Actual year 2 14 2" xfId="15296"/>
    <cellStyle name="Actual year 2 14 2 2" xfId="15297"/>
    <cellStyle name="Actual year 2 14 3" xfId="15298"/>
    <cellStyle name="Actual year 2 15" xfId="15299"/>
    <cellStyle name="Actual year 2 15 2" xfId="15300"/>
    <cellStyle name="Actual year 2 16" xfId="15301"/>
    <cellStyle name="Actual year 2 16 2" xfId="15302"/>
    <cellStyle name="Actual year 2 17" xfId="15303"/>
    <cellStyle name="Actual year 2 2" xfId="15304"/>
    <cellStyle name="Actual year 2 2 10" xfId="15305"/>
    <cellStyle name="Actual year 2 2 10 2" xfId="15306"/>
    <cellStyle name="Actual year 2 2 10 2 2" xfId="15307"/>
    <cellStyle name="Actual year 2 2 10 3" xfId="15308"/>
    <cellStyle name="Actual year 2 2 11" xfId="15309"/>
    <cellStyle name="Actual year 2 2 11 2" xfId="15310"/>
    <cellStyle name="Actual year 2 2 11 2 2" xfId="15311"/>
    <cellStyle name="Actual year 2 2 11 3" xfId="15312"/>
    <cellStyle name="Actual year 2 2 12" xfId="15313"/>
    <cellStyle name="Actual year 2 2 12 2" xfId="15314"/>
    <cellStyle name="Actual year 2 2 12 2 2" xfId="15315"/>
    <cellStyle name="Actual year 2 2 12 3" xfId="15316"/>
    <cellStyle name="Actual year 2 2 13" xfId="15317"/>
    <cellStyle name="Actual year 2 2 13 2" xfId="15318"/>
    <cellStyle name="Actual year 2 2 13 2 2" xfId="15319"/>
    <cellStyle name="Actual year 2 2 13 3" xfId="15320"/>
    <cellStyle name="Actual year 2 2 14" xfId="15321"/>
    <cellStyle name="Actual year 2 2 14 2" xfId="15322"/>
    <cellStyle name="Actual year 2 2 14 2 2" xfId="15323"/>
    <cellStyle name="Actual year 2 2 14 3" xfId="15324"/>
    <cellStyle name="Actual year 2 2 15" xfId="15325"/>
    <cellStyle name="Actual year 2 2 15 2" xfId="15326"/>
    <cellStyle name="Actual year 2 2 15 2 2" xfId="15327"/>
    <cellStyle name="Actual year 2 2 15 3" xfId="15328"/>
    <cellStyle name="Actual year 2 2 16" xfId="15329"/>
    <cellStyle name="Actual year 2 2 16 2" xfId="15330"/>
    <cellStyle name="Actual year 2 2 17" xfId="15331"/>
    <cellStyle name="Actual year 2 2 2" xfId="15332"/>
    <cellStyle name="Actual year 2 2 2 10" xfId="15333"/>
    <cellStyle name="Actual year 2 2 2 10 2" xfId="15334"/>
    <cellStyle name="Actual year 2 2 2 10 2 2" xfId="15335"/>
    <cellStyle name="Actual year 2 2 2 10 3" xfId="15336"/>
    <cellStyle name="Actual year 2 2 2 11" xfId="15337"/>
    <cellStyle name="Actual year 2 2 2 11 2" xfId="15338"/>
    <cellStyle name="Actual year 2 2 2 11 2 2" xfId="15339"/>
    <cellStyle name="Actual year 2 2 2 11 3" xfId="15340"/>
    <cellStyle name="Actual year 2 2 2 12" xfId="15341"/>
    <cellStyle name="Actual year 2 2 2 12 2" xfId="15342"/>
    <cellStyle name="Actual year 2 2 2 12 2 2" xfId="15343"/>
    <cellStyle name="Actual year 2 2 2 12 3" xfId="15344"/>
    <cellStyle name="Actual year 2 2 2 13" xfId="15345"/>
    <cellStyle name="Actual year 2 2 2 13 2" xfId="15346"/>
    <cellStyle name="Actual year 2 2 2 13 2 2" xfId="15347"/>
    <cellStyle name="Actual year 2 2 2 13 3" xfId="15348"/>
    <cellStyle name="Actual year 2 2 2 14" xfId="15349"/>
    <cellStyle name="Actual year 2 2 2 14 2" xfId="15350"/>
    <cellStyle name="Actual year 2 2 2 14 2 2" xfId="15351"/>
    <cellStyle name="Actual year 2 2 2 14 3" xfId="15352"/>
    <cellStyle name="Actual year 2 2 2 15" xfId="15353"/>
    <cellStyle name="Actual year 2 2 2 15 2" xfId="15354"/>
    <cellStyle name="Actual year 2 2 2 15 2 2" xfId="15355"/>
    <cellStyle name="Actual year 2 2 2 15 3" xfId="15356"/>
    <cellStyle name="Actual year 2 2 2 16" xfId="15357"/>
    <cellStyle name="Actual year 2 2 2 16 2" xfId="15358"/>
    <cellStyle name="Actual year 2 2 2 16 2 2" xfId="15359"/>
    <cellStyle name="Actual year 2 2 2 16 3" xfId="15360"/>
    <cellStyle name="Actual year 2 2 2 17" xfId="15361"/>
    <cellStyle name="Actual year 2 2 2 17 2" xfId="15362"/>
    <cellStyle name="Actual year 2 2 2 17 2 2" xfId="15363"/>
    <cellStyle name="Actual year 2 2 2 17 3" xfId="15364"/>
    <cellStyle name="Actual year 2 2 2 18" xfId="15365"/>
    <cellStyle name="Actual year 2 2 2 18 2" xfId="15366"/>
    <cellStyle name="Actual year 2 2 2 18 2 2" xfId="15367"/>
    <cellStyle name="Actual year 2 2 2 18 3" xfId="15368"/>
    <cellStyle name="Actual year 2 2 2 19" xfId="15369"/>
    <cellStyle name="Actual year 2 2 2 19 2" xfId="15370"/>
    <cellStyle name="Actual year 2 2 2 2" xfId="15371"/>
    <cellStyle name="Actual year 2 2 2 2 2" xfId="15372"/>
    <cellStyle name="Actual year 2 2 2 2 2 2" xfId="15373"/>
    <cellStyle name="Actual year 2 2 2 2 3" xfId="15374"/>
    <cellStyle name="Actual year 2 2 2 20" xfId="15375"/>
    <cellStyle name="Actual year 2 2 2 20 2" xfId="15376"/>
    <cellStyle name="Actual year 2 2 2 21" xfId="15377"/>
    <cellStyle name="Actual year 2 2 2 3" xfId="15378"/>
    <cellStyle name="Actual year 2 2 2 3 2" xfId="15379"/>
    <cellStyle name="Actual year 2 2 2 3 2 2" xfId="15380"/>
    <cellStyle name="Actual year 2 2 2 3 3" xfId="15381"/>
    <cellStyle name="Actual year 2 2 2 4" xfId="15382"/>
    <cellStyle name="Actual year 2 2 2 4 2" xfId="15383"/>
    <cellStyle name="Actual year 2 2 2 4 2 2" xfId="15384"/>
    <cellStyle name="Actual year 2 2 2 4 3" xfId="15385"/>
    <cellStyle name="Actual year 2 2 2 5" xfId="15386"/>
    <cellStyle name="Actual year 2 2 2 5 2" xfId="15387"/>
    <cellStyle name="Actual year 2 2 2 5 2 2" xfId="15388"/>
    <cellStyle name="Actual year 2 2 2 5 3" xfId="15389"/>
    <cellStyle name="Actual year 2 2 2 6" xfId="15390"/>
    <cellStyle name="Actual year 2 2 2 6 2" xfId="15391"/>
    <cellStyle name="Actual year 2 2 2 6 2 2" xfId="15392"/>
    <cellStyle name="Actual year 2 2 2 6 3" xfId="15393"/>
    <cellStyle name="Actual year 2 2 2 7" xfId="15394"/>
    <cellStyle name="Actual year 2 2 2 7 2" xfId="15395"/>
    <cellStyle name="Actual year 2 2 2 7 2 2" xfId="15396"/>
    <cellStyle name="Actual year 2 2 2 7 3" xfId="15397"/>
    <cellStyle name="Actual year 2 2 2 8" xfId="15398"/>
    <cellStyle name="Actual year 2 2 2 8 2" xfId="15399"/>
    <cellStyle name="Actual year 2 2 2 8 2 2" xfId="15400"/>
    <cellStyle name="Actual year 2 2 2 8 3" xfId="15401"/>
    <cellStyle name="Actual year 2 2 2 9" xfId="15402"/>
    <cellStyle name="Actual year 2 2 2 9 2" xfId="15403"/>
    <cellStyle name="Actual year 2 2 2 9 2 2" xfId="15404"/>
    <cellStyle name="Actual year 2 2 2 9 3" xfId="15405"/>
    <cellStyle name="Actual year 2 2 3" xfId="15406"/>
    <cellStyle name="Actual year 2 2 3 2" xfId="15407"/>
    <cellStyle name="Actual year 2 2 3 2 2" xfId="15408"/>
    <cellStyle name="Actual year 2 2 3 3" xfId="15409"/>
    <cellStyle name="Actual year 2 2 4" xfId="15410"/>
    <cellStyle name="Actual year 2 2 4 2" xfId="15411"/>
    <cellStyle name="Actual year 2 2 4 2 2" xfId="15412"/>
    <cellStyle name="Actual year 2 2 4 3" xfId="15413"/>
    <cellStyle name="Actual year 2 2 5" xfId="15414"/>
    <cellStyle name="Actual year 2 2 5 2" xfId="15415"/>
    <cellStyle name="Actual year 2 2 5 2 2" xfId="15416"/>
    <cellStyle name="Actual year 2 2 5 3" xfId="15417"/>
    <cellStyle name="Actual year 2 2 6" xfId="15418"/>
    <cellStyle name="Actual year 2 2 6 2" xfId="15419"/>
    <cellStyle name="Actual year 2 2 6 2 2" xfId="15420"/>
    <cellStyle name="Actual year 2 2 6 3" xfId="15421"/>
    <cellStyle name="Actual year 2 2 7" xfId="15422"/>
    <cellStyle name="Actual year 2 2 7 2" xfId="15423"/>
    <cellStyle name="Actual year 2 2 7 2 2" xfId="15424"/>
    <cellStyle name="Actual year 2 2 7 3" xfId="15425"/>
    <cellStyle name="Actual year 2 2 8" xfId="15426"/>
    <cellStyle name="Actual year 2 2 8 2" xfId="15427"/>
    <cellStyle name="Actual year 2 2 8 2 2" xfId="15428"/>
    <cellStyle name="Actual year 2 2 8 3" xfId="15429"/>
    <cellStyle name="Actual year 2 2 9" xfId="15430"/>
    <cellStyle name="Actual year 2 2 9 2" xfId="15431"/>
    <cellStyle name="Actual year 2 2 9 2 2" xfId="15432"/>
    <cellStyle name="Actual year 2 2 9 3" xfId="15433"/>
    <cellStyle name="Actual year 2 3" xfId="15434"/>
    <cellStyle name="Actual year 2 3 10" xfId="15435"/>
    <cellStyle name="Actual year 2 3 10 2" xfId="15436"/>
    <cellStyle name="Actual year 2 3 10 2 2" xfId="15437"/>
    <cellStyle name="Actual year 2 3 10 3" xfId="15438"/>
    <cellStyle name="Actual year 2 3 11" xfId="15439"/>
    <cellStyle name="Actual year 2 3 11 2" xfId="15440"/>
    <cellStyle name="Actual year 2 3 11 2 2" xfId="15441"/>
    <cellStyle name="Actual year 2 3 11 3" xfId="15442"/>
    <cellStyle name="Actual year 2 3 12" xfId="15443"/>
    <cellStyle name="Actual year 2 3 12 2" xfId="15444"/>
    <cellStyle name="Actual year 2 3 12 2 2" xfId="15445"/>
    <cellStyle name="Actual year 2 3 12 3" xfId="15446"/>
    <cellStyle name="Actual year 2 3 13" xfId="15447"/>
    <cellStyle name="Actual year 2 3 13 2" xfId="15448"/>
    <cellStyle name="Actual year 2 3 13 2 2" xfId="15449"/>
    <cellStyle name="Actual year 2 3 13 3" xfId="15450"/>
    <cellStyle name="Actual year 2 3 14" xfId="15451"/>
    <cellStyle name="Actual year 2 3 14 2" xfId="15452"/>
    <cellStyle name="Actual year 2 3 14 2 2" xfId="15453"/>
    <cellStyle name="Actual year 2 3 14 3" xfId="15454"/>
    <cellStyle name="Actual year 2 3 15" xfId="15455"/>
    <cellStyle name="Actual year 2 3 15 2" xfId="15456"/>
    <cellStyle name="Actual year 2 3 15 2 2" xfId="15457"/>
    <cellStyle name="Actual year 2 3 15 3" xfId="15458"/>
    <cellStyle name="Actual year 2 3 16" xfId="15459"/>
    <cellStyle name="Actual year 2 3 16 2" xfId="15460"/>
    <cellStyle name="Actual year 2 3 16 2 2" xfId="15461"/>
    <cellStyle name="Actual year 2 3 16 3" xfId="15462"/>
    <cellStyle name="Actual year 2 3 17" xfId="15463"/>
    <cellStyle name="Actual year 2 3 17 2" xfId="15464"/>
    <cellStyle name="Actual year 2 3 17 2 2" xfId="15465"/>
    <cellStyle name="Actual year 2 3 17 3" xfId="15466"/>
    <cellStyle name="Actual year 2 3 18" xfId="15467"/>
    <cellStyle name="Actual year 2 3 18 2" xfId="15468"/>
    <cellStyle name="Actual year 2 3 18 2 2" xfId="15469"/>
    <cellStyle name="Actual year 2 3 18 3" xfId="15470"/>
    <cellStyle name="Actual year 2 3 19" xfId="15471"/>
    <cellStyle name="Actual year 2 3 19 2" xfId="15472"/>
    <cellStyle name="Actual year 2 3 2" xfId="15473"/>
    <cellStyle name="Actual year 2 3 2 2" xfId="15474"/>
    <cellStyle name="Actual year 2 3 2 2 2" xfId="15475"/>
    <cellStyle name="Actual year 2 3 2 3" xfId="15476"/>
    <cellStyle name="Actual year 2 3 20" xfId="15477"/>
    <cellStyle name="Actual year 2 3 20 2" xfId="15478"/>
    <cellStyle name="Actual year 2 3 21" xfId="15479"/>
    <cellStyle name="Actual year 2 3 3" xfId="15480"/>
    <cellStyle name="Actual year 2 3 3 2" xfId="15481"/>
    <cellStyle name="Actual year 2 3 3 2 2" xfId="15482"/>
    <cellStyle name="Actual year 2 3 3 3" xfId="15483"/>
    <cellStyle name="Actual year 2 3 4" xfId="15484"/>
    <cellStyle name="Actual year 2 3 4 2" xfId="15485"/>
    <cellStyle name="Actual year 2 3 4 2 2" xfId="15486"/>
    <cellStyle name="Actual year 2 3 4 3" xfId="15487"/>
    <cellStyle name="Actual year 2 3 5" xfId="15488"/>
    <cellStyle name="Actual year 2 3 5 2" xfId="15489"/>
    <cellStyle name="Actual year 2 3 5 2 2" xfId="15490"/>
    <cellStyle name="Actual year 2 3 5 3" xfId="15491"/>
    <cellStyle name="Actual year 2 3 6" xfId="15492"/>
    <cellStyle name="Actual year 2 3 6 2" xfId="15493"/>
    <cellStyle name="Actual year 2 3 6 2 2" xfId="15494"/>
    <cellStyle name="Actual year 2 3 6 3" xfId="15495"/>
    <cellStyle name="Actual year 2 3 7" xfId="15496"/>
    <cellStyle name="Actual year 2 3 7 2" xfId="15497"/>
    <cellStyle name="Actual year 2 3 7 2 2" xfId="15498"/>
    <cellStyle name="Actual year 2 3 7 3" xfId="15499"/>
    <cellStyle name="Actual year 2 3 8" xfId="15500"/>
    <cellStyle name="Actual year 2 3 8 2" xfId="15501"/>
    <cellStyle name="Actual year 2 3 8 2 2" xfId="15502"/>
    <cellStyle name="Actual year 2 3 8 3" xfId="15503"/>
    <cellStyle name="Actual year 2 3 9" xfId="15504"/>
    <cellStyle name="Actual year 2 3 9 2" xfId="15505"/>
    <cellStyle name="Actual year 2 3 9 2 2" xfId="15506"/>
    <cellStyle name="Actual year 2 3 9 3" xfId="15507"/>
    <cellStyle name="Actual year 2 4" xfId="15508"/>
    <cellStyle name="Actual year 2 4 2" xfId="15509"/>
    <cellStyle name="Actual year 2 4 2 2" xfId="15510"/>
    <cellStyle name="Actual year 2 4 3" xfId="15511"/>
    <cellStyle name="Actual year 2 5" xfId="15512"/>
    <cellStyle name="Actual year 2 5 2" xfId="15513"/>
    <cellStyle name="Actual year 2 5 2 2" xfId="15514"/>
    <cellStyle name="Actual year 2 5 3" xfId="15515"/>
    <cellStyle name="Actual year 2 6" xfId="15516"/>
    <cellStyle name="Actual year 2 6 2" xfId="15517"/>
    <cellStyle name="Actual year 2 6 2 2" xfId="15518"/>
    <cellStyle name="Actual year 2 6 3" xfId="15519"/>
    <cellStyle name="Actual year 2 7" xfId="15520"/>
    <cellStyle name="Actual year 2 7 2" xfId="15521"/>
    <cellStyle name="Actual year 2 7 2 2" xfId="15522"/>
    <cellStyle name="Actual year 2 7 3" xfId="15523"/>
    <cellStyle name="Actual year 2 8" xfId="15524"/>
    <cellStyle name="Actual year 2 8 2" xfId="15525"/>
    <cellStyle name="Actual year 2 8 2 2" xfId="15526"/>
    <cellStyle name="Actual year 2 8 3" xfId="15527"/>
    <cellStyle name="Actual year 2 9" xfId="15528"/>
    <cellStyle name="Actual year 2 9 2" xfId="15529"/>
    <cellStyle name="Actual year 2 9 2 2" xfId="15530"/>
    <cellStyle name="Actual year 2 9 3" xfId="15531"/>
    <cellStyle name="Actual year 20" xfId="15532"/>
    <cellStyle name="Actual year 20 2" xfId="15533"/>
    <cellStyle name="Actual year 21" xfId="15534"/>
    <cellStyle name="Actual year 3" xfId="15535"/>
    <cellStyle name="Actual year 3 10" xfId="15536"/>
    <cellStyle name="Actual year 3 10 2" xfId="15537"/>
    <cellStyle name="Actual year 3 10 2 2" xfId="15538"/>
    <cellStyle name="Actual year 3 10 3" xfId="15539"/>
    <cellStyle name="Actual year 3 11" xfId="15540"/>
    <cellStyle name="Actual year 3 11 2" xfId="15541"/>
    <cellStyle name="Actual year 3 11 2 2" xfId="15542"/>
    <cellStyle name="Actual year 3 11 3" xfId="15543"/>
    <cellStyle name="Actual year 3 12" xfId="15544"/>
    <cellStyle name="Actual year 3 12 2" xfId="15545"/>
    <cellStyle name="Actual year 3 12 2 2" xfId="15546"/>
    <cellStyle name="Actual year 3 12 3" xfId="15547"/>
    <cellStyle name="Actual year 3 13" xfId="15548"/>
    <cellStyle name="Actual year 3 13 2" xfId="15549"/>
    <cellStyle name="Actual year 3 13 2 2" xfId="15550"/>
    <cellStyle name="Actual year 3 13 3" xfId="15551"/>
    <cellStyle name="Actual year 3 14" xfId="15552"/>
    <cellStyle name="Actual year 3 14 2" xfId="15553"/>
    <cellStyle name="Actual year 3 14 2 2" xfId="15554"/>
    <cellStyle name="Actual year 3 14 3" xfId="15555"/>
    <cellStyle name="Actual year 3 15" xfId="15556"/>
    <cellStyle name="Actual year 3 15 2" xfId="15557"/>
    <cellStyle name="Actual year 3 16" xfId="15558"/>
    <cellStyle name="Actual year 3 16 2" xfId="15559"/>
    <cellStyle name="Actual year 3 17" xfId="15560"/>
    <cellStyle name="Actual year 3 2" xfId="15561"/>
    <cellStyle name="Actual year 3 2 10" xfId="15562"/>
    <cellStyle name="Actual year 3 2 10 2" xfId="15563"/>
    <cellStyle name="Actual year 3 2 10 2 2" xfId="15564"/>
    <cellStyle name="Actual year 3 2 10 3" xfId="15565"/>
    <cellStyle name="Actual year 3 2 11" xfId="15566"/>
    <cellStyle name="Actual year 3 2 11 2" xfId="15567"/>
    <cellStyle name="Actual year 3 2 11 2 2" xfId="15568"/>
    <cellStyle name="Actual year 3 2 11 3" xfId="15569"/>
    <cellStyle name="Actual year 3 2 12" xfId="15570"/>
    <cellStyle name="Actual year 3 2 12 2" xfId="15571"/>
    <cellStyle name="Actual year 3 2 12 2 2" xfId="15572"/>
    <cellStyle name="Actual year 3 2 12 3" xfId="15573"/>
    <cellStyle name="Actual year 3 2 13" xfId="15574"/>
    <cellStyle name="Actual year 3 2 13 2" xfId="15575"/>
    <cellStyle name="Actual year 3 2 13 2 2" xfId="15576"/>
    <cellStyle name="Actual year 3 2 13 3" xfId="15577"/>
    <cellStyle name="Actual year 3 2 14" xfId="15578"/>
    <cellStyle name="Actual year 3 2 14 2" xfId="15579"/>
    <cellStyle name="Actual year 3 2 14 2 2" xfId="15580"/>
    <cellStyle name="Actual year 3 2 14 3" xfId="15581"/>
    <cellStyle name="Actual year 3 2 15" xfId="15582"/>
    <cellStyle name="Actual year 3 2 15 2" xfId="15583"/>
    <cellStyle name="Actual year 3 2 15 2 2" xfId="15584"/>
    <cellStyle name="Actual year 3 2 15 3" xfId="15585"/>
    <cellStyle name="Actual year 3 2 16" xfId="15586"/>
    <cellStyle name="Actual year 3 2 16 2" xfId="15587"/>
    <cellStyle name="Actual year 3 2 17" xfId="15588"/>
    <cellStyle name="Actual year 3 2 2" xfId="15589"/>
    <cellStyle name="Actual year 3 2 2 10" xfId="15590"/>
    <cellStyle name="Actual year 3 2 2 10 2" xfId="15591"/>
    <cellStyle name="Actual year 3 2 2 10 2 2" xfId="15592"/>
    <cellStyle name="Actual year 3 2 2 10 3" xfId="15593"/>
    <cellStyle name="Actual year 3 2 2 11" xfId="15594"/>
    <cellStyle name="Actual year 3 2 2 11 2" xfId="15595"/>
    <cellStyle name="Actual year 3 2 2 11 2 2" xfId="15596"/>
    <cellStyle name="Actual year 3 2 2 11 3" xfId="15597"/>
    <cellStyle name="Actual year 3 2 2 12" xfId="15598"/>
    <cellStyle name="Actual year 3 2 2 12 2" xfId="15599"/>
    <cellStyle name="Actual year 3 2 2 12 2 2" xfId="15600"/>
    <cellStyle name="Actual year 3 2 2 12 3" xfId="15601"/>
    <cellStyle name="Actual year 3 2 2 13" xfId="15602"/>
    <cellStyle name="Actual year 3 2 2 13 2" xfId="15603"/>
    <cellStyle name="Actual year 3 2 2 13 2 2" xfId="15604"/>
    <cellStyle name="Actual year 3 2 2 13 3" xfId="15605"/>
    <cellStyle name="Actual year 3 2 2 14" xfId="15606"/>
    <cellStyle name="Actual year 3 2 2 14 2" xfId="15607"/>
    <cellStyle name="Actual year 3 2 2 14 2 2" xfId="15608"/>
    <cellStyle name="Actual year 3 2 2 14 3" xfId="15609"/>
    <cellStyle name="Actual year 3 2 2 15" xfId="15610"/>
    <cellStyle name="Actual year 3 2 2 15 2" xfId="15611"/>
    <cellStyle name="Actual year 3 2 2 15 2 2" xfId="15612"/>
    <cellStyle name="Actual year 3 2 2 15 3" xfId="15613"/>
    <cellStyle name="Actual year 3 2 2 16" xfId="15614"/>
    <cellStyle name="Actual year 3 2 2 16 2" xfId="15615"/>
    <cellStyle name="Actual year 3 2 2 16 2 2" xfId="15616"/>
    <cellStyle name="Actual year 3 2 2 16 3" xfId="15617"/>
    <cellStyle name="Actual year 3 2 2 17" xfId="15618"/>
    <cellStyle name="Actual year 3 2 2 17 2" xfId="15619"/>
    <cellStyle name="Actual year 3 2 2 17 2 2" xfId="15620"/>
    <cellStyle name="Actual year 3 2 2 17 3" xfId="15621"/>
    <cellStyle name="Actual year 3 2 2 18" xfId="15622"/>
    <cellStyle name="Actual year 3 2 2 18 2" xfId="15623"/>
    <cellStyle name="Actual year 3 2 2 18 2 2" xfId="15624"/>
    <cellStyle name="Actual year 3 2 2 18 3" xfId="15625"/>
    <cellStyle name="Actual year 3 2 2 19" xfId="15626"/>
    <cellStyle name="Actual year 3 2 2 19 2" xfId="15627"/>
    <cellStyle name="Actual year 3 2 2 2" xfId="15628"/>
    <cellStyle name="Actual year 3 2 2 2 2" xfId="15629"/>
    <cellStyle name="Actual year 3 2 2 2 2 2" xfId="15630"/>
    <cellStyle name="Actual year 3 2 2 2 3" xfId="15631"/>
    <cellStyle name="Actual year 3 2 2 20" xfId="15632"/>
    <cellStyle name="Actual year 3 2 2 20 2" xfId="15633"/>
    <cellStyle name="Actual year 3 2 2 21" xfId="15634"/>
    <cellStyle name="Actual year 3 2 2 3" xfId="15635"/>
    <cellStyle name="Actual year 3 2 2 3 2" xfId="15636"/>
    <cellStyle name="Actual year 3 2 2 3 2 2" xfId="15637"/>
    <cellStyle name="Actual year 3 2 2 3 3" xfId="15638"/>
    <cellStyle name="Actual year 3 2 2 4" xfId="15639"/>
    <cellStyle name="Actual year 3 2 2 4 2" xfId="15640"/>
    <cellStyle name="Actual year 3 2 2 4 2 2" xfId="15641"/>
    <cellStyle name="Actual year 3 2 2 4 3" xfId="15642"/>
    <cellStyle name="Actual year 3 2 2 5" xfId="15643"/>
    <cellStyle name="Actual year 3 2 2 5 2" xfId="15644"/>
    <cellStyle name="Actual year 3 2 2 5 2 2" xfId="15645"/>
    <cellStyle name="Actual year 3 2 2 5 3" xfId="15646"/>
    <cellStyle name="Actual year 3 2 2 6" xfId="15647"/>
    <cellStyle name="Actual year 3 2 2 6 2" xfId="15648"/>
    <cellStyle name="Actual year 3 2 2 6 2 2" xfId="15649"/>
    <cellStyle name="Actual year 3 2 2 6 3" xfId="15650"/>
    <cellStyle name="Actual year 3 2 2 7" xfId="15651"/>
    <cellStyle name="Actual year 3 2 2 7 2" xfId="15652"/>
    <cellStyle name="Actual year 3 2 2 7 2 2" xfId="15653"/>
    <cellStyle name="Actual year 3 2 2 7 3" xfId="15654"/>
    <cellStyle name="Actual year 3 2 2 8" xfId="15655"/>
    <cellStyle name="Actual year 3 2 2 8 2" xfId="15656"/>
    <cellStyle name="Actual year 3 2 2 8 2 2" xfId="15657"/>
    <cellStyle name="Actual year 3 2 2 8 3" xfId="15658"/>
    <cellStyle name="Actual year 3 2 2 9" xfId="15659"/>
    <cellStyle name="Actual year 3 2 2 9 2" xfId="15660"/>
    <cellStyle name="Actual year 3 2 2 9 2 2" xfId="15661"/>
    <cellStyle name="Actual year 3 2 2 9 3" xfId="15662"/>
    <cellStyle name="Actual year 3 2 3" xfId="15663"/>
    <cellStyle name="Actual year 3 2 3 2" xfId="15664"/>
    <cellStyle name="Actual year 3 2 3 2 2" xfId="15665"/>
    <cellStyle name="Actual year 3 2 3 3" xfId="15666"/>
    <cellStyle name="Actual year 3 2 4" xfId="15667"/>
    <cellStyle name="Actual year 3 2 4 2" xfId="15668"/>
    <cellStyle name="Actual year 3 2 4 2 2" xfId="15669"/>
    <cellStyle name="Actual year 3 2 4 3" xfId="15670"/>
    <cellStyle name="Actual year 3 2 5" xfId="15671"/>
    <cellStyle name="Actual year 3 2 5 2" xfId="15672"/>
    <cellStyle name="Actual year 3 2 5 2 2" xfId="15673"/>
    <cellStyle name="Actual year 3 2 5 3" xfId="15674"/>
    <cellStyle name="Actual year 3 2 6" xfId="15675"/>
    <cellStyle name="Actual year 3 2 6 2" xfId="15676"/>
    <cellStyle name="Actual year 3 2 6 2 2" xfId="15677"/>
    <cellStyle name="Actual year 3 2 6 3" xfId="15678"/>
    <cellStyle name="Actual year 3 2 7" xfId="15679"/>
    <cellStyle name="Actual year 3 2 7 2" xfId="15680"/>
    <cellStyle name="Actual year 3 2 7 2 2" xfId="15681"/>
    <cellStyle name="Actual year 3 2 7 3" xfId="15682"/>
    <cellStyle name="Actual year 3 2 8" xfId="15683"/>
    <cellStyle name="Actual year 3 2 8 2" xfId="15684"/>
    <cellStyle name="Actual year 3 2 8 2 2" xfId="15685"/>
    <cellStyle name="Actual year 3 2 8 3" xfId="15686"/>
    <cellStyle name="Actual year 3 2 9" xfId="15687"/>
    <cellStyle name="Actual year 3 2 9 2" xfId="15688"/>
    <cellStyle name="Actual year 3 2 9 2 2" xfId="15689"/>
    <cellStyle name="Actual year 3 2 9 3" xfId="15690"/>
    <cellStyle name="Actual year 3 3" xfId="15691"/>
    <cellStyle name="Actual year 3 3 10" xfId="15692"/>
    <cellStyle name="Actual year 3 3 10 2" xfId="15693"/>
    <cellStyle name="Actual year 3 3 10 2 2" xfId="15694"/>
    <cellStyle name="Actual year 3 3 10 3" xfId="15695"/>
    <cellStyle name="Actual year 3 3 11" xfId="15696"/>
    <cellStyle name="Actual year 3 3 11 2" xfId="15697"/>
    <cellStyle name="Actual year 3 3 11 2 2" xfId="15698"/>
    <cellStyle name="Actual year 3 3 11 3" xfId="15699"/>
    <cellStyle name="Actual year 3 3 12" xfId="15700"/>
    <cellStyle name="Actual year 3 3 12 2" xfId="15701"/>
    <cellStyle name="Actual year 3 3 12 2 2" xfId="15702"/>
    <cellStyle name="Actual year 3 3 12 3" xfId="15703"/>
    <cellStyle name="Actual year 3 3 13" xfId="15704"/>
    <cellStyle name="Actual year 3 3 13 2" xfId="15705"/>
    <cellStyle name="Actual year 3 3 13 2 2" xfId="15706"/>
    <cellStyle name="Actual year 3 3 13 3" xfId="15707"/>
    <cellStyle name="Actual year 3 3 14" xfId="15708"/>
    <cellStyle name="Actual year 3 3 14 2" xfId="15709"/>
    <cellStyle name="Actual year 3 3 14 2 2" xfId="15710"/>
    <cellStyle name="Actual year 3 3 14 3" xfId="15711"/>
    <cellStyle name="Actual year 3 3 15" xfId="15712"/>
    <cellStyle name="Actual year 3 3 15 2" xfId="15713"/>
    <cellStyle name="Actual year 3 3 15 2 2" xfId="15714"/>
    <cellStyle name="Actual year 3 3 15 3" xfId="15715"/>
    <cellStyle name="Actual year 3 3 16" xfId="15716"/>
    <cellStyle name="Actual year 3 3 16 2" xfId="15717"/>
    <cellStyle name="Actual year 3 3 16 2 2" xfId="15718"/>
    <cellStyle name="Actual year 3 3 16 3" xfId="15719"/>
    <cellStyle name="Actual year 3 3 17" xfId="15720"/>
    <cellStyle name="Actual year 3 3 17 2" xfId="15721"/>
    <cellStyle name="Actual year 3 3 17 2 2" xfId="15722"/>
    <cellStyle name="Actual year 3 3 17 3" xfId="15723"/>
    <cellStyle name="Actual year 3 3 18" xfId="15724"/>
    <cellStyle name="Actual year 3 3 18 2" xfId="15725"/>
    <cellStyle name="Actual year 3 3 18 2 2" xfId="15726"/>
    <cellStyle name="Actual year 3 3 18 3" xfId="15727"/>
    <cellStyle name="Actual year 3 3 19" xfId="15728"/>
    <cellStyle name="Actual year 3 3 19 2" xfId="15729"/>
    <cellStyle name="Actual year 3 3 2" xfId="15730"/>
    <cellStyle name="Actual year 3 3 2 2" xfId="15731"/>
    <cellStyle name="Actual year 3 3 2 2 2" xfId="15732"/>
    <cellStyle name="Actual year 3 3 2 3" xfId="15733"/>
    <cellStyle name="Actual year 3 3 20" xfId="15734"/>
    <cellStyle name="Actual year 3 3 20 2" xfId="15735"/>
    <cellStyle name="Actual year 3 3 21" xfId="15736"/>
    <cellStyle name="Actual year 3 3 3" xfId="15737"/>
    <cellStyle name="Actual year 3 3 3 2" xfId="15738"/>
    <cellStyle name="Actual year 3 3 3 2 2" xfId="15739"/>
    <cellStyle name="Actual year 3 3 3 3" xfId="15740"/>
    <cellStyle name="Actual year 3 3 4" xfId="15741"/>
    <cellStyle name="Actual year 3 3 4 2" xfId="15742"/>
    <cellStyle name="Actual year 3 3 4 2 2" xfId="15743"/>
    <cellStyle name="Actual year 3 3 4 3" xfId="15744"/>
    <cellStyle name="Actual year 3 3 5" xfId="15745"/>
    <cellStyle name="Actual year 3 3 5 2" xfId="15746"/>
    <cellStyle name="Actual year 3 3 5 2 2" xfId="15747"/>
    <cellStyle name="Actual year 3 3 5 3" xfId="15748"/>
    <cellStyle name="Actual year 3 3 6" xfId="15749"/>
    <cellStyle name="Actual year 3 3 6 2" xfId="15750"/>
    <cellStyle name="Actual year 3 3 6 2 2" xfId="15751"/>
    <cellStyle name="Actual year 3 3 6 3" xfId="15752"/>
    <cellStyle name="Actual year 3 3 7" xfId="15753"/>
    <cellStyle name="Actual year 3 3 7 2" xfId="15754"/>
    <cellStyle name="Actual year 3 3 7 2 2" xfId="15755"/>
    <cellStyle name="Actual year 3 3 7 3" xfId="15756"/>
    <cellStyle name="Actual year 3 3 8" xfId="15757"/>
    <cellStyle name="Actual year 3 3 8 2" xfId="15758"/>
    <cellStyle name="Actual year 3 3 8 2 2" xfId="15759"/>
    <cellStyle name="Actual year 3 3 8 3" xfId="15760"/>
    <cellStyle name="Actual year 3 3 9" xfId="15761"/>
    <cellStyle name="Actual year 3 3 9 2" xfId="15762"/>
    <cellStyle name="Actual year 3 3 9 2 2" xfId="15763"/>
    <cellStyle name="Actual year 3 3 9 3" xfId="15764"/>
    <cellStyle name="Actual year 3 4" xfId="15765"/>
    <cellStyle name="Actual year 3 4 2" xfId="15766"/>
    <cellStyle name="Actual year 3 4 2 2" xfId="15767"/>
    <cellStyle name="Actual year 3 4 3" xfId="15768"/>
    <cellStyle name="Actual year 3 5" xfId="15769"/>
    <cellStyle name="Actual year 3 5 2" xfId="15770"/>
    <cellStyle name="Actual year 3 5 2 2" xfId="15771"/>
    <cellStyle name="Actual year 3 5 3" xfId="15772"/>
    <cellStyle name="Actual year 3 6" xfId="15773"/>
    <cellStyle name="Actual year 3 6 2" xfId="15774"/>
    <cellStyle name="Actual year 3 6 2 2" xfId="15775"/>
    <cellStyle name="Actual year 3 6 3" xfId="15776"/>
    <cellStyle name="Actual year 3 7" xfId="15777"/>
    <cellStyle name="Actual year 3 7 2" xfId="15778"/>
    <cellStyle name="Actual year 3 7 2 2" xfId="15779"/>
    <cellStyle name="Actual year 3 7 3" xfId="15780"/>
    <cellStyle name="Actual year 3 8" xfId="15781"/>
    <cellStyle name="Actual year 3 8 2" xfId="15782"/>
    <cellStyle name="Actual year 3 8 2 2" xfId="15783"/>
    <cellStyle name="Actual year 3 8 3" xfId="15784"/>
    <cellStyle name="Actual year 3 9" xfId="15785"/>
    <cellStyle name="Actual year 3 9 2" xfId="15786"/>
    <cellStyle name="Actual year 3 9 2 2" xfId="15787"/>
    <cellStyle name="Actual year 3 9 3" xfId="15788"/>
    <cellStyle name="Actual year 4" xfId="15789"/>
    <cellStyle name="Actual year 4 10" xfId="15790"/>
    <cellStyle name="Actual year 4 10 2" xfId="15791"/>
    <cellStyle name="Actual year 4 10 2 2" xfId="15792"/>
    <cellStyle name="Actual year 4 10 3" xfId="15793"/>
    <cellStyle name="Actual year 4 11" xfId="15794"/>
    <cellStyle name="Actual year 4 11 2" xfId="15795"/>
    <cellStyle name="Actual year 4 11 2 2" xfId="15796"/>
    <cellStyle name="Actual year 4 11 3" xfId="15797"/>
    <cellStyle name="Actual year 4 12" xfId="15798"/>
    <cellStyle name="Actual year 4 12 2" xfId="15799"/>
    <cellStyle name="Actual year 4 12 2 2" xfId="15800"/>
    <cellStyle name="Actual year 4 12 3" xfId="15801"/>
    <cellStyle name="Actual year 4 13" xfId="15802"/>
    <cellStyle name="Actual year 4 13 2" xfId="15803"/>
    <cellStyle name="Actual year 4 13 2 2" xfId="15804"/>
    <cellStyle name="Actual year 4 13 3" xfId="15805"/>
    <cellStyle name="Actual year 4 14" xfId="15806"/>
    <cellStyle name="Actual year 4 14 2" xfId="15807"/>
    <cellStyle name="Actual year 4 14 2 2" xfId="15808"/>
    <cellStyle name="Actual year 4 14 3" xfId="15809"/>
    <cellStyle name="Actual year 4 15" xfId="15810"/>
    <cellStyle name="Actual year 4 15 2" xfId="15811"/>
    <cellStyle name="Actual year 4 16" xfId="15812"/>
    <cellStyle name="Actual year 4 16 2" xfId="15813"/>
    <cellStyle name="Actual year 4 17" xfId="15814"/>
    <cellStyle name="Actual year 4 2" xfId="15815"/>
    <cellStyle name="Actual year 4 2 10" xfId="15816"/>
    <cellStyle name="Actual year 4 2 10 2" xfId="15817"/>
    <cellStyle name="Actual year 4 2 10 2 2" xfId="15818"/>
    <cellStyle name="Actual year 4 2 10 3" xfId="15819"/>
    <cellStyle name="Actual year 4 2 11" xfId="15820"/>
    <cellStyle name="Actual year 4 2 11 2" xfId="15821"/>
    <cellStyle name="Actual year 4 2 11 2 2" xfId="15822"/>
    <cellStyle name="Actual year 4 2 11 3" xfId="15823"/>
    <cellStyle name="Actual year 4 2 12" xfId="15824"/>
    <cellStyle name="Actual year 4 2 12 2" xfId="15825"/>
    <cellStyle name="Actual year 4 2 12 2 2" xfId="15826"/>
    <cellStyle name="Actual year 4 2 12 3" xfId="15827"/>
    <cellStyle name="Actual year 4 2 13" xfId="15828"/>
    <cellStyle name="Actual year 4 2 13 2" xfId="15829"/>
    <cellStyle name="Actual year 4 2 13 2 2" xfId="15830"/>
    <cellStyle name="Actual year 4 2 13 3" xfId="15831"/>
    <cellStyle name="Actual year 4 2 14" xfId="15832"/>
    <cellStyle name="Actual year 4 2 14 2" xfId="15833"/>
    <cellStyle name="Actual year 4 2 14 2 2" xfId="15834"/>
    <cellStyle name="Actual year 4 2 14 3" xfId="15835"/>
    <cellStyle name="Actual year 4 2 15" xfId="15836"/>
    <cellStyle name="Actual year 4 2 15 2" xfId="15837"/>
    <cellStyle name="Actual year 4 2 15 2 2" xfId="15838"/>
    <cellStyle name="Actual year 4 2 15 3" xfId="15839"/>
    <cellStyle name="Actual year 4 2 16" xfId="15840"/>
    <cellStyle name="Actual year 4 2 16 2" xfId="15841"/>
    <cellStyle name="Actual year 4 2 17" xfId="15842"/>
    <cellStyle name="Actual year 4 2 2" xfId="15843"/>
    <cellStyle name="Actual year 4 2 2 10" xfId="15844"/>
    <cellStyle name="Actual year 4 2 2 10 2" xfId="15845"/>
    <cellStyle name="Actual year 4 2 2 10 2 2" xfId="15846"/>
    <cellStyle name="Actual year 4 2 2 10 3" xfId="15847"/>
    <cellStyle name="Actual year 4 2 2 11" xfId="15848"/>
    <cellStyle name="Actual year 4 2 2 11 2" xfId="15849"/>
    <cellStyle name="Actual year 4 2 2 11 2 2" xfId="15850"/>
    <cellStyle name="Actual year 4 2 2 11 3" xfId="15851"/>
    <cellStyle name="Actual year 4 2 2 12" xfId="15852"/>
    <cellStyle name="Actual year 4 2 2 12 2" xfId="15853"/>
    <cellStyle name="Actual year 4 2 2 12 2 2" xfId="15854"/>
    <cellStyle name="Actual year 4 2 2 12 3" xfId="15855"/>
    <cellStyle name="Actual year 4 2 2 13" xfId="15856"/>
    <cellStyle name="Actual year 4 2 2 13 2" xfId="15857"/>
    <cellStyle name="Actual year 4 2 2 13 2 2" xfId="15858"/>
    <cellStyle name="Actual year 4 2 2 13 3" xfId="15859"/>
    <cellStyle name="Actual year 4 2 2 14" xfId="15860"/>
    <cellStyle name="Actual year 4 2 2 14 2" xfId="15861"/>
    <cellStyle name="Actual year 4 2 2 14 2 2" xfId="15862"/>
    <cellStyle name="Actual year 4 2 2 14 3" xfId="15863"/>
    <cellStyle name="Actual year 4 2 2 15" xfId="15864"/>
    <cellStyle name="Actual year 4 2 2 15 2" xfId="15865"/>
    <cellStyle name="Actual year 4 2 2 15 2 2" xfId="15866"/>
    <cellStyle name="Actual year 4 2 2 15 3" xfId="15867"/>
    <cellStyle name="Actual year 4 2 2 16" xfId="15868"/>
    <cellStyle name="Actual year 4 2 2 16 2" xfId="15869"/>
    <cellStyle name="Actual year 4 2 2 16 2 2" xfId="15870"/>
    <cellStyle name="Actual year 4 2 2 16 3" xfId="15871"/>
    <cellStyle name="Actual year 4 2 2 17" xfId="15872"/>
    <cellStyle name="Actual year 4 2 2 17 2" xfId="15873"/>
    <cellStyle name="Actual year 4 2 2 17 2 2" xfId="15874"/>
    <cellStyle name="Actual year 4 2 2 17 3" xfId="15875"/>
    <cellStyle name="Actual year 4 2 2 18" xfId="15876"/>
    <cellStyle name="Actual year 4 2 2 18 2" xfId="15877"/>
    <cellStyle name="Actual year 4 2 2 18 2 2" xfId="15878"/>
    <cellStyle name="Actual year 4 2 2 18 3" xfId="15879"/>
    <cellStyle name="Actual year 4 2 2 19" xfId="15880"/>
    <cellStyle name="Actual year 4 2 2 19 2" xfId="15881"/>
    <cellStyle name="Actual year 4 2 2 2" xfId="15882"/>
    <cellStyle name="Actual year 4 2 2 2 2" xfId="15883"/>
    <cellStyle name="Actual year 4 2 2 2 2 2" xfId="15884"/>
    <cellStyle name="Actual year 4 2 2 2 3" xfId="15885"/>
    <cellStyle name="Actual year 4 2 2 20" xfId="15886"/>
    <cellStyle name="Actual year 4 2 2 20 2" xfId="15887"/>
    <cellStyle name="Actual year 4 2 2 21" xfId="15888"/>
    <cellStyle name="Actual year 4 2 2 3" xfId="15889"/>
    <cellStyle name="Actual year 4 2 2 3 2" xfId="15890"/>
    <cellStyle name="Actual year 4 2 2 3 2 2" xfId="15891"/>
    <cellStyle name="Actual year 4 2 2 3 3" xfId="15892"/>
    <cellStyle name="Actual year 4 2 2 4" xfId="15893"/>
    <cellStyle name="Actual year 4 2 2 4 2" xfId="15894"/>
    <cellStyle name="Actual year 4 2 2 4 2 2" xfId="15895"/>
    <cellStyle name="Actual year 4 2 2 4 3" xfId="15896"/>
    <cellStyle name="Actual year 4 2 2 5" xfId="15897"/>
    <cellStyle name="Actual year 4 2 2 5 2" xfId="15898"/>
    <cellStyle name="Actual year 4 2 2 5 2 2" xfId="15899"/>
    <cellStyle name="Actual year 4 2 2 5 3" xfId="15900"/>
    <cellStyle name="Actual year 4 2 2 6" xfId="15901"/>
    <cellStyle name="Actual year 4 2 2 6 2" xfId="15902"/>
    <cellStyle name="Actual year 4 2 2 6 2 2" xfId="15903"/>
    <cellStyle name="Actual year 4 2 2 6 3" xfId="15904"/>
    <cellStyle name="Actual year 4 2 2 7" xfId="15905"/>
    <cellStyle name="Actual year 4 2 2 7 2" xfId="15906"/>
    <cellStyle name="Actual year 4 2 2 7 2 2" xfId="15907"/>
    <cellStyle name="Actual year 4 2 2 7 3" xfId="15908"/>
    <cellStyle name="Actual year 4 2 2 8" xfId="15909"/>
    <cellStyle name="Actual year 4 2 2 8 2" xfId="15910"/>
    <cellStyle name="Actual year 4 2 2 8 2 2" xfId="15911"/>
    <cellStyle name="Actual year 4 2 2 8 3" xfId="15912"/>
    <cellStyle name="Actual year 4 2 2 9" xfId="15913"/>
    <cellStyle name="Actual year 4 2 2 9 2" xfId="15914"/>
    <cellStyle name="Actual year 4 2 2 9 2 2" xfId="15915"/>
    <cellStyle name="Actual year 4 2 2 9 3" xfId="15916"/>
    <cellStyle name="Actual year 4 2 3" xfId="15917"/>
    <cellStyle name="Actual year 4 2 3 2" xfId="15918"/>
    <cellStyle name="Actual year 4 2 3 2 2" xfId="15919"/>
    <cellStyle name="Actual year 4 2 3 3" xfId="15920"/>
    <cellStyle name="Actual year 4 2 4" xfId="15921"/>
    <cellStyle name="Actual year 4 2 4 2" xfId="15922"/>
    <cellStyle name="Actual year 4 2 4 2 2" xfId="15923"/>
    <cellStyle name="Actual year 4 2 4 3" xfId="15924"/>
    <cellStyle name="Actual year 4 2 5" xfId="15925"/>
    <cellStyle name="Actual year 4 2 5 2" xfId="15926"/>
    <cellStyle name="Actual year 4 2 5 2 2" xfId="15927"/>
    <cellStyle name="Actual year 4 2 5 3" xfId="15928"/>
    <cellStyle name="Actual year 4 2 6" xfId="15929"/>
    <cellStyle name="Actual year 4 2 6 2" xfId="15930"/>
    <cellStyle name="Actual year 4 2 6 2 2" xfId="15931"/>
    <cellStyle name="Actual year 4 2 6 3" xfId="15932"/>
    <cellStyle name="Actual year 4 2 7" xfId="15933"/>
    <cellStyle name="Actual year 4 2 7 2" xfId="15934"/>
    <cellStyle name="Actual year 4 2 7 2 2" xfId="15935"/>
    <cellStyle name="Actual year 4 2 7 3" xfId="15936"/>
    <cellStyle name="Actual year 4 2 8" xfId="15937"/>
    <cellStyle name="Actual year 4 2 8 2" xfId="15938"/>
    <cellStyle name="Actual year 4 2 8 2 2" xfId="15939"/>
    <cellStyle name="Actual year 4 2 8 3" xfId="15940"/>
    <cellStyle name="Actual year 4 2 9" xfId="15941"/>
    <cellStyle name="Actual year 4 2 9 2" xfId="15942"/>
    <cellStyle name="Actual year 4 2 9 2 2" xfId="15943"/>
    <cellStyle name="Actual year 4 2 9 3" xfId="15944"/>
    <cellStyle name="Actual year 4 3" xfId="15945"/>
    <cellStyle name="Actual year 4 3 10" xfId="15946"/>
    <cellStyle name="Actual year 4 3 10 2" xfId="15947"/>
    <cellStyle name="Actual year 4 3 10 2 2" xfId="15948"/>
    <cellStyle name="Actual year 4 3 10 3" xfId="15949"/>
    <cellStyle name="Actual year 4 3 11" xfId="15950"/>
    <cellStyle name="Actual year 4 3 11 2" xfId="15951"/>
    <cellStyle name="Actual year 4 3 11 2 2" xfId="15952"/>
    <cellStyle name="Actual year 4 3 11 3" xfId="15953"/>
    <cellStyle name="Actual year 4 3 12" xfId="15954"/>
    <cellStyle name="Actual year 4 3 12 2" xfId="15955"/>
    <cellStyle name="Actual year 4 3 12 2 2" xfId="15956"/>
    <cellStyle name="Actual year 4 3 12 3" xfId="15957"/>
    <cellStyle name="Actual year 4 3 13" xfId="15958"/>
    <cellStyle name="Actual year 4 3 13 2" xfId="15959"/>
    <cellStyle name="Actual year 4 3 13 2 2" xfId="15960"/>
    <cellStyle name="Actual year 4 3 13 3" xfId="15961"/>
    <cellStyle name="Actual year 4 3 14" xfId="15962"/>
    <cellStyle name="Actual year 4 3 14 2" xfId="15963"/>
    <cellStyle name="Actual year 4 3 14 2 2" xfId="15964"/>
    <cellStyle name="Actual year 4 3 14 3" xfId="15965"/>
    <cellStyle name="Actual year 4 3 15" xfId="15966"/>
    <cellStyle name="Actual year 4 3 15 2" xfId="15967"/>
    <cellStyle name="Actual year 4 3 15 2 2" xfId="15968"/>
    <cellStyle name="Actual year 4 3 15 3" xfId="15969"/>
    <cellStyle name="Actual year 4 3 16" xfId="15970"/>
    <cellStyle name="Actual year 4 3 16 2" xfId="15971"/>
    <cellStyle name="Actual year 4 3 16 2 2" xfId="15972"/>
    <cellStyle name="Actual year 4 3 16 3" xfId="15973"/>
    <cellStyle name="Actual year 4 3 17" xfId="15974"/>
    <cellStyle name="Actual year 4 3 17 2" xfId="15975"/>
    <cellStyle name="Actual year 4 3 17 2 2" xfId="15976"/>
    <cellStyle name="Actual year 4 3 17 3" xfId="15977"/>
    <cellStyle name="Actual year 4 3 18" xfId="15978"/>
    <cellStyle name="Actual year 4 3 18 2" xfId="15979"/>
    <cellStyle name="Actual year 4 3 18 2 2" xfId="15980"/>
    <cellStyle name="Actual year 4 3 18 3" xfId="15981"/>
    <cellStyle name="Actual year 4 3 19" xfId="15982"/>
    <cellStyle name="Actual year 4 3 19 2" xfId="15983"/>
    <cellStyle name="Actual year 4 3 2" xfId="15984"/>
    <cellStyle name="Actual year 4 3 2 2" xfId="15985"/>
    <cellStyle name="Actual year 4 3 2 2 2" xfId="15986"/>
    <cellStyle name="Actual year 4 3 2 3" xfId="15987"/>
    <cellStyle name="Actual year 4 3 20" xfId="15988"/>
    <cellStyle name="Actual year 4 3 20 2" xfId="15989"/>
    <cellStyle name="Actual year 4 3 21" xfId="15990"/>
    <cellStyle name="Actual year 4 3 3" xfId="15991"/>
    <cellStyle name="Actual year 4 3 3 2" xfId="15992"/>
    <cellStyle name="Actual year 4 3 3 2 2" xfId="15993"/>
    <cellStyle name="Actual year 4 3 3 3" xfId="15994"/>
    <cellStyle name="Actual year 4 3 4" xfId="15995"/>
    <cellStyle name="Actual year 4 3 4 2" xfId="15996"/>
    <cellStyle name="Actual year 4 3 4 2 2" xfId="15997"/>
    <cellStyle name="Actual year 4 3 4 3" xfId="15998"/>
    <cellStyle name="Actual year 4 3 5" xfId="15999"/>
    <cellStyle name="Actual year 4 3 5 2" xfId="16000"/>
    <cellStyle name="Actual year 4 3 5 2 2" xfId="16001"/>
    <cellStyle name="Actual year 4 3 5 3" xfId="16002"/>
    <cellStyle name="Actual year 4 3 6" xfId="16003"/>
    <cellStyle name="Actual year 4 3 6 2" xfId="16004"/>
    <cellStyle name="Actual year 4 3 6 2 2" xfId="16005"/>
    <cellStyle name="Actual year 4 3 6 3" xfId="16006"/>
    <cellStyle name="Actual year 4 3 7" xfId="16007"/>
    <cellStyle name="Actual year 4 3 7 2" xfId="16008"/>
    <cellStyle name="Actual year 4 3 7 2 2" xfId="16009"/>
    <cellStyle name="Actual year 4 3 7 3" xfId="16010"/>
    <cellStyle name="Actual year 4 3 8" xfId="16011"/>
    <cellStyle name="Actual year 4 3 8 2" xfId="16012"/>
    <cellStyle name="Actual year 4 3 8 2 2" xfId="16013"/>
    <cellStyle name="Actual year 4 3 8 3" xfId="16014"/>
    <cellStyle name="Actual year 4 3 9" xfId="16015"/>
    <cellStyle name="Actual year 4 3 9 2" xfId="16016"/>
    <cellStyle name="Actual year 4 3 9 2 2" xfId="16017"/>
    <cellStyle name="Actual year 4 3 9 3" xfId="16018"/>
    <cellStyle name="Actual year 4 4" xfId="16019"/>
    <cellStyle name="Actual year 4 4 2" xfId="16020"/>
    <cellStyle name="Actual year 4 4 2 2" xfId="16021"/>
    <cellStyle name="Actual year 4 4 3" xfId="16022"/>
    <cellStyle name="Actual year 4 5" xfId="16023"/>
    <cellStyle name="Actual year 4 5 2" xfId="16024"/>
    <cellStyle name="Actual year 4 5 2 2" xfId="16025"/>
    <cellStyle name="Actual year 4 5 3" xfId="16026"/>
    <cellStyle name="Actual year 4 6" xfId="16027"/>
    <cellStyle name="Actual year 4 6 2" xfId="16028"/>
    <cellStyle name="Actual year 4 6 2 2" xfId="16029"/>
    <cellStyle name="Actual year 4 6 3" xfId="16030"/>
    <cellStyle name="Actual year 4 7" xfId="16031"/>
    <cellStyle name="Actual year 4 7 2" xfId="16032"/>
    <cellStyle name="Actual year 4 7 2 2" xfId="16033"/>
    <cellStyle name="Actual year 4 7 3" xfId="16034"/>
    <cellStyle name="Actual year 4 8" xfId="16035"/>
    <cellStyle name="Actual year 4 8 2" xfId="16036"/>
    <cellStyle name="Actual year 4 8 2 2" xfId="16037"/>
    <cellStyle name="Actual year 4 8 3" xfId="16038"/>
    <cellStyle name="Actual year 4 9" xfId="16039"/>
    <cellStyle name="Actual year 4 9 2" xfId="16040"/>
    <cellStyle name="Actual year 4 9 2 2" xfId="16041"/>
    <cellStyle name="Actual year 4 9 3" xfId="16042"/>
    <cellStyle name="Actual year 5" xfId="16043"/>
    <cellStyle name="Actual year 5 10" xfId="16044"/>
    <cellStyle name="Actual year 5 10 2" xfId="16045"/>
    <cellStyle name="Actual year 5 10 2 2" xfId="16046"/>
    <cellStyle name="Actual year 5 10 3" xfId="16047"/>
    <cellStyle name="Actual year 5 11" xfId="16048"/>
    <cellStyle name="Actual year 5 11 2" xfId="16049"/>
    <cellStyle name="Actual year 5 11 2 2" xfId="16050"/>
    <cellStyle name="Actual year 5 11 3" xfId="16051"/>
    <cellStyle name="Actual year 5 12" xfId="16052"/>
    <cellStyle name="Actual year 5 12 2" xfId="16053"/>
    <cellStyle name="Actual year 5 12 2 2" xfId="16054"/>
    <cellStyle name="Actual year 5 12 3" xfId="16055"/>
    <cellStyle name="Actual year 5 13" xfId="16056"/>
    <cellStyle name="Actual year 5 13 2" xfId="16057"/>
    <cellStyle name="Actual year 5 13 2 2" xfId="16058"/>
    <cellStyle name="Actual year 5 13 3" xfId="16059"/>
    <cellStyle name="Actual year 5 14" xfId="16060"/>
    <cellStyle name="Actual year 5 14 2" xfId="16061"/>
    <cellStyle name="Actual year 5 14 2 2" xfId="16062"/>
    <cellStyle name="Actual year 5 14 3" xfId="16063"/>
    <cellStyle name="Actual year 5 15" xfId="16064"/>
    <cellStyle name="Actual year 5 15 2" xfId="16065"/>
    <cellStyle name="Actual year 5 16" xfId="16066"/>
    <cellStyle name="Actual year 5 16 2" xfId="16067"/>
    <cellStyle name="Actual year 5 17" xfId="16068"/>
    <cellStyle name="Actual year 5 2" xfId="16069"/>
    <cellStyle name="Actual year 5 2 10" xfId="16070"/>
    <cellStyle name="Actual year 5 2 10 2" xfId="16071"/>
    <cellStyle name="Actual year 5 2 10 2 2" xfId="16072"/>
    <cellStyle name="Actual year 5 2 10 3" xfId="16073"/>
    <cellStyle name="Actual year 5 2 11" xfId="16074"/>
    <cellStyle name="Actual year 5 2 11 2" xfId="16075"/>
    <cellStyle name="Actual year 5 2 11 2 2" xfId="16076"/>
    <cellStyle name="Actual year 5 2 11 3" xfId="16077"/>
    <cellStyle name="Actual year 5 2 12" xfId="16078"/>
    <cellStyle name="Actual year 5 2 12 2" xfId="16079"/>
    <cellStyle name="Actual year 5 2 12 2 2" xfId="16080"/>
    <cellStyle name="Actual year 5 2 12 3" xfId="16081"/>
    <cellStyle name="Actual year 5 2 13" xfId="16082"/>
    <cellStyle name="Actual year 5 2 13 2" xfId="16083"/>
    <cellStyle name="Actual year 5 2 13 2 2" xfId="16084"/>
    <cellStyle name="Actual year 5 2 13 3" xfId="16085"/>
    <cellStyle name="Actual year 5 2 14" xfId="16086"/>
    <cellStyle name="Actual year 5 2 14 2" xfId="16087"/>
    <cellStyle name="Actual year 5 2 14 2 2" xfId="16088"/>
    <cellStyle name="Actual year 5 2 14 3" xfId="16089"/>
    <cellStyle name="Actual year 5 2 15" xfId="16090"/>
    <cellStyle name="Actual year 5 2 15 2" xfId="16091"/>
    <cellStyle name="Actual year 5 2 15 2 2" xfId="16092"/>
    <cellStyle name="Actual year 5 2 15 3" xfId="16093"/>
    <cellStyle name="Actual year 5 2 16" xfId="16094"/>
    <cellStyle name="Actual year 5 2 16 2" xfId="16095"/>
    <cellStyle name="Actual year 5 2 17" xfId="16096"/>
    <cellStyle name="Actual year 5 2 2" xfId="16097"/>
    <cellStyle name="Actual year 5 2 2 10" xfId="16098"/>
    <cellStyle name="Actual year 5 2 2 10 2" xfId="16099"/>
    <cellStyle name="Actual year 5 2 2 10 2 2" xfId="16100"/>
    <cellStyle name="Actual year 5 2 2 10 3" xfId="16101"/>
    <cellStyle name="Actual year 5 2 2 11" xfId="16102"/>
    <cellStyle name="Actual year 5 2 2 11 2" xfId="16103"/>
    <cellStyle name="Actual year 5 2 2 11 2 2" xfId="16104"/>
    <cellStyle name="Actual year 5 2 2 11 3" xfId="16105"/>
    <cellStyle name="Actual year 5 2 2 12" xfId="16106"/>
    <cellStyle name="Actual year 5 2 2 12 2" xfId="16107"/>
    <cellStyle name="Actual year 5 2 2 12 2 2" xfId="16108"/>
    <cellStyle name="Actual year 5 2 2 12 3" xfId="16109"/>
    <cellStyle name="Actual year 5 2 2 13" xfId="16110"/>
    <cellStyle name="Actual year 5 2 2 13 2" xfId="16111"/>
    <cellStyle name="Actual year 5 2 2 13 2 2" xfId="16112"/>
    <cellStyle name="Actual year 5 2 2 13 3" xfId="16113"/>
    <cellStyle name="Actual year 5 2 2 14" xfId="16114"/>
    <cellStyle name="Actual year 5 2 2 14 2" xfId="16115"/>
    <cellStyle name="Actual year 5 2 2 14 2 2" xfId="16116"/>
    <cellStyle name="Actual year 5 2 2 14 3" xfId="16117"/>
    <cellStyle name="Actual year 5 2 2 15" xfId="16118"/>
    <cellStyle name="Actual year 5 2 2 15 2" xfId="16119"/>
    <cellStyle name="Actual year 5 2 2 15 2 2" xfId="16120"/>
    <cellStyle name="Actual year 5 2 2 15 3" xfId="16121"/>
    <cellStyle name="Actual year 5 2 2 16" xfId="16122"/>
    <cellStyle name="Actual year 5 2 2 16 2" xfId="16123"/>
    <cellStyle name="Actual year 5 2 2 16 2 2" xfId="16124"/>
    <cellStyle name="Actual year 5 2 2 16 3" xfId="16125"/>
    <cellStyle name="Actual year 5 2 2 17" xfId="16126"/>
    <cellStyle name="Actual year 5 2 2 17 2" xfId="16127"/>
    <cellStyle name="Actual year 5 2 2 17 2 2" xfId="16128"/>
    <cellStyle name="Actual year 5 2 2 17 3" xfId="16129"/>
    <cellStyle name="Actual year 5 2 2 18" xfId="16130"/>
    <cellStyle name="Actual year 5 2 2 18 2" xfId="16131"/>
    <cellStyle name="Actual year 5 2 2 18 2 2" xfId="16132"/>
    <cellStyle name="Actual year 5 2 2 18 3" xfId="16133"/>
    <cellStyle name="Actual year 5 2 2 19" xfId="16134"/>
    <cellStyle name="Actual year 5 2 2 19 2" xfId="16135"/>
    <cellStyle name="Actual year 5 2 2 2" xfId="16136"/>
    <cellStyle name="Actual year 5 2 2 2 2" xfId="16137"/>
    <cellStyle name="Actual year 5 2 2 2 2 2" xfId="16138"/>
    <cellStyle name="Actual year 5 2 2 2 3" xfId="16139"/>
    <cellStyle name="Actual year 5 2 2 20" xfId="16140"/>
    <cellStyle name="Actual year 5 2 2 20 2" xfId="16141"/>
    <cellStyle name="Actual year 5 2 2 21" xfId="16142"/>
    <cellStyle name="Actual year 5 2 2 3" xfId="16143"/>
    <cellStyle name="Actual year 5 2 2 3 2" xfId="16144"/>
    <cellStyle name="Actual year 5 2 2 3 2 2" xfId="16145"/>
    <cellStyle name="Actual year 5 2 2 3 3" xfId="16146"/>
    <cellStyle name="Actual year 5 2 2 4" xfId="16147"/>
    <cellStyle name="Actual year 5 2 2 4 2" xfId="16148"/>
    <cellStyle name="Actual year 5 2 2 4 2 2" xfId="16149"/>
    <cellStyle name="Actual year 5 2 2 4 3" xfId="16150"/>
    <cellStyle name="Actual year 5 2 2 5" xfId="16151"/>
    <cellStyle name="Actual year 5 2 2 5 2" xfId="16152"/>
    <cellStyle name="Actual year 5 2 2 5 2 2" xfId="16153"/>
    <cellStyle name="Actual year 5 2 2 5 3" xfId="16154"/>
    <cellStyle name="Actual year 5 2 2 6" xfId="16155"/>
    <cellStyle name="Actual year 5 2 2 6 2" xfId="16156"/>
    <cellStyle name="Actual year 5 2 2 6 2 2" xfId="16157"/>
    <cellStyle name="Actual year 5 2 2 6 3" xfId="16158"/>
    <cellStyle name="Actual year 5 2 2 7" xfId="16159"/>
    <cellStyle name="Actual year 5 2 2 7 2" xfId="16160"/>
    <cellStyle name="Actual year 5 2 2 7 2 2" xfId="16161"/>
    <cellStyle name="Actual year 5 2 2 7 3" xfId="16162"/>
    <cellStyle name="Actual year 5 2 2 8" xfId="16163"/>
    <cellStyle name="Actual year 5 2 2 8 2" xfId="16164"/>
    <cellStyle name="Actual year 5 2 2 8 2 2" xfId="16165"/>
    <cellStyle name="Actual year 5 2 2 8 3" xfId="16166"/>
    <cellStyle name="Actual year 5 2 2 9" xfId="16167"/>
    <cellStyle name="Actual year 5 2 2 9 2" xfId="16168"/>
    <cellStyle name="Actual year 5 2 2 9 2 2" xfId="16169"/>
    <cellStyle name="Actual year 5 2 2 9 3" xfId="16170"/>
    <cellStyle name="Actual year 5 2 3" xfId="16171"/>
    <cellStyle name="Actual year 5 2 3 2" xfId="16172"/>
    <cellStyle name="Actual year 5 2 3 2 2" xfId="16173"/>
    <cellStyle name="Actual year 5 2 3 3" xfId="16174"/>
    <cellStyle name="Actual year 5 2 4" xfId="16175"/>
    <cellStyle name="Actual year 5 2 4 2" xfId="16176"/>
    <cellStyle name="Actual year 5 2 4 2 2" xfId="16177"/>
    <cellStyle name="Actual year 5 2 4 3" xfId="16178"/>
    <cellStyle name="Actual year 5 2 5" xfId="16179"/>
    <cellStyle name="Actual year 5 2 5 2" xfId="16180"/>
    <cellStyle name="Actual year 5 2 5 2 2" xfId="16181"/>
    <cellStyle name="Actual year 5 2 5 3" xfId="16182"/>
    <cellStyle name="Actual year 5 2 6" xfId="16183"/>
    <cellStyle name="Actual year 5 2 6 2" xfId="16184"/>
    <cellStyle name="Actual year 5 2 6 2 2" xfId="16185"/>
    <cellStyle name="Actual year 5 2 6 3" xfId="16186"/>
    <cellStyle name="Actual year 5 2 7" xfId="16187"/>
    <cellStyle name="Actual year 5 2 7 2" xfId="16188"/>
    <cellStyle name="Actual year 5 2 7 2 2" xfId="16189"/>
    <cellStyle name="Actual year 5 2 7 3" xfId="16190"/>
    <cellStyle name="Actual year 5 2 8" xfId="16191"/>
    <cellStyle name="Actual year 5 2 8 2" xfId="16192"/>
    <cellStyle name="Actual year 5 2 8 2 2" xfId="16193"/>
    <cellStyle name="Actual year 5 2 8 3" xfId="16194"/>
    <cellStyle name="Actual year 5 2 9" xfId="16195"/>
    <cellStyle name="Actual year 5 2 9 2" xfId="16196"/>
    <cellStyle name="Actual year 5 2 9 2 2" xfId="16197"/>
    <cellStyle name="Actual year 5 2 9 3" xfId="16198"/>
    <cellStyle name="Actual year 5 3" xfId="16199"/>
    <cellStyle name="Actual year 5 3 10" xfId="16200"/>
    <cellStyle name="Actual year 5 3 10 2" xfId="16201"/>
    <cellStyle name="Actual year 5 3 10 2 2" xfId="16202"/>
    <cellStyle name="Actual year 5 3 10 3" xfId="16203"/>
    <cellStyle name="Actual year 5 3 11" xfId="16204"/>
    <cellStyle name="Actual year 5 3 11 2" xfId="16205"/>
    <cellStyle name="Actual year 5 3 11 2 2" xfId="16206"/>
    <cellStyle name="Actual year 5 3 11 3" xfId="16207"/>
    <cellStyle name="Actual year 5 3 12" xfId="16208"/>
    <cellStyle name="Actual year 5 3 12 2" xfId="16209"/>
    <cellStyle name="Actual year 5 3 12 2 2" xfId="16210"/>
    <cellStyle name="Actual year 5 3 12 3" xfId="16211"/>
    <cellStyle name="Actual year 5 3 13" xfId="16212"/>
    <cellStyle name="Actual year 5 3 13 2" xfId="16213"/>
    <cellStyle name="Actual year 5 3 13 2 2" xfId="16214"/>
    <cellStyle name="Actual year 5 3 13 3" xfId="16215"/>
    <cellStyle name="Actual year 5 3 14" xfId="16216"/>
    <cellStyle name="Actual year 5 3 14 2" xfId="16217"/>
    <cellStyle name="Actual year 5 3 14 2 2" xfId="16218"/>
    <cellStyle name="Actual year 5 3 14 3" xfId="16219"/>
    <cellStyle name="Actual year 5 3 15" xfId="16220"/>
    <cellStyle name="Actual year 5 3 15 2" xfId="16221"/>
    <cellStyle name="Actual year 5 3 15 2 2" xfId="16222"/>
    <cellStyle name="Actual year 5 3 15 3" xfId="16223"/>
    <cellStyle name="Actual year 5 3 16" xfId="16224"/>
    <cellStyle name="Actual year 5 3 16 2" xfId="16225"/>
    <cellStyle name="Actual year 5 3 16 2 2" xfId="16226"/>
    <cellStyle name="Actual year 5 3 16 3" xfId="16227"/>
    <cellStyle name="Actual year 5 3 17" xfId="16228"/>
    <cellStyle name="Actual year 5 3 17 2" xfId="16229"/>
    <cellStyle name="Actual year 5 3 17 2 2" xfId="16230"/>
    <cellStyle name="Actual year 5 3 17 3" xfId="16231"/>
    <cellStyle name="Actual year 5 3 18" xfId="16232"/>
    <cellStyle name="Actual year 5 3 18 2" xfId="16233"/>
    <cellStyle name="Actual year 5 3 18 2 2" xfId="16234"/>
    <cellStyle name="Actual year 5 3 18 3" xfId="16235"/>
    <cellStyle name="Actual year 5 3 19" xfId="16236"/>
    <cellStyle name="Actual year 5 3 19 2" xfId="16237"/>
    <cellStyle name="Actual year 5 3 2" xfId="16238"/>
    <cellStyle name="Actual year 5 3 2 2" xfId="16239"/>
    <cellStyle name="Actual year 5 3 2 2 2" xfId="16240"/>
    <cellStyle name="Actual year 5 3 2 3" xfId="16241"/>
    <cellStyle name="Actual year 5 3 20" xfId="16242"/>
    <cellStyle name="Actual year 5 3 20 2" xfId="16243"/>
    <cellStyle name="Actual year 5 3 21" xfId="16244"/>
    <cellStyle name="Actual year 5 3 3" xfId="16245"/>
    <cellStyle name="Actual year 5 3 3 2" xfId="16246"/>
    <cellStyle name="Actual year 5 3 3 2 2" xfId="16247"/>
    <cellStyle name="Actual year 5 3 3 3" xfId="16248"/>
    <cellStyle name="Actual year 5 3 4" xfId="16249"/>
    <cellStyle name="Actual year 5 3 4 2" xfId="16250"/>
    <cellStyle name="Actual year 5 3 4 2 2" xfId="16251"/>
    <cellStyle name="Actual year 5 3 4 3" xfId="16252"/>
    <cellStyle name="Actual year 5 3 5" xfId="16253"/>
    <cellStyle name="Actual year 5 3 5 2" xfId="16254"/>
    <cellStyle name="Actual year 5 3 5 2 2" xfId="16255"/>
    <cellStyle name="Actual year 5 3 5 3" xfId="16256"/>
    <cellStyle name="Actual year 5 3 6" xfId="16257"/>
    <cellStyle name="Actual year 5 3 6 2" xfId="16258"/>
    <cellStyle name="Actual year 5 3 6 2 2" xfId="16259"/>
    <cellStyle name="Actual year 5 3 6 3" xfId="16260"/>
    <cellStyle name="Actual year 5 3 7" xfId="16261"/>
    <cellStyle name="Actual year 5 3 7 2" xfId="16262"/>
    <cellStyle name="Actual year 5 3 7 2 2" xfId="16263"/>
    <cellStyle name="Actual year 5 3 7 3" xfId="16264"/>
    <cellStyle name="Actual year 5 3 8" xfId="16265"/>
    <cellStyle name="Actual year 5 3 8 2" xfId="16266"/>
    <cellStyle name="Actual year 5 3 8 2 2" xfId="16267"/>
    <cellStyle name="Actual year 5 3 8 3" xfId="16268"/>
    <cellStyle name="Actual year 5 3 9" xfId="16269"/>
    <cellStyle name="Actual year 5 3 9 2" xfId="16270"/>
    <cellStyle name="Actual year 5 3 9 2 2" xfId="16271"/>
    <cellStyle name="Actual year 5 3 9 3" xfId="16272"/>
    <cellStyle name="Actual year 5 4" xfId="16273"/>
    <cellStyle name="Actual year 5 4 2" xfId="16274"/>
    <cellStyle name="Actual year 5 4 2 2" xfId="16275"/>
    <cellStyle name="Actual year 5 4 3" xfId="16276"/>
    <cellStyle name="Actual year 5 5" xfId="16277"/>
    <cellStyle name="Actual year 5 5 2" xfId="16278"/>
    <cellStyle name="Actual year 5 5 2 2" xfId="16279"/>
    <cellStyle name="Actual year 5 5 3" xfId="16280"/>
    <cellStyle name="Actual year 5 6" xfId="16281"/>
    <cellStyle name="Actual year 5 6 2" xfId="16282"/>
    <cellStyle name="Actual year 5 6 2 2" xfId="16283"/>
    <cellStyle name="Actual year 5 6 3" xfId="16284"/>
    <cellStyle name="Actual year 5 7" xfId="16285"/>
    <cellStyle name="Actual year 5 7 2" xfId="16286"/>
    <cellStyle name="Actual year 5 7 2 2" xfId="16287"/>
    <cellStyle name="Actual year 5 7 3" xfId="16288"/>
    <cellStyle name="Actual year 5 8" xfId="16289"/>
    <cellStyle name="Actual year 5 8 2" xfId="16290"/>
    <cellStyle name="Actual year 5 8 2 2" xfId="16291"/>
    <cellStyle name="Actual year 5 8 3" xfId="16292"/>
    <cellStyle name="Actual year 5 9" xfId="16293"/>
    <cellStyle name="Actual year 5 9 2" xfId="16294"/>
    <cellStyle name="Actual year 5 9 2 2" xfId="16295"/>
    <cellStyle name="Actual year 5 9 3" xfId="16296"/>
    <cellStyle name="Actual year 6" xfId="16297"/>
    <cellStyle name="Actual year 6 10" xfId="16298"/>
    <cellStyle name="Actual year 6 10 2" xfId="16299"/>
    <cellStyle name="Actual year 6 10 2 2" xfId="16300"/>
    <cellStyle name="Actual year 6 10 3" xfId="16301"/>
    <cellStyle name="Actual year 6 11" xfId="16302"/>
    <cellStyle name="Actual year 6 11 2" xfId="16303"/>
    <cellStyle name="Actual year 6 11 2 2" xfId="16304"/>
    <cellStyle name="Actual year 6 11 3" xfId="16305"/>
    <cellStyle name="Actual year 6 12" xfId="16306"/>
    <cellStyle name="Actual year 6 12 2" xfId="16307"/>
    <cellStyle name="Actual year 6 12 2 2" xfId="16308"/>
    <cellStyle name="Actual year 6 12 3" xfId="16309"/>
    <cellStyle name="Actual year 6 13" xfId="16310"/>
    <cellStyle name="Actual year 6 13 2" xfId="16311"/>
    <cellStyle name="Actual year 6 13 2 2" xfId="16312"/>
    <cellStyle name="Actual year 6 13 3" xfId="16313"/>
    <cellStyle name="Actual year 6 14" xfId="16314"/>
    <cellStyle name="Actual year 6 14 2" xfId="16315"/>
    <cellStyle name="Actual year 6 14 2 2" xfId="16316"/>
    <cellStyle name="Actual year 6 14 3" xfId="16317"/>
    <cellStyle name="Actual year 6 15" xfId="16318"/>
    <cellStyle name="Actual year 6 15 2" xfId="16319"/>
    <cellStyle name="Actual year 6 15 2 2" xfId="16320"/>
    <cellStyle name="Actual year 6 15 3" xfId="16321"/>
    <cellStyle name="Actual year 6 16" xfId="16322"/>
    <cellStyle name="Actual year 6 16 2" xfId="16323"/>
    <cellStyle name="Actual year 6 17" xfId="16324"/>
    <cellStyle name="Actual year 6 2" xfId="16325"/>
    <cellStyle name="Actual year 6 2 10" xfId="16326"/>
    <cellStyle name="Actual year 6 2 10 2" xfId="16327"/>
    <cellStyle name="Actual year 6 2 10 2 2" xfId="16328"/>
    <cellStyle name="Actual year 6 2 10 3" xfId="16329"/>
    <cellStyle name="Actual year 6 2 11" xfId="16330"/>
    <cellStyle name="Actual year 6 2 11 2" xfId="16331"/>
    <cellStyle name="Actual year 6 2 11 2 2" xfId="16332"/>
    <cellStyle name="Actual year 6 2 11 3" xfId="16333"/>
    <cellStyle name="Actual year 6 2 12" xfId="16334"/>
    <cellStyle name="Actual year 6 2 12 2" xfId="16335"/>
    <cellStyle name="Actual year 6 2 12 2 2" xfId="16336"/>
    <cellStyle name="Actual year 6 2 12 3" xfId="16337"/>
    <cellStyle name="Actual year 6 2 13" xfId="16338"/>
    <cellStyle name="Actual year 6 2 13 2" xfId="16339"/>
    <cellStyle name="Actual year 6 2 13 2 2" xfId="16340"/>
    <cellStyle name="Actual year 6 2 13 3" xfId="16341"/>
    <cellStyle name="Actual year 6 2 14" xfId="16342"/>
    <cellStyle name="Actual year 6 2 14 2" xfId="16343"/>
    <cellStyle name="Actual year 6 2 14 2 2" xfId="16344"/>
    <cellStyle name="Actual year 6 2 14 3" xfId="16345"/>
    <cellStyle name="Actual year 6 2 15" xfId="16346"/>
    <cellStyle name="Actual year 6 2 15 2" xfId="16347"/>
    <cellStyle name="Actual year 6 2 15 2 2" xfId="16348"/>
    <cellStyle name="Actual year 6 2 15 3" xfId="16349"/>
    <cellStyle name="Actual year 6 2 16" xfId="16350"/>
    <cellStyle name="Actual year 6 2 16 2" xfId="16351"/>
    <cellStyle name="Actual year 6 2 16 2 2" xfId="16352"/>
    <cellStyle name="Actual year 6 2 16 3" xfId="16353"/>
    <cellStyle name="Actual year 6 2 17" xfId="16354"/>
    <cellStyle name="Actual year 6 2 17 2" xfId="16355"/>
    <cellStyle name="Actual year 6 2 17 2 2" xfId="16356"/>
    <cellStyle name="Actual year 6 2 17 3" xfId="16357"/>
    <cellStyle name="Actual year 6 2 18" xfId="16358"/>
    <cellStyle name="Actual year 6 2 18 2" xfId="16359"/>
    <cellStyle name="Actual year 6 2 18 2 2" xfId="16360"/>
    <cellStyle name="Actual year 6 2 18 3" xfId="16361"/>
    <cellStyle name="Actual year 6 2 19" xfId="16362"/>
    <cellStyle name="Actual year 6 2 19 2" xfId="16363"/>
    <cellStyle name="Actual year 6 2 2" xfId="16364"/>
    <cellStyle name="Actual year 6 2 2 2" xfId="16365"/>
    <cellStyle name="Actual year 6 2 2 2 2" xfId="16366"/>
    <cellStyle name="Actual year 6 2 2 3" xfId="16367"/>
    <cellStyle name="Actual year 6 2 20" xfId="16368"/>
    <cellStyle name="Actual year 6 2 20 2" xfId="16369"/>
    <cellStyle name="Actual year 6 2 21" xfId="16370"/>
    <cellStyle name="Actual year 6 2 3" xfId="16371"/>
    <cellStyle name="Actual year 6 2 3 2" xfId="16372"/>
    <cellStyle name="Actual year 6 2 3 2 2" xfId="16373"/>
    <cellStyle name="Actual year 6 2 3 3" xfId="16374"/>
    <cellStyle name="Actual year 6 2 4" xfId="16375"/>
    <cellStyle name="Actual year 6 2 4 2" xfId="16376"/>
    <cellStyle name="Actual year 6 2 4 2 2" xfId="16377"/>
    <cellStyle name="Actual year 6 2 4 3" xfId="16378"/>
    <cellStyle name="Actual year 6 2 5" xfId="16379"/>
    <cellStyle name="Actual year 6 2 5 2" xfId="16380"/>
    <cellStyle name="Actual year 6 2 5 2 2" xfId="16381"/>
    <cellStyle name="Actual year 6 2 5 3" xfId="16382"/>
    <cellStyle name="Actual year 6 2 6" xfId="16383"/>
    <cellStyle name="Actual year 6 2 6 2" xfId="16384"/>
    <cellStyle name="Actual year 6 2 6 2 2" xfId="16385"/>
    <cellStyle name="Actual year 6 2 6 3" xfId="16386"/>
    <cellStyle name="Actual year 6 2 7" xfId="16387"/>
    <cellStyle name="Actual year 6 2 7 2" xfId="16388"/>
    <cellStyle name="Actual year 6 2 7 2 2" xfId="16389"/>
    <cellStyle name="Actual year 6 2 7 3" xfId="16390"/>
    <cellStyle name="Actual year 6 2 8" xfId="16391"/>
    <cellStyle name="Actual year 6 2 8 2" xfId="16392"/>
    <cellStyle name="Actual year 6 2 8 2 2" xfId="16393"/>
    <cellStyle name="Actual year 6 2 8 3" xfId="16394"/>
    <cellStyle name="Actual year 6 2 9" xfId="16395"/>
    <cellStyle name="Actual year 6 2 9 2" xfId="16396"/>
    <cellStyle name="Actual year 6 2 9 2 2" xfId="16397"/>
    <cellStyle name="Actual year 6 2 9 3" xfId="16398"/>
    <cellStyle name="Actual year 6 3" xfId="16399"/>
    <cellStyle name="Actual year 6 3 2" xfId="16400"/>
    <cellStyle name="Actual year 6 3 2 2" xfId="16401"/>
    <cellStyle name="Actual year 6 3 3" xfId="16402"/>
    <cellStyle name="Actual year 6 4" xfId="16403"/>
    <cellStyle name="Actual year 6 4 2" xfId="16404"/>
    <cellStyle name="Actual year 6 4 2 2" xfId="16405"/>
    <cellStyle name="Actual year 6 4 3" xfId="16406"/>
    <cellStyle name="Actual year 6 5" xfId="16407"/>
    <cellStyle name="Actual year 6 5 2" xfId="16408"/>
    <cellStyle name="Actual year 6 5 2 2" xfId="16409"/>
    <cellStyle name="Actual year 6 5 3" xfId="16410"/>
    <cellStyle name="Actual year 6 6" xfId="16411"/>
    <cellStyle name="Actual year 6 6 2" xfId="16412"/>
    <cellStyle name="Actual year 6 6 2 2" xfId="16413"/>
    <cellStyle name="Actual year 6 6 3" xfId="16414"/>
    <cellStyle name="Actual year 6 7" xfId="16415"/>
    <cellStyle name="Actual year 6 7 2" xfId="16416"/>
    <cellStyle name="Actual year 6 7 2 2" xfId="16417"/>
    <cellStyle name="Actual year 6 7 3" xfId="16418"/>
    <cellStyle name="Actual year 6 8" xfId="16419"/>
    <cellStyle name="Actual year 6 8 2" xfId="16420"/>
    <cellStyle name="Actual year 6 8 2 2" xfId="16421"/>
    <cellStyle name="Actual year 6 8 3" xfId="16422"/>
    <cellStyle name="Actual year 6 9" xfId="16423"/>
    <cellStyle name="Actual year 6 9 2" xfId="16424"/>
    <cellStyle name="Actual year 6 9 2 2" xfId="16425"/>
    <cellStyle name="Actual year 6 9 3" xfId="16426"/>
    <cellStyle name="Actual year 7" xfId="16427"/>
    <cellStyle name="Actual year 7 10" xfId="16428"/>
    <cellStyle name="Actual year 7 10 2" xfId="16429"/>
    <cellStyle name="Actual year 7 10 2 2" xfId="16430"/>
    <cellStyle name="Actual year 7 10 3" xfId="16431"/>
    <cellStyle name="Actual year 7 11" xfId="16432"/>
    <cellStyle name="Actual year 7 11 2" xfId="16433"/>
    <cellStyle name="Actual year 7 11 2 2" xfId="16434"/>
    <cellStyle name="Actual year 7 11 3" xfId="16435"/>
    <cellStyle name="Actual year 7 12" xfId="16436"/>
    <cellStyle name="Actual year 7 12 2" xfId="16437"/>
    <cellStyle name="Actual year 7 12 2 2" xfId="16438"/>
    <cellStyle name="Actual year 7 12 3" xfId="16439"/>
    <cellStyle name="Actual year 7 13" xfId="16440"/>
    <cellStyle name="Actual year 7 13 2" xfId="16441"/>
    <cellStyle name="Actual year 7 13 2 2" xfId="16442"/>
    <cellStyle name="Actual year 7 13 3" xfId="16443"/>
    <cellStyle name="Actual year 7 14" xfId="16444"/>
    <cellStyle name="Actual year 7 14 2" xfId="16445"/>
    <cellStyle name="Actual year 7 14 2 2" xfId="16446"/>
    <cellStyle name="Actual year 7 14 3" xfId="16447"/>
    <cellStyle name="Actual year 7 15" xfId="16448"/>
    <cellStyle name="Actual year 7 15 2" xfId="16449"/>
    <cellStyle name="Actual year 7 15 2 2" xfId="16450"/>
    <cellStyle name="Actual year 7 15 3" xfId="16451"/>
    <cellStyle name="Actual year 7 16" xfId="16452"/>
    <cellStyle name="Actual year 7 16 2" xfId="16453"/>
    <cellStyle name="Actual year 7 16 2 2" xfId="16454"/>
    <cellStyle name="Actual year 7 16 3" xfId="16455"/>
    <cellStyle name="Actual year 7 17" xfId="16456"/>
    <cellStyle name="Actual year 7 17 2" xfId="16457"/>
    <cellStyle name="Actual year 7 17 2 2" xfId="16458"/>
    <cellStyle name="Actual year 7 17 3" xfId="16459"/>
    <cellStyle name="Actual year 7 18" xfId="16460"/>
    <cellStyle name="Actual year 7 18 2" xfId="16461"/>
    <cellStyle name="Actual year 7 18 2 2" xfId="16462"/>
    <cellStyle name="Actual year 7 18 3" xfId="16463"/>
    <cellStyle name="Actual year 7 19" xfId="16464"/>
    <cellStyle name="Actual year 7 19 2" xfId="16465"/>
    <cellStyle name="Actual year 7 2" xfId="16466"/>
    <cellStyle name="Actual year 7 2 2" xfId="16467"/>
    <cellStyle name="Actual year 7 2 2 2" xfId="16468"/>
    <cellStyle name="Actual year 7 2 3" xfId="16469"/>
    <cellStyle name="Actual year 7 20" xfId="16470"/>
    <cellStyle name="Actual year 7 20 2" xfId="16471"/>
    <cellStyle name="Actual year 7 21" xfId="16472"/>
    <cellStyle name="Actual year 7 3" xfId="16473"/>
    <cellStyle name="Actual year 7 3 2" xfId="16474"/>
    <cellStyle name="Actual year 7 3 2 2" xfId="16475"/>
    <cellStyle name="Actual year 7 3 3" xfId="16476"/>
    <cellStyle name="Actual year 7 4" xfId="16477"/>
    <cellStyle name="Actual year 7 4 2" xfId="16478"/>
    <cellStyle name="Actual year 7 4 2 2" xfId="16479"/>
    <cellStyle name="Actual year 7 4 3" xfId="16480"/>
    <cellStyle name="Actual year 7 5" xfId="16481"/>
    <cellStyle name="Actual year 7 5 2" xfId="16482"/>
    <cellStyle name="Actual year 7 5 2 2" xfId="16483"/>
    <cellStyle name="Actual year 7 5 3" xfId="16484"/>
    <cellStyle name="Actual year 7 6" xfId="16485"/>
    <cellStyle name="Actual year 7 6 2" xfId="16486"/>
    <cellStyle name="Actual year 7 6 2 2" xfId="16487"/>
    <cellStyle name="Actual year 7 6 3" xfId="16488"/>
    <cellStyle name="Actual year 7 7" xfId="16489"/>
    <cellStyle name="Actual year 7 7 2" xfId="16490"/>
    <cellStyle name="Actual year 7 7 2 2" xfId="16491"/>
    <cellStyle name="Actual year 7 7 3" xfId="16492"/>
    <cellStyle name="Actual year 7 8" xfId="16493"/>
    <cellStyle name="Actual year 7 8 2" xfId="16494"/>
    <cellStyle name="Actual year 7 8 2 2" xfId="16495"/>
    <cellStyle name="Actual year 7 8 3" xfId="16496"/>
    <cellStyle name="Actual year 7 9" xfId="16497"/>
    <cellStyle name="Actual year 7 9 2" xfId="16498"/>
    <cellStyle name="Actual year 7 9 2 2" xfId="16499"/>
    <cellStyle name="Actual year 7 9 3" xfId="16500"/>
    <cellStyle name="Actual year 8" xfId="16501"/>
    <cellStyle name="Actual year 8 2" xfId="16502"/>
    <cellStyle name="Actual year 8 2 2" xfId="16503"/>
    <cellStyle name="Actual year 8 3" xfId="16504"/>
    <cellStyle name="Actual year 9" xfId="16505"/>
    <cellStyle name="Actual year 9 2" xfId="16506"/>
    <cellStyle name="Actual year 9 2 2" xfId="16507"/>
    <cellStyle name="Actual year 9 3" xfId="16508"/>
    <cellStyle name="Actual_~1666293" xfId="16509"/>
    <cellStyle name="Actuals Cells" xfId="16510"/>
    <cellStyle name="adjusted" xfId="16511"/>
    <cellStyle name="Adjusted &quot; X&quot;" xfId="16512"/>
    <cellStyle name="adjusted_dakota-model-v2" xfId="16513"/>
    <cellStyle name="AFE" xfId="16514"/>
    <cellStyle name="Aktuelles Jahr" xfId="16515"/>
    <cellStyle name="Aktuelles Jahr 10" xfId="16516"/>
    <cellStyle name="Aktuelles Jahr 2" xfId="16517"/>
    <cellStyle name="Aktuelles Jahr 2 2" xfId="16518"/>
    <cellStyle name="Aktuelles Jahr 2 2 2" xfId="16519"/>
    <cellStyle name="Aktuelles Jahr 2 2 2 10" xfId="16520"/>
    <cellStyle name="Aktuelles Jahr 2 2 2 10 2" xfId="16521"/>
    <cellStyle name="Aktuelles Jahr 2 2 2 11" xfId="16522"/>
    <cellStyle name="Aktuelles Jahr 2 2 2 12" xfId="16523"/>
    <cellStyle name="Aktuelles Jahr 2 2 2 13" xfId="16524"/>
    <cellStyle name="Aktuelles Jahr 2 2 2 2" xfId="16525"/>
    <cellStyle name="Aktuelles Jahr 2 2 2 2 2" xfId="16526"/>
    <cellStyle name="Aktuelles Jahr 2 2 2 3" xfId="16527"/>
    <cellStyle name="Aktuelles Jahr 2 2 2 3 2" xfId="16528"/>
    <cellStyle name="Aktuelles Jahr 2 2 2 4" xfId="16529"/>
    <cellStyle name="Aktuelles Jahr 2 2 2 4 2" xfId="16530"/>
    <cellStyle name="Aktuelles Jahr 2 2 2 5" xfId="16531"/>
    <cellStyle name="Aktuelles Jahr 2 2 2 5 2" xfId="16532"/>
    <cellStyle name="Aktuelles Jahr 2 2 2 6" xfId="16533"/>
    <cellStyle name="Aktuelles Jahr 2 2 2 6 2" xfId="16534"/>
    <cellStyle name="Aktuelles Jahr 2 2 2 7" xfId="16535"/>
    <cellStyle name="Aktuelles Jahr 2 2 2 7 2" xfId="16536"/>
    <cellStyle name="Aktuelles Jahr 2 2 2 8" xfId="16537"/>
    <cellStyle name="Aktuelles Jahr 2 2 2 8 2" xfId="16538"/>
    <cellStyle name="Aktuelles Jahr 2 2 2 9" xfId="16539"/>
    <cellStyle name="Aktuelles Jahr 2 2 2 9 2" xfId="16540"/>
    <cellStyle name="Aktuelles Jahr 2 2 3" xfId="16541"/>
    <cellStyle name="Aktuelles Jahr 2 2 3 2" xfId="16542"/>
    <cellStyle name="Aktuelles Jahr 2 2 4" xfId="16543"/>
    <cellStyle name="Aktuelles Jahr 2 2 4 2" xfId="16544"/>
    <cellStyle name="Aktuelles Jahr 2 2 5" xfId="16545"/>
    <cellStyle name="Aktuelles Jahr 2 2 6" xfId="16546"/>
    <cellStyle name="Aktuelles Jahr 2 3" xfId="16547"/>
    <cellStyle name="Aktuelles Jahr 2 3 2" xfId="16548"/>
    <cellStyle name="Aktuelles Jahr 2 3 2 10" xfId="16549"/>
    <cellStyle name="Aktuelles Jahr 2 3 2 10 2" xfId="16550"/>
    <cellStyle name="Aktuelles Jahr 2 3 2 11" xfId="16551"/>
    <cellStyle name="Aktuelles Jahr 2 3 2 12" xfId="16552"/>
    <cellStyle name="Aktuelles Jahr 2 3 2 13" xfId="16553"/>
    <cellStyle name="Aktuelles Jahr 2 3 2 2" xfId="16554"/>
    <cellStyle name="Aktuelles Jahr 2 3 2 2 2" xfId="16555"/>
    <cellStyle name="Aktuelles Jahr 2 3 2 3" xfId="16556"/>
    <cellStyle name="Aktuelles Jahr 2 3 2 3 2" xfId="16557"/>
    <cellStyle name="Aktuelles Jahr 2 3 2 4" xfId="16558"/>
    <cellStyle name="Aktuelles Jahr 2 3 2 4 2" xfId="16559"/>
    <cellStyle name="Aktuelles Jahr 2 3 2 5" xfId="16560"/>
    <cellStyle name="Aktuelles Jahr 2 3 2 5 2" xfId="16561"/>
    <cellStyle name="Aktuelles Jahr 2 3 2 6" xfId="16562"/>
    <cellStyle name="Aktuelles Jahr 2 3 2 6 2" xfId="16563"/>
    <cellStyle name="Aktuelles Jahr 2 3 2 7" xfId="16564"/>
    <cellStyle name="Aktuelles Jahr 2 3 2 7 2" xfId="16565"/>
    <cellStyle name="Aktuelles Jahr 2 3 2 8" xfId="16566"/>
    <cellStyle name="Aktuelles Jahr 2 3 2 8 2" xfId="16567"/>
    <cellStyle name="Aktuelles Jahr 2 3 2 9" xfId="16568"/>
    <cellStyle name="Aktuelles Jahr 2 3 2 9 2" xfId="16569"/>
    <cellStyle name="Aktuelles Jahr 2 3 3" xfId="16570"/>
    <cellStyle name="Aktuelles Jahr 2 3 3 2" xfId="16571"/>
    <cellStyle name="Aktuelles Jahr 2 3 4" xfId="16572"/>
    <cellStyle name="Aktuelles Jahr 2 3 4 2" xfId="16573"/>
    <cellStyle name="Aktuelles Jahr 2 3 5" xfId="16574"/>
    <cellStyle name="Aktuelles Jahr 2 3 6" xfId="16575"/>
    <cellStyle name="Aktuelles Jahr 2 4" xfId="16576"/>
    <cellStyle name="Aktuelles Jahr 2 4 2" xfId="16577"/>
    <cellStyle name="Aktuelles Jahr 2 4 2 10" xfId="16578"/>
    <cellStyle name="Aktuelles Jahr 2 4 2 10 2" xfId="16579"/>
    <cellStyle name="Aktuelles Jahr 2 4 2 11" xfId="16580"/>
    <cellStyle name="Aktuelles Jahr 2 4 2 12" xfId="16581"/>
    <cellStyle name="Aktuelles Jahr 2 4 2 13" xfId="16582"/>
    <cellStyle name="Aktuelles Jahr 2 4 2 2" xfId="16583"/>
    <cellStyle name="Aktuelles Jahr 2 4 2 2 2" xfId="16584"/>
    <cellStyle name="Aktuelles Jahr 2 4 2 3" xfId="16585"/>
    <cellStyle name="Aktuelles Jahr 2 4 2 3 2" xfId="16586"/>
    <cellStyle name="Aktuelles Jahr 2 4 2 4" xfId="16587"/>
    <cellStyle name="Aktuelles Jahr 2 4 2 4 2" xfId="16588"/>
    <cellStyle name="Aktuelles Jahr 2 4 2 5" xfId="16589"/>
    <cellStyle name="Aktuelles Jahr 2 4 2 5 2" xfId="16590"/>
    <cellStyle name="Aktuelles Jahr 2 4 2 6" xfId="16591"/>
    <cellStyle name="Aktuelles Jahr 2 4 2 6 2" xfId="16592"/>
    <cellStyle name="Aktuelles Jahr 2 4 2 7" xfId="16593"/>
    <cellStyle name="Aktuelles Jahr 2 4 2 7 2" xfId="16594"/>
    <cellStyle name="Aktuelles Jahr 2 4 2 8" xfId="16595"/>
    <cellStyle name="Aktuelles Jahr 2 4 2 8 2" xfId="16596"/>
    <cellStyle name="Aktuelles Jahr 2 4 2 9" xfId="16597"/>
    <cellStyle name="Aktuelles Jahr 2 4 2 9 2" xfId="16598"/>
    <cellStyle name="Aktuelles Jahr 2 4 3" xfId="16599"/>
    <cellStyle name="Aktuelles Jahr 2 4 3 2" xfId="16600"/>
    <cellStyle name="Aktuelles Jahr 2 4 4" xfId="16601"/>
    <cellStyle name="Aktuelles Jahr 2 4 4 2" xfId="16602"/>
    <cellStyle name="Aktuelles Jahr 2 4 5" xfId="16603"/>
    <cellStyle name="Aktuelles Jahr 2 4 6" xfId="16604"/>
    <cellStyle name="Aktuelles Jahr 2 5" xfId="16605"/>
    <cellStyle name="Aktuelles Jahr 2 5 10" xfId="16606"/>
    <cellStyle name="Aktuelles Jahr 2 5 10 2" xfId="16607"/>
    <cellStyle name="Aktuelles Jahr 2 5 11" xfId="16608"/>
    <cellStyle name="Aktuelles Jahr 2 5 12" xfId="16609"/>
    <cellStyle name="Aktuelles Jahr 2 5 13" xfId="16610"/>
    <cellStyle name="Aktuelles Jahr 2 5 2" xfId="16611"/>
    <cellStyle name="Aktuelles Jahr 2 5 2 2" xfId="16612"/>
    <cellStyle name="Aktuelles Jahr 2 5 3" xfId="16613"/>
    <cellStyle name="Aktuelles Jahr 2 5 3 2" xfId="16614"/>
    <cellStyle name="Aktuelles Jahr 2 5 4" xfId="16615"/>
    <cellStyle name="Aktuelles Jahr 2 5 4 2" xfId="16616"/>
    <cellStyle name="Aktuelles Jahr 2 5 5" xfId="16617"/>
    <cellStyle name="Aktuelles Jahr 2 5 5 2" xfId="16618"/>
    <cellStyle name="Aktuelles Jahr 2 5 6" xfId="16619"/>
    <cellStyle name="Aktuelles Jahr 2 5 6 2" xfId="16620"/>
    <cellStyle name="Aktuelles Jahr 2 5 7" xfId="16621"/>
    <cellStyle name="Aktuelles Jahr 2 5 7 2" xfId="16622"/>
    <cellStyle name="Aktuelles Jahr 2 5 8" xfId="16623"/>
    <cellStyle name="Aktuelles Jahr 2 5 8 2" xfId="16624"/>
    <cellStyle name="Aktuelles Jahr 2 5 9" xfId="16625"/>
    <cellStyle name="Aktuelles Jahr 2 5 9 2" xfId="16626"/>
    <cellStyle name="Aktuelles Jahr 2 6" xfId="16627"/>
    <cellStyle name="Aktuelles Jahr 2 6 2" xfId="16628"/>
    <cellStyle name="Aktuelles Jahr 2 7" xfId="16629"/>
    <cellStyle name="Aktuelles Jahr 2 7 2" xfId="16630"/>
    <cellStyle name="Aktuelles Jahr 2 8" xfId="16631"/>
    <cellStyle name="Aktuelles Jahr 2 9" xfId="16632"/>
    <cellStyle name="Aktuelles Jahr 3" xfId="16633"/>
    <cellStyle name="Aktuelles Jahr 3 2" xfId="16634"/>
    <cellStyle name="Aktuelles Jahr 3 2 10" xfId="16635"/>
    <cellStyle name="Aktuelles Jahr 3 2 10 2" xfId="16636"/>
    <cellStyle name="Aktuelles Jahr 3 2 11" xfId="16637"/>
    <cellStyle name="Aktuelles Jahr 3 2 12" xfId="16638"/>
    <cellStyle name="Aktuelles Jahr 3 2 13" xfId="16639"/>
    <cellStyle name="Aktuelles Jahr 3 2 2" xfId="16640"/>
    <cellStyle name="Aktuelles Jahr 3 2 2 2" xfId="16641"/>
    <cellStyle name="Aktuelles Jahr 3 2 3" xfId="16642"/>
    <cellStyle name="Aktuelles Jahr 3 2 3 2" xfId="16643"/>
    <cellStyle name="Aktuelles Jahr 3 2 4" xfId="16644"/>
    <cellStyle name="Aktuelles Jahr 3 2 4 2" xfId="16645"/>
    <cellStyle name="Aktuelles Jahr 3 2 5" xfId="16646"/>
    <cellStyle name="Aktuelles Jahr 3 2 5 2" xfId="16647"/>
    <cellStyle name="Aktuelles Jahr 3 2 6" xfId="16648"/>
    <cellStyle name="Aktuelles Jahr 3 2 6 2" xfId="16649"/>
    <cellStyle name="Aktuelles Jahr 3 2 7" xfId="16650"/>
    <cellStyle name="Aktuelles Jahr 3 2 7 2" xfId="16651"/>
    <cellStyle name="Aktuelles Jahr 3 2 8" xfId="16652"/>
    <cellStyle name="Aktuelles Jahr 3 2 8 2" xfId="16653"/>
    <cellStyle name="Aktuelles Jahr 3 2 9" xfId="16654"/>
    <cellStyle name="Aktuelles Jahr 3 2 9 2" xfId="16655"/>
    <cellStyle name="Aktuelles Jahr 3 3" xfId="16656"/>
    <cellStyle name="Aktuelles Jahr 3 3 2" xfId="16657"/>
    <cellStyle name="Aktuelles Jahr 3 4" xfId="16658"/>
    <cellStyle name="Aktuelles Jahr 3 4 2" xfId="16659"/>
    <cellStyle name="Aktuelles Jahr 3 5" xfId="16660"/>
    <cellStyle name="Aktuelles Jahr 3 6" xfId="16661"/>
    <cellStyle name="Aktuelles Jahr 4" xfId="16662"/>
    <cellStyle name="Aktuelles Jahr 4 2" xfId="16663"/>
    <cellStyle name="Aktuelles Jahr 4 2 10" xfId="16664"/>
    <cellStyle name="Aktuelles Jahr 4 2 10 2" xfId="16665"/>
    <cellStyle name="Aktuelles Jahr 4 2 11" xfId="16666"/>
    <cellStyle name="Aktuelles Jahr 4 2 12" xfId="16667"/>
    <cellStyle name="Aktuelles Jahr 4 2 13" xfId="16668"/>
    <cellStyle name="Aktuelles Jahr 4 2 2" xfId="16669"/>
    <cellStyle name="Aktuelles Jahr 4 2 2 2" xfId="16670"/>
    <cellStyle name="Aktuelles Jahr 4 2 3" xfId="16671"/>
    <cellStyle name="Aktuelles Jahr 4 2 3 2" xfId="16672"/>
    <cellStyle name="Aktuelles Jahr 4 2 4" xfId="16673"/>
    <cellStyle name="Aktuelles Jahr 4 2 4 2" xfId="16674"/>
    <cellStyle name="Aktuelles Jahr 4 2 5" xfId="16675"/>
    <cellStyle name="Aktuelles Jahr 4 2 5 2" xfId="16676"/>
    <cellStyle name="Aktuelles Jahr 4 2 6" xfId="16677"/>
    <cellStyle name="Aktuelles Jahr 4 2 6 2" xfId="16678"/>
    <cellStyle name="Aktuelles Jahr 4 2 7" xfId="16679"/>
    <cellStyle name="Aktuelles Jahr 4 2 7 2" xfId="16680"/>
    <cellStyle name="Aktuelles Jahr 4 2 8" xfId="16681"/>
    <cellStyle name="Aktuelles Jahr 4 2 8 2" xfId="16682"/>
    <cellStyle name="Aktuelles Jahr 4 2 9" xfId="16683"/>
    <cellStyle name="Aktuelles Jahr 4 2 9 2" xfId="16684"/>
    <cellStyle name="Aktuelles Jahr 4 3" xfId="16685"/>
    <cellStyle name="Aktuelles Jahr 4 3 2" xfId="16686"/>
    <cellStyle name="Aktuelles Jahr 4 4" xfId="16687"/>
    <cellStyle name="Aktuelles Jahr 4 4 2" xfId="16688"/>
    <cellStyle name="Aktuelles Jahr 4 5" xfId="16689"/>
    <cellStyle name="Aktuelles Jahr 4 6" xfId="16690"/>
    <cellStyle name="Aktuelles Jahr 5" xfId="16691"/>
    <cellStyle name="Aktuelles Jahr 5 2" xfId="16692"/>
    <cellStyle name="Aktuelles Jahr 5 2 10" xfId="16693"/>
    <cellStyle name="Aktuelles Jahr 5 2 10 2" xfId="16694"/>
    <cellStyle name="Aktuelles Jahr 5 2 11" xfId="16695"/>
    <cellStyle name="Aktuelles Jahr 5 2 12" xfId="16696"/>
    <cellStyle name="Aktuelles Jahr 5 2 13" xfId="16697"/>
    <cellStyle name="Aktuelles Jahr 5 2 2" xfId="16698"/>
    <cellStyle name="Aktuelles Jahr 5 2 2 2" xfId="16699"/>
    <cellStyle name="Aktuelles Jahr 5 2 3" xfId="16700"/>
    <cellStyle name="Aktuelles Jahr 5 2 3 2" xfId="16701"/>
    <cellStyle name="Aktuelles Jahr 5 2 4" xfId="16702"/>
    <cellStyle name="Aktuelles Jahr 5 2 4 2" xfId="16703"/>
    <cellStyle name="Aktuelles Jahr 5 2 5" xfId="16704"/>
    <cellStyle name="Aktuelles Jahr 5 2 5 2" xfId="16705"/>
    <cellStyle name="Aktuelles Jahr 5 2 6" xfId="16706"/>
    <cellStyle name="Aktuelles Jahr 5 2 6 2" xfId="16707"/>
    <cellStyle name="Aktuelles Jahr 5 2 7" xfId="16708"/>
    <cellStyle name="Aktuelles Jahr 5 2 7 2" xfId="16709"/>
    <cellStyle name="Aktuelles Jahr 5 2 8" xfId="16710"/>
    <cellStyle name="Aktuelles Jahr 5 2 8 2" xfId="16711"/>
    <cellStyle name="Aktuelles Jahr 5 2 9" xfId="16712"/>
    <cellStyle name="Aktuelles Jahr 5 2 9 2" xfId="16713"/>
    <cellStyle name="Aktuelles Jahr 5 3" xfId="16714"/>
    <cellStyle name="Aktuelles Jahr 5 3 2" xfId="16715"/>
    <cellStyle name="Aktuelles Jahr 5 4" xfId="16716"/>
    <cellStyle name="Aktuelles Jahr 5 4 2" xfId="16717"/>
    <cellStyle name="Aktuelles Jahr 5 5" xfId="16718"/>
    <cellStyle name="Aktuelles Jahr 5 6" xfId="16719"/>
    <cellStyle name="Aktuelles Jahr 6" xfId="16720"/>
    <cellStyle name="Aktuelles Jahr 6 10" xfId="16721"/>
    <cellStyle name="Aktuelles Jahr 6 10 2" xfId="16722"/>
    <cellStyle name="Aktuelles Jahr 6 11" xfId="16723"/>
    <cellStyle name="Aktuelles Jahr 6 12" xfId="16724"/>
    <cellStyle name="Aktuelles Jahr 6 13" xfId="16725"/>
    <cellStyle name="Aktuelles Jahr 6 2" xfId="16726"/>
    <cellStyle name="Aktuelles Jahr 6 2 2" xfId="16727"/>
    <cellStyle name="Aktuelles Jahr 6 3" xfId="16728"/>
    <cellStyle name="Aktuelles Jahr 6 3 2" xfId="16729"/>
    <cellStyle name="Aktuelles Jahr 6 4" xfId="16730"/>
    <cellStyle name="Aktuelles Jahr 6 4 2" xfId="16731"/>
    <cellStyle name="Aktuelles Jahr 6 5" xfId="16732"/>
    <cellStyle name="Aktuelles Jahr 6 5 2" xfId="16733"/>
    <cellStyle name="Aktuelles Jahr 6 6" xfId="16734"/>
    <cellStyle name="Aktuelles Jahr 6 6 2" xfId="16735"/>
    <cellStyle name="Aktuelles Jahr 6 7" xfId="16736"/>
    <cellStyle name="Aktuelles Jahr 6 7 2" xfId="16737"/>
    <cellStyle name="Aktuelles Jahr 6 8" xfId="16738"/>
    <cellStyle name="Aktuelles Jahr 6 8 2" xfId="16739"/>
    <cellStyle name="Aktuelles Jahr 6 9" xfId="16740"/>
    <cellStyle name="Aktuelles Jahr 6 9 2" xfId="16741"/>
    <cellStyle name="Aktuelles Jahr 7" xfId="16742"/>
    <cellStyle name="Aktuelles Jahr 7 2" xfId="16743"/>
    <cellStyle name="Aktuelles Jahr 8" xfId="16744"/>
    <cellStyle name="Aktuelles Jahr 8 2" xfId="16745"/>
    <cellStyle name="Aktuelles Jahr 9" xfId="16746"/>
    <cellStyle name="Akzent1 2" xfId="16747"/>
    <cellStyle name="Akzent2 2" xfId="16748"/>
    <cellStyle name="Akzent3 2" xfId="16749"/>
    <cellStyle name="Akzent4 2" xfId="16750"/>
    <cellStyle name="Akzent5 2" xfId="16751"/>
    <cellStyle name="Akzent6 2" xfId="16752"/>
    <cellStyle name="Andere Jahre" xfId="16753"/>
    <cellStyle name="Andere Jahre 10" xfId="16754"/>
    <cellStyle name="Andere Jahre 10 2" xfId="16755"/>
    <cellStyle name="Andere Jahre 11" xfId="16756"/>
    <cellStyle name="Andere Jahre 2" xfId="16757"/>
    <cellStyle name="Andere Jahre 2 10" xfId="16758"/>
    <cellStyle name="Andere Jahre 2 2" xfId="16759"/>
    <cellStyle name="Andere Jahre 2 2 2" xfId="16760"/>
    <cellStyle name="Andere Jahre 2 2 2 10" xfId="16761"/>
    <cellStyle name="Andere Jahre 2 2 2 10 2" xfId="16762"/>
    <cellStyle name="Andere Jahre 2 2 2 10 2 2" xfId="16763"/>
    <cellStyle name="Andere Jahre 2 2 2 10 3" xfId="16764"/>
    <cellStyle name="Andere Jahre 2 2 2 11" xfId="16765"/>
    <cellStyle name="Andere Jahre 2 2 2 11 2" xfId="16766"/>
    <cellStyle name="Andere Jahre 2 2 2 12" xfId="16767"/>
    <cellStyle name="Andere Jahre 2 2 2 12 2" xfId="16768"/>
    <cellStyle name="Andere Jahre 2 2 2 13" xfId="16769"/>
    <cellStyle name="Andere Jahre 2 2 2 13 2" xfId="16770"/>
    <cellStyle name="Andere Jahre 2 2 2 14" xfId="16771"/>
    <cellStyle name="Andere Jahre 2 2 2 2" xfId="16772"/>
    <cellStyle name="Andere Jahre 2 2 2 2 2" xfId="16773"/>
    <cellStyle name="Andere Jahre 2 2 2 2 2 2" xfId="16774"/>
    <cellStyle name="Andere Jahre 2 2 2 2 3" xfId="16775"/>
    <cellStyle name="Andere Jahre 2 2 2 3" xfId="16776"/>
    <cellStyle name="Andere Jahre 2 2 2 3 2" xfId="16777"/>
    <cellStyle name="Andere Jahre 2 2 2 3 2 2" xfId="16778"/>
    <cellStyle name="Andere Jahre 2 2 2 3 3" xfId="16779"/>
    <cellStyle name="Andere Jahre 2 2 2 4" xfId="16780"/>
    <cellStyle name="Andere Jahre 2 2 2 4 2" xfId="16781"/>
    <cellStyle name="Andere Jahre 2 2 2 4 2 2" xfId="16782"/>
    <cellStyle name="Andere Jahre 2 2 2 4 3" xfId="16783"/>
    <cellStyle name="Andere Jahre 2 2 2 5" xfId="16784"/>
    <cellStyle name="Andere Jahre 2 2 2 5 2" xfId="16785"/>
    <cellStyle name="Andere Jahre 2 2 2 5 2 2" xfId="16786"/>
    <cellStyle name="Andere Jahre 2 2 2 5 3" xfId="16787"/>
    <cellStyle name="Andere Jahre 2 2 2 6" xfId="16788"/>
    <cellStyle name="Andere Jahre 2 2 2 6 2" xfId="16789"/>
    <cellStyle name="Andere Jahre 2 2 2 6 2 2" xfId="16790"/>
    <cellStyle name="Andere Jahre 2 2 2 6 3" xfId="16791"/>
    <cellStyle name="Andere Jahre 2 2 2 7" xfId="16792"/>
    <cellStyle name="Andere Jahre 2 2 2 7 2" xfId="16793"/>
    <cellStyle name="Andere Jahre 2 2 2 7 2 2" xfId="16794"/>
    <cellStyle name="Andere Jahre 2 2 2 7 3" xfId="16795"/>
    <cellStyle name="Andere Jahre 2 2 2 8" xfId="16796"/>
    <cellStyle name="Andere Jahre 2 2 2 8 2" xfId="16797"/>
    <cellStyle name="Andere Jahre 2 2 2 8 2 2" xfId="16798"/>
    <cellStyle name="Andere Jahre 2 2 2 8 3" xfId="16799"/>
    <cellStyle name="Andere Jahre 2 2 2 9" xfId="16800"/>
    <cellStyle name="Andere Jahre 2 2 2 9 2" xfId="16801"/>
    <cellStyle name="Andere Jahre 2 2 2 9 2 2" xfId="16802"/>
    <cellStyle name="Andere Jahre 2 2 2 9 3" xfId="16803"/>
    <cellStyle name="Andere Jahre 2 2 3" xfId="16804"/>
    <cellStyle name="Andere Jahre 2 2 3 2" xfId="16805"/>
    <cellStyle name="Andere Jahre 2 2 3 2 2" xfId="16806"/>
    <cellStyle name="Andere Jahre 2 2 3 3" xfId="16807"/>
    <cellStyle name="Andere Jahre 2 2 4" xfId="16808"/>
    <cellStyle name="Andere Jahre 2 2 4 2" xfId="16809"/>
    <cellStyle name="Andere Jahre 2 2 4 2 2" xfId="16810"/>
    <cellStyle name="Andere Jahre 2 2 4 3" xfId="16811"/>
    <cellStyle name="Andere Jahre 2 2 5" xfId="16812"/>
    <cellStyle name="Andere Jahre 2 2 5 2" xfId="16813"/>
    <cellStyle name="Andere Jahre 2 2 6" xfId="16814"/>
    <cellStyle name="Andere Jahre 2 2 6 2" xfId="16815"/>
    <cellStyle name="Andere Jahre 2 2 7" xfId="16816"/>
    <cellStyle name="Andere Jahre 2 3" xfId="16817"/>
    <cellStyle name="Andere Jahre 2 3 2" xfId="16818"/>
    <cellStyle name="Andere Jahre 2 3 2 10" xfId="16819"/>
    <cellStyle name="Andere Jahre 2 3 2 10 2" xfId="16820"/>
    <cellStyle name="Andere Jahre 2 3 2 10 2 2" xfId="16821"/>
    <cellStyle name="Andere Jahre 2 3 2 10 3" xfId="16822"/>
    <cellStyle name="Andere Jahre 2 3 2 11" xfId="16823"/>
    <cellStyle name="Andere Jahre 2 3 2 11 2" xfId="16824"/>
    <cellStyle name="Andere Jahre 2 3 2 12" xfId="16825"/>
    <cellStyle name="Andere Jahre 2 3 2 12 2" xfId="16826"/>
    <cellStyle name="Andere Jahre 2 3 2 13" xfId="16827"/>
    <cellStyle name="Andere Jahre 2 3 2 13 2" xfId="16828"/>
    <cellStyle name="Andere Jahre 2 3 2 14" xfId="16829"/>
    <cellStyle name="Andere Jahre 2 3 2 2" xfId="16830"/>
    <cellStyle name="Andere Jahre 2 3 2 2 2" xfId="16831"/>
    <cellStyle name="Andere Jahre 2 3 2 2 2 2" xfId="16832"/>
    <cellStyle name="Andere Jahre 2 3 2 2 3" xfId="16833"/>
    <cellStyle name="Andere Jahre 2 3 2 3" xfId="16834"/>
    <cellStyle name="Andere Jahre 2 3 2 3 2" xfId="16835"/>
    <cellStyle name="Andere Jahre 2 3 2 3 2 2" xfId="16836"/>
    <cellStyle name="Andere Jahre 2 3 2 3 3" xfId="16837"/>
    <cellStyle name="Andere Jahre 2 3 2 4" xfId="16838"/>
    <cellStyle name="Andere Jahre 2 3 2 4 2" xfId="16839"/>
    <cellStyle name="Andere Jahre 2 3 2 4 2 2" xfId="16840"/>
    <cellStyle name="Andere Jahre 2 3 2 4 3" xfId="16841"/>
    <cellStyle name="Andere Jahre 2 3 2 5" xfId="16842"/>
    <cellStyle name="Andere Jahre 2 3 2 5 2" xfId="16843"/>
    <cellStyle name="Andere Jahre 2 3 2 5 2 2" xfId="16844"/>
    <cellStyle name="Andere Jahre 2 3 2 5 3" xfId="16845"/>
    <cellStyle name="Andere Jahre 2 3 2 6" xfId="16846"/>
    <cellStyle name="Andere Jahre 2 3 2 6 2" xfId="16847"/>
    <cellStyle name="Andere Jahre 2 3 2 6 2 2" xfId="16848"/>
    <cellStyle name="Andere Jahre 2 3 2 6 3" xfId="16849"/>
    <cellStyle name="Andere Jahre 2 3 2 7" xfId="16850"/>
    <cellStyle name="Andere Jahre 2 3 2 7 2" xfId="16851"/>
    <cellStyle name="Andere Jahre 2 3 2 7 2 2" xfId="16852"/>
    <cellStyle name="Andere Jahre 2 3 2 7 3" xfId="16853"/>
    <cellStyle name="Andere Jahre 2 3 2 8" xfId="16854"/>
    <cellStyle name="Andere Jahre 2 3 2 8 2" xfId="16855"/>
    <cellStyle name="Andere Jahre 2 3 2 8 2 2" xfId="16856"/>
    <cellStyle name="Andere Jahre 2 3 2 8 3" xfId="16857"/>
    <cellStyle name="Andere Jahre 2 3 2 9" xfId="16858"/>
    <cellStyle name="Andere Jahre 2 3 2 9 2" xfId="16859"/>
    <cellStyle name="Andere Jahre 2 3 2 9 2 2" xfId="16860"/>
    <cellStyle name="Andere Jahre 2 3 2 9 3" xfId="16861"/>
    <cellStyle name="Andere Jahre 2 3 3" xfId="16862"/>
    <cellStyle name="Andere Jahre 2 3 3 2" xfId="16863"/>
    <cellStyle name="Andere Jahre 2 3 3 2 2" xfId="16864"/>
    <cellStyle name="Andere Jahre 2 3 3 3" xfId="16865"/>
    <cellStyle name="Andere Jahre 2 3 4" xfId="16866"/>
    <cellStyle name="Andere Jahre 2 3 4 2" xfId="16867"/>
    <cellStyle name="Andere Jahre 2 3 4 2 2" xfId="16868"/>
    <cellStyle name="Andere Jahre 2 3 4 3" xfId="16869"/>
    <cellStyle name="Andere Jahre 2 3 5" xfId="16870"/>
    <cellStyle name="Andere Jahre 2 3 5 2" xfId="16871"/>
    <cellStyle name="Andere Jahre 2 3 6" xfId="16872"/>
    <cellStyle name="Andere Jahre 2 3 6 2" xfId="16873"/>
    <cellStyle name="Andere Jahre 2 3 7" xfId="16874"/>
    <cellStyle name="Andere Jahre 2 4" xfId="16875"/>
    <cellStyle name="Andere Jahre 2 4 2" xfId="16876"/>
    <cellStyle name="Andere Jahre 2 4 2 10" xfId="16877"/>
    <cellStyle name="Andere Jahre 2 4 2 10 2" xfId="16878"/>
    <cellStyle name="Andere Jahre 2 4 2 10 2 2" xfId="16879"/>
    <cellStyle name="Andere Jahre 2 4 2 10 3" xfId="16880"/>
    <cellStyle name="Andere Jahre 2 4 2 11" xfId="16881"/>
    <cellStyle name="Andere Jahre 2 4 2 11 2" xfId="16882"/>
    <cellStyle name="Andere Jahre 2 4 2 12" xfId="16883"/>
    <cellStyle name="Andere Jahre 2 4 2 12 2" xfId="16884"/>
    <cellStyle name="Andere Jahre 2 4 2 13" xfId="16885"/>
    <cellStyle name="Andere Jahre 2 4 2 13 2" xfId="16886"/>
    <cellStyle name="Andere Jahre 2 4 2 14" xfId="16887"/>
    <cellStyle name="Andere Jahre 2 4 2 2" xfId="16888"/>
    <cellStyle name="Andere Jahre 2 4 2 2 2" xfId="16889"/>
    <cellStyle name="Andere Jahre 2 4 2 2 2 2" xfId="16890"/>
    <cellStyle name="Andere Jahre 2 4 2 2 3" xfId="16891"/>
    <cellStyle name="Andere Jahre 2 4 2 3" xfId="16892"/>
    <cellStyle name="Andere Jahre 2 4 2 3 2" xfId="16893"/>
    <cellStyle name="Andere Jahre 2 4 2 3 2 2" xfId="16894"/>
    <cellStyle name="Andere Jahre 2 4 2 3 3" xfId="16895"/>
    <cellStyle name="Andere Jahre 2 4 2 4" xfId="16896"/>
    <cellStyle name="Andere Jahre 2 4 2 4 2" xfId="16897"/>
    <cellStyle name="Andere Jahre 2 4 2 4 2 2" xfId="16898"/>
    <cellStyle name="Andere Jahre 2 4 2 4 3" xfId="16899"/>
    <cellStyle name="Andere Jahre 2 4 2 5" xfId="16900"/>
    <cellStyle name="Andere Jahre 2 4 2 5 2" xfId="16901"/>
    <cellStyle name="Andere Jahre 2 4 2 5 2 2" xfId="16902"/>
    <cellStyle name="Andere Jahre 2 4 2 5 3" xfId="16903"/>
    <cellStyle name="Andere Jahre 2 4 2 6" xfId="16904"/>
    <cellStyle name="Andere Jahre 2 4 2 6 2" xfId="16905"/>
    <cellStyle name="Andere Jahre 2 4 2 6 2 2" xfId="16906"/>
    <cellStyle name="Andere Jahre 2 4 2 6 3" xfId="16907"/>
    <cellStyle name="Andere Jahre 2 4 2 7" xfId="16908"/>
    <cellStyle name="Andere Jahre 2 4 2 7 2" xfId="16909"/>
    <cellStyle name="Andere Jahre 2 4 2 7 2 2" xfId="16910"/>
    <cellStyle name="Andere Jahre 2 4 2 7 3" xfId="16911"/>
    <cellStyle name="Andere Jahre 2 4 2 8" xfId="16912"/>
    <cellStyle name="Andere Jahre 2 4 2 8 2" xfId="16913"/>
    <cellStyle name="Andere Jahre 2 4 2 8 2 2" xfId="16914"/>
    <cellStyle name="Andere Jahre 2 4 2 8 3" xfId="16915"/>
    <cellStyle name="Andere Jahre 2 4 2 9" xfId="16916"/>
    <cellStyle name="Andere Jahre 2 4 2 9 2" xfId="16917"/>
    <cellStyle name="Andere Jahre 2 4 2 9 2 2" xfId="16918"/>
    <cellStyle name="Andere Jahre 2 4 2 9 3" xfId="16919"/>
    <cellStyle name="Andere Jahre 2 4 3" xfId="16920"/>
    <cellStyle name="Andere Jahre 2 4 3 2" xfId="16921"/>
    <cellStyle name="Andere Jahre 2 4 3 2 2" xfId="16922"/>
    <cellStyle name="Andere Jahre 2 4 3 3" xfId="16923"/>
    <cellStyle name="Andere Jahre 2 4 4" xfId="16924"/>
    <cellStyle name="Andere Jahre 2 4 4 2" xfId="16925"/>
    <cellStyle name="Andere Jahre 2 4 4 2 2" xfId="16926"/>
    <cellStyle name="Andere Jahre 2 4 4 3" xfId="16927"/>
    <cellStyle name="Andere Jahre 2 4 5" xfId="16928"/>
    <cellStyle name="Andere Jahre 2 4 5 2" xfId="16929"/>
    <cellStyle name="Andere Jahre 2 4 6" xfId="16930"/>
    <cellStyle name="Andere Jahre 2 4 6 2" xfId="16931"/>
    <cellStyle name="Andere Jahre 2 4 7" xfId="16932"/>
    <cellStyle name="Andere Jahre 2 5" xfId="16933"/>
    <cellStyle name="Andere Jahre 2 5 10" xfId="16934"/>
    <cellStyle name="Andere Jahre 2 5 10 2" xfId="16935"/>
    <cellStyle name="Andere Jahre 2 5 10 2 2" xfId="16936"/>
    <cellStyle name="Andere Jahre 2 5 10 3" xfId="16937"/>
    <cellStyle name="Andere Jahre 2 5 11" xfId="16938"/>
    <cellStyle name="Andere Jahre 2 5 11 2" xfId="16939"/>
    <cellStyle name="Andere Jahre 2 5 12" xfId="16940"/>
    <cellStyle name="Andere Jahre 2 5 12 2" xfId="16941"/>
    <cellStyle name="Andere Jahre 2 5 13" xfId="16942"/>
    <cellStyle name="Andere Jahre 2 5 13 2" xfId="16943"/>
    <cellStyle name="Andere Jahre 2 5 14" xfId="16944"/>
    <cellStyle name="Andere Jahre 2 5 2" xfId="16945"/>
    <cellStyle name="Andere Jahre 2 5 2 2" xfId="16946"/>
    <cellStyle name="Andere Jahre 2 5 2 2 2" xfId="16947"/>
    <cellStyle name="Andere Jahre 2 5 2 3" xfId="16948"/>
    <cellStyle name="Andere Jahre 2 5 3" xfId="16949"/>
    <cellStyle name="Andere Jahre 2 5 3 2" xfId="16950"/>
    <cellStyle name="Andere Jahre 2 5 3 2 2" xfId="16951"/>
    <cellStyle name="Andere Jahre 2 5 3 3" xfId="16952"/>
    <cellStyle name="Andere Jahre 2 5 4" xfId="16953"/>
    <cellStyle name="Andere Jahre 2 5 4 2" xfId="16954"/>
    <cellStyle name="Andere Jahre 2 5 4 2 2" xfId="16955"/>
    <cellStyle name="Andere Jahre 2 5 4 3" xfId="16956"/>
    <cellStyle name="Andere Jahre 2 5 5" xfId="16957"/>
    <cellStyle name="Andere Jahre 2 5 5 2" xfId="16958"/>
    <cellStyle name="Andere Jahre 2 5 5 2 2" xfId="16959"/>
    <cellStyle name="Andere Jahre 2 5 5 3" xfId="16960"/>
    <cellStyle name="Andere Jahre 2 5 6" xfId="16961"/>
    <cellStyle name="Andere Jahre 2 5 6 2" xfId="16962"/>
    <cellStyle name="Andere Jahre 2 5 6 2 2" xfId="16963"/>
    <cellStyle name="Andere Jahre 2 5 6 3" xfId="16964"/>
    <cellStyle name="Andere Jahre 2 5 7" xfId="16965"/>
    <cellStyle name="Andere Jahre 2 5 7 2" xfId="16966"/>
    <cellStyle name="Andere Jahre 2 5 7 2 2" xfId="16967"/>
    <cellStyle name="Andere Jahre 2 5 7 3" xfId="16968"/>
    <cellStyle name="Andere Jahre 2 5 8" xfId="16969"/>
    <cellStyle name="Andere Jahre 2 5 8 2" xfId="16970"/>
    <cellStyle name="Andere Jahre 2 5 8 2 2" xfId="16971"/>
    <cellStyle name="Andere Jahre 2 5 8 3" xfId="16972"/>
    <cellStyle name="Andere Jahre 2 5 9" xfId="16973"/>
    <cellStyle name="Andere Jahre 2 5 9 2" xfId="16974"/>
    <cellStyle name="Andere Jahre 2 5 9 2 2" xfId="16975"/>
    <cellStyle name="Andere Jahre 2 5 9 3" xfId="16976"/>
    <cellStyle name="Andere Jahre 2 6" xfId="16977"/>
    <cellStyle name="Andere Jahre 2 6 2" xfId="16978"/>
    <cellStyle name="Andere Jahre 2 6 2 2" xfId="16979"/>
    <cellStyle name="Andere Jahre 2 6 3" xfId="16980"/>
    <cellStyle name="Andere Jahre 2 7" xfId="16981"/>
    <cellStyle name="Andere Jahre 2 7 2" xfId="16982"/>
    <cellStyle name="Andere Jahre 2 7 2 2" xfId="16983"/>
    <cellStyle name="Andere Jahre 2 7 3" xfId="16984"/>
    <cellStyle name="Andere Jahre 2 8" xfId="16985"/>
    <cellStyle name="Andere Jahre 2 8 2" xfId="16986"/>
    <cellStyle name="Andere Jahre 2 9" xfId="16987"/>
    <cellStyle name="Andere Jahre 2 9 2" xfId="16988"/>
    <cellStyle name="Andere Jahre 3" xfId="16989"/>
    <cellStyle name="Andere Jahre 3 2" xfId="16990"/>
    <cellStyle name="Andere Jahre 3 2 10" xfId="16991"/>
    <cellStyle name="Andere Jahre 3 2 10 2" xfId="16992"/>
    <cellStyle name="Andere Jahre 3 2 10 2 2" xfId="16993"/>
    <cellStyle name="Andere Jahre 3 2 10 3" xfId="16994"/>
    <cellStyle name="Andere Jahre 3 2 11" xfId="16995"/>
    <cellStyle name="Andere Jahre 3 2 11 2" xfId="16996"/>
    <cellStyle name="Andere Jahre 3 2 12" xfId="16997"/>
    <cellStyle name="Andere Jahre 3 2 12 2" xfId="16998"/>
    <cellStyle name="Andere Jahre 3 2 13" xfId="16999"/>
    <cellStyle name="Andere Jahre 3 2 13 2" xfId="17000"/>
    <cellStyle name="Andere Jahre 3 2 14" xfId="17001"/>
    <cellStyle name="Andere Jahre 3 2 2" xfId="17002"/>
    <cellStyle name="Andere Jahre 3 2 2 2" xfId="17003"/>
    <cellStyle name="Andere Jahre 3 2 2 2 2" xfId="17004"/>
    <cellStyle name="Andere Jahre 3 2 2 3" xfId="17005"/>
    <cellStyle name="Andere Jahre 3 2 3" xfId="17006"/>
    <cellStyle name="Andere Jahre 3 2 3 2" xfId="17007"/>
    <cellStyle name="Andere Jahre 3 2 3 2 2" xfId="17008"/>
    <cellStyle name="Andere Jahre 3 2 3 3" xfId="17009"/>
    <cellStyle name="Andere Jahre 3 2 4" xfId="17010"/>
    <cellStyle name="Andere Jahre 3 2 4 2" xfId="17011"/>
    <cellStyle name="Andere Jahre 3 2 4 2 2" xfId="17012"/>
    <cellStyle name="Andere Jahre 3 2 4 3" xfId="17013"/>
    <cellStyle name="Andere Jahre 3 2 5" xfId="17014"/>
    <cellStyle name="Andere Jahre 3 2 5 2" xfId="17015"/>
    <cellStyle name="Andere Jahre 3 2 5 2 2" xfId="17016"/>
    <cellStyle name="Andere Jahre 3 2 5 3" xfId="17017"/>
    <cellStyle name="Andere Jahre 3 2 6" xfId="17018"/>
    <cellStyle name="Andere Jahre 3 2 6 2" xfId="17019"/>
    <cellStyle name="Andere Jahre 3 2 6 2 2" xfId="17020"/>
    <cellStyle name="Andere Jahre 3 2 6 3" xfId="17021"/>
    <cellStyle name="Andere Jahre 3 2 7" xfId="17022"/>
    <cellStyle name="Andere Jahre 3 2 7 2" xfId="17023"/>
    <cellStyle name="Andere Jahre 3 2 7 2 2" xfId="17024"/>
    <cellStyle name="Andere Jahre 3 2 7 3" xfId="17025"/>
    <cellStyle name="Andere Jahre 3 2 8" xfId="17026"/>
    <cellStyle name="Andere Jahre 3 2 8 2" xfId="17027"/>
    <cellStyle name="Andere Jahre 3 2 8 2 2" xfId="17028"/>
    <cellStyle name="Andere Jahre 3 2 8 3" xfId="17029"/>
    <cellStyle name="Andere Jahre 3 2 9" xfId="17030"/>
    <cellStyle name="Andere Jahre 3 2 9 2" xfId="17031"/>
    <cellStyle name="Andere Jahre 3 2 9 2 2" xfId="17032"/>
    <cellStyle name="Andere Jahre 3 2 9 3" xfId="17033"/>
    <cellStyle name="Andere Jahre 3 3" xfId="17034"/>
    <cellStyle name="Andere Jahre 3 3 2" xfId="17035"/>
    <cellStyle name="Andere Jahre 3 3 2 2" xfId="17036"/>
    <cellStyle name="Andere Jahre 3 3 3" xfId="17037"/>
    <cellStyle name="Andere Jahre 3 4" xfId="17038"/>
    <cellStyle name="Andere Jahre 3 4 2" xfId="17039"/>
    <cellStyle name="Andere Jahre 3 4 2 2" xfId="17040"/>
    <cellStyle name="Andere Jahre 3 4 3" xfId="17041"/>
    <cellStyle name="Andere Jahre 3 5" xfId="17042"/>
    <cellStyle name="Andere Jahre 3 5 2" xfId="17043"/>
    <cellStyle name="Andere Jahre 3 6" xfId="17044"/>
    <cellStyle name="Andere Jahre 3 6 2" xfId="17045"/>
    <cellStyle name="Andere Jahre 3 7" xfId="17046"/>
    <cellStyle name="Andere Jahre 4" xfId="17047"/>
    <cellStyle name="Andere Jahre 4 2" xfId="17048"/>
    <cellStyle name="Andere Jahre 4 2 10" xfId="17049"/>
    <cellStyle name="Andere Jahre 4 2 10 2" xfId="17050"/>
    <cellStyle name="Andere Jahre 4 2 10 2 2" xfId="17051"/>
    <cellStyle name="Andere Jahre 4 2 10 3" xfId="17052"/>
    <cellStyle name="Andere Jahre 4 2 11" xfId="17053"/>
    <cellStyle name="Andere Jahre 4 2 11 2" xfId="17054"/>
    <cellStyle name="Andere Jahre 4 2 12" xfId="17055"/>
    <cellStyle name="Andere Jahre 4 2 12 2" xfId="17056"/>
    <cellStyle name="Andere Jahre 4 2 13" xfId="17057"/>
    <cellStyle name="Andere Jahre 4 2 13 2" xfId="17058"/>
    <cellStyle name="Andere Jahre 4 2 14" xfId="17059"/>
    <cellStyle name="Andere Jahre 4 2 2" xfId="17060"/>
    <cellStyle name="Andere Jahre 4 2 2 2" xfId="17061"/>
    <cellStyle name="Andere Jahre 4 2 2 2 2" xfId="17062"/>
    <cellStyle name="Andere Jahre 4 2 2 3" xfId="17063"/>
    <cellStyle name="Andere Jahre 4 2 3" xfId="17064"/>
    <cellStyle name="Andere Jahre 4 2 3 2" xfId="17065"/>
    <cellStyle name="Andere Jahre 4 2 3 2 2" xfId="17066"/>
    <cellStyle name="Andere Jahre 4 2 3 3" xfId="17067"/>
    <cellStyle name="Andere Jahre 4 2 4" xfId="17068"/>
    <cellStyle name="Andere Jahre 4 2 4 2" xfId="17069"/>
    <cellStyle name="Andere Jahre 4 2 4 2 2" xfId="17070"/>
    <cellStyle name="Andere Jahre 4 2 4 3" xfId="17071"/>
    <cellStyle name="Andere Jahre 4 2 5" xfId="17072"/>
    <cellStyle name="Andere Jahre 4 2 5 2" xfId="17073"/>
    <cellStyle name="Andere Jahre 4 2 5 2 2" xfId="17074"/>
    <cellStyle name="Andere Jahre 4 2 5 3" xfId="17075"/>
    <cellStyle name="Andere Jahre 4 2 6" xfId="17076"/>
    <cellStyle name="Andere Jahre 4 2 6 2" xfId="17077"/>
    <cellStyle name="Andere Jahre 4 2 6 2 2" xfId="17078"/>
    <cellStyle name="Andere Jahre 4 2 6 3" xfId="17079"/>
    <cellStyle name="Andere Jahre 4 2 7" xfId="17080"/>
    <cellStyle name="Andere Jahre 4 2 7 2" xfId="17081"/>
    <cellStyle name="Andere Jahre 4 2 7 2 2" xfId="17082"/>
    <cellStyle name="Andere Jahre 4 2 7 3" xfId="17083"/>
    <cellStyle name="Andere Jahre 4 2 8" xfId="17084"/>
    <cellStyle name="Andere Jahre 4 2 8 2" xfId="17085"/>
    <cellStyle name="Andere Jahre 4 2 8 2 2" xfId="17086"/>
    <cellStyle name="Andere Jahre 4 2 8 3" xfId="17087"/>
    <cellStyle name="Andere Jahre 4 2 9" xfId="17088"/>
    <cellStyle name="Andere Jahre 4 2 9 2" xfId="17089"/>
    <cellStyle name="Andere Jahre 4 2 9 2 2" xfId="17090"/>
    <cellStyle name="Andere Jahre 4 2 9 3" xfId="17091"/>
    <cellStyle name="Andere Jahre 4 3" xfId="17092"/>
    <cellStyle name="Andere Jahre 4 3 2" xfId="17093"/>
    <cellStyle name="Andere Jahre 4 3 2 2" xfId="17094"/>
    <cellStyle name="Andere Jahre 4 3 3" xfId="17095"/>
    <cellStyle name="Andere Jahre 4 4" xfId="17096"/>
    <cellStyle name="Andere Jahre 4 4 2" xfId="17097"/>
    <cellStyle name="Andere Jahre 4 4 2 2" xfId="17098"/>
    <cellStyle name="Andere Jahre 4 4 3" xfId="17099"/>
    <cellStyle name="Andere Jahre 4 5" xfId="17100"/>
    <cellStyle name="Andere Jahre 4 5 2" xfId="17101"/>
    <cellStyle name="Andere Jahre 4 6" xfId="17102"/>
    <cellStyle name="Andere Jahre 4 6 2" xfId="17103"/>
    <cellStyle name="Andere Jahre 4 7" xfId="17104"/>
    <cellStyle name="Andere Jahre 5" xfId="17105"/>
    <cellStyle name="Andere Jahre 5 2" xfId="17106"/>
    <cellStyle name="Andere Jahre 5 2 10" xfId="17107"/>
    <cellStyle name="Andere Jahre 5 2 10 2" xfId="17108"/>
    <cellStyle name="Andere Jahre 5 2 10 2 2" xfId="17109"/>
    <cellStyle name="Andere Jahre 5 2 10 3" xfId="17110"/>
    <cellStyle name="Andere Jahre 5 2 11" xfId="17111"/>
    <cellStyle name="Andere Jahre 5 2 11 2" xfId="17112"/>
    <cellStyle name="Andere Jahre 5 2 12" xfId="17113"/>
    <cellStyle name="Andere Jahre 5 2 12 2" xfId="17114"/>
    <cellStyle name="Andere Jahre 5 2 13" xfId="17115"/>
    <cellStyle name="Andere Jahre 5 2 13 2" xfId="17116"/>
    <cellStyle name="Andere Jahre 5 2 14" xfId="17117"/>
    <cellStyle name="Andere Jahre 5 2 2" xfId="17118"/>
    <cellStyle name="Andere Jahre 5 2 2 2" xfId="17119"/>
    <cellStyle name="Andere Jahre 5 2 2 2 2" xfId="17120"/>
    <cellStyle name="Andere Jahre 5 2 2 3" xfId="17121"/>
    <cellStyle name="Andere Jahre 5 2 3" xfId="17122"/>
    <cellStyle name="Andere Jahre 5 2 3 2" xfId="17123"/>
    <cellStyle name="Andere Jahre 5 2 3 2 2" xfId="17124"/>
    <cellStyle name="Andere Jahre 5 2 3 3" xfId="17125"/>
    <cellStyle name="Andere Jahre 5 2 4" xfId="17126"/>
    <cellStyle name="Andere Jahre 5 2 4 2" xfId="17127"/>
    <cellStyle name="Andere Jahre 5 2 4 2 2" xfId="17128"/>
    <cellStyle name="Andere Jahre 5 2 4 3" xfId="17129"/>
    <cellStyle name="Andere Jahre 5 2 5" xfId="17130"/>
    <cellStyle name="Andere Jahre 5 2 5 2" xfId="17131"/>
    <cellStyle name="Andere Jahre 5 2 5 2 2" xfId="17132"/>
    <cellStyle name="Andere Jahre 5 2 5 3" xfId="17133"/>
    <cellStyle name="Andere Jahre 5 2 6" xfId="17134"/>
    <cellStyle name="Andere Jahre 5 2 6 2" xfId="17135"/>
    <cellStyle name="Andere Jahre 5 2 6 2 2" xfId="17136"/>
    <cellStyle name="Andere Jahre 5 2 6 3" xfId="17137"/>
    <cellStyle name="Andere Jahre 5 2 7" xfId="17138"/>
    <cellStyle name="Andere Jahre 5 2 7 2" xfId="17139"/>
    <cellStyle name="Andere Jahre 5 2 7 2 2" xfId="17140"/>
    <cellStyle name="Andere Jahre 5 2 7 3" xfId="17141"/>
    <cellStyle name="Andere Jahre 5 2 8" xfId="17142"/>
    <cellStyle name="Andere Jahre 5 2 8 2" xfId="17143"/>
    <cellStyle name="Andere Jahre 5 2 8 2 2" xfId="17144"/>
    <cellStyle name="Andere Jahre 5 2 8 3" xfId="17145"/>
    <cellStyle name="Andere Jahre 5 2 9" xfId="17146"/>
    <cellStyle name="Andere Jahre 5 2 9 2" xfId="17147"/>
    <cellStyle name="Andere Jahre 5 2 9 2 2" xfId="17148"/>
    <cellStyle name="Andere Jahre 5 2 9 3" xfId="17149"/>
    <cellStyle name="Andere Jahre 5 3" xfId="17150"/>
    <cellStyle name="Andere Jahre 5 3 2" xfId="17151"/>
    <cellStyle name="Andere Jahre 5 3 2 2" xfId="17152"/>
    <cellStyle name="Andere Jahre 5 3 3" xfId="17153"/>
    <cellStyle name="Andere Jahre 5 4" xfId="17154"/>
    <cellStyle name="Andere Jahre 5 4 2" xfId="17155"/>
    <cellStyle name="Andere Jahre 5 4 2 2" xfId="17156"/>
    <cellStyle name="Andere Jahre 5 4 3" xfId="17157"/>
    <cellStyle name="Andere Jahre 5 5" xfId="17158"/>
    <cellStyle name="Andere Jahre 5 5 2" xfId="17159"/>
    <cellStyle name="Andere Jahre 5 6" xfId="17160"/>
    <cellStyle name="Andere Jahre 5 6 2" xfId="17161"/>
    <cellStyle name="Andere Jahre 5 7" xfId="17162"/>
    <cellStyle name="Andere Jahre 6" xfId="17163"/>
    <cellStyle name="Andere Jahre 6 10" xfId="17164"/>
    <cellStyle name="Andere Jahre 6 10 2" xfId="17165"/>
    <cellStyle name="Andere Jahre 6 10 2 2" xfId="17166"/>
    <cellStyle name="Andere Jahre 6 10 3" xfId="17167"/>
    <cellStyle name="Andere Jahre 6 11" xfId="17168"/>
    <cellStyle name="Andere Jahre 6 11 2" xfId="17169"/>
    <cellStyle name="Andere Jahre 6 12" xfId="17170"/>
    <cellStyle name="Andere Jahre 6 12 2" xfId="17171"/>
    <cellStyle name="Andere Jahre 6 13" xfId="17172"/>
    <cellStyle name="Andere Jahre 6 13 2" xfId="17173"/>
    <cellStyle name="Andere Jahre 6 14" xfId="17174"/>
    <cellStyle name="Andere Jahre 6 2" xfId="17175"/>
    <cellStyle name="Andere Jahre 6 2 2" xfId="17176"/>
    <cellStyle name="Andere Jahre 6 2 2 2" xfId="17177"/>
    <cellStyle name="Andere Jahre 6 2 3" xfId="17178"/>
    <cellStyle name="Andere Jahre 6 3" xfId="17179"/>
    <cellStyle name="Andere Jahre 6 3 2" xfId="17180"/>
    <cellStyle name="Andere Jahre 6 3 2 2" xfId="17181"/>
    <cellStyle name="Andere Jahre 6 3 3" xfId="17182"/>
    <cellStyle name="Andere Jahre 6 4" xfId="17183"/>
    <cellStyle name="Andere Jahre 6 4 2" xfId="17184"/>
    <cellStyle name="Andere Jahre 6 4 2 2" xfId="17185"/>
    <cellStyle name="Andere Jahre 6 4 3" xfId="17186"/>
    <cellStyle name="Andere Jahre 6 5" xfId="17187"/>
    <cellStyle name="Andere Jahre 6 5 2" xfId="17188"/>
    <cellStyle name="Andere Jahre 6 5 2 2" xfId="17189"/>
    <cellStyle name="Andere Jahre 6 5 3" xfId="17190"/>
    <cellStyle name="Andere Jahre 6 6" xfId="17191"/>
    <cellStyle name="Andere Jahre 6 6 2" xfId="17192"/>
    <cellStyle name="Andere Jahre 6 6 2 2" xfId="17193"/>
    <cellStyle name="Andere Jahre 6 6 3" xfId="17194"/>
    <cellStyle name="Andere Jahre 6 7" xfId="17195"/>
    <cellStyle name="Andere Jahre 6 7 2" xfId="17196"/>
    <cellStyle name="Andere Jahre 6 7 2 2" xfId="17197"/>
    <cellStyle name="Andere Jahre 6 7 3" xfId="17198"/>
    <cellStyle name="Andere Jahre 6 8" xfId="17199"/>
    <cellStyle name="Andere Jahre 6 8 2" xfId="17200"/>
    <cellStyle name="Andere Jahre 6 8 2 2" xfId="17201"/>
    <cellStyle name="Andere Jahre 6 8 3" xfId="17202"/>
    <cellStyle name="Andere Jahre 6 9" xfId="17203"/>
    <cellStyle name="Andere Jahre 6 9 2" xfId="17204"/>
    <cellStyle name="Andere Jahre 6 9 2 2" xfId="17205"/>
    <cellStyle name="Andere Jahre 6 9 3" xfId="17206"/>
    <cellStyle name="Andere Jahre 7" xfId="17207"/>
    <cellStyle name="Andere Jahre 7 2" xfId="17208"/>
    <cellStyle name="Andere Jahre 7 2 2" xfId="17209"/>
    <cellStyle name="Andere Jahre 7 3" xfId="17210"/>
    <cellStyle name="Andere Jahre 8" xfId="17211"/>
    <cellStyle name="Andere Jahre 8 2" xfId="17212"/>
    <cellStyle name="Andere Jahre 8 2 2" xfId="17213"/>
    <cellStyle name="Andere Jahre 8 3" xfId="17214"/>
    <cellStyle name="Andere Jahre 9" xfId="17215"/>
    <cellStyle name="Andere Jahre 9 2" xfId="17216"/>
    <cellStyle name="Andre's Title" xfId="17217"/>
    <cellStyle name="Annee" xfId="17218"/>
    <cellStyle name="Ann'l_Incr" xfId="17219"/>
    <cellStyle name="Año" xfId="17220"/>
    <cellStyle name="answerbox" xfId="17221"/>
    <cellStyle name="Apershare" xfId="17222"/>
    <cellStyle name="Aprice" xfId="17223"/>
    <cellStyle name="args.style" xfId="17224"/>
    <cellStyle name="Arial 10" xfId="17225"/>
    <cellStyle name="Arial 12" xfId="17226"/>
    <cellStyle name="ArialNormal" xfId="17227"/>
    <cellStyle name="ArialNormal 2" xfId="17228"/>
    <cellStyle name="ArialNormal 2 2" xfId="17229"/>
    <cellStyle name="ArialNormal 2 2 2" xfId="17230"/>
    <cellStyle name="ArialNormal 2 2 2 2" xfId="17231"/>
    <cellStyle name="ArialNormal 2 2 3" xfId="17232"/>
    <cellStyle name="ArialNormal 2 2 3 2" xfId="17233"/>
    <cellStyle name="ArialNormal 2 2 4" xfId="17234"/>
    <cellStyle name="ArialNormal 2 2 4 2" xfId="17235"/>
    <cellStyle name="ArialNormal 2 2 5" xfId="17236"/>
    <cellStyle name="ArialNormal 2 2 5 2" xfId="17237"/>
    <cellStyle name="ArialNormal 2 2 6" xfId="17238"/>
    <cellStyle name="ArialNormal 2 3" xfId="17239"/>
    <cellStyle name="ArialNormal 2 3 2" xfId="17240"/>
    <cellStyle name="ArialNormal 2 4" xfId="17241"/>
    <cellStyle name="ArialNormal 2 4 2" xfId="17242"/>
    <cellStyle name="ArialNormal 2 5" xfId="17243"/>
    <cellStyle name="ArialNormal 2 5 2" xfId="17244"/>
    <cellStyle name="ArialNormal 2 6" xfId="17245"/>
    <cellStyle name="ArialNormal 2 6 2" xfId="17246"/>
    <cellStyle name="ArialNormal 3" xfId="17247"/>
    <cellStyle name="ArialNormal 3 2" xfId="17248"/>
    <cellStyle name="ArialNormal 3 2 2" xfId="17249"/>
    <cellStyle name="ArialNormal 3 3" xfId="17250"/>
    <cellStyle name="ArialNormal 3 3 2" xfId="17251"/>
    <cellStyle name="ArialNormal 3 4" xfId="17252"/>
    <cellStyle name="ArialNormal 3 4 2" xfId="17253"/>
    <cellStyle name="ArialNormal 3 5" xfId="17254"/>
    <cellStyle name="ArialNormal 3 5 2" xfId="17255"/>
    <cellStyle name="ArialNormal 3 6" xfId="17256"/>
    <cellStyle name="ArialNormal 4" xfId="17257"/>
    <cellStyle name="ArialNormal 4 2" xfId="17258"/>
    <cellStyle name="ArialNormal 5" xfId="17259"/>
    <cellStyle name="ArialNormal 5 2" xfId="17260"/>
    <cellStyle name="ArialNormal 6" xfId="17261"/>
    <cellStyle name="ArialNormal 6 2" xfId="17262"/>
    <cellStyle name="ArialNormal 7" xfId="17263"/>
    <cellStyle name="ArialNormal 7 2" xfId="17264"/>
    <cellStyle name="Array" xfId="17265"/>
    <cellStyle name="Array Enter" xfId="17266"/>
    <cellStyle name="Assumption" xfId="17267"/>
    <cellStyle name="Ausgabe 2" xfId="17268"/>
    <cellStyle name="Availability" xfId="17269"/>
    <cellStyle name="b" xfId="17270"/>
    <cellStyle name="b 2" xfId="17271"/>
    <cellStyle name="b 2 2" xfId="17272"/>
    <cellStyle name="b 2 2 2" xfId="17273"/>
    <cellStyle name="b 2 2 2 2" xfId="17274"/>
    <cellStyle name="b 2 2 3" xfId="17275"/>
    <cellStyle name="b 2 2 3 2" xfId="17276"/>
    <cellStyle name="b 2 2 4" xfId="17277"/>
    <cellStyle name="b 2 2 4 2" xfId="17278"/>
    <cellStyle name="b 2 2 5" xfId="17279"/>
    <cellStyle name="b 2 2 5 2" xfId="17280"/>
    <cellStyle name="b 2 2 6" xfId="17281"/>
    <cellStyle name="b 2 2 6 2" xfId="17282"/>
    <cellStyle name="b 2 2 7" xfId="17283"/>
    <cellStyle name="b 2 2 8" xfId="17284"/>
    <cellStyle name="b 2 2 9" xfId="17285"/>
    <cellStyle name="b 2 3" xfId="17286"/>
    <cellStyle name="b 2 3 2" xfId="17287"/>
    <cellStyle name="b 2 4" xfId="17288"/>
    <cellStyle name="b 2 4 2" xfId="17289"/>
    <cellStyle name="b 2 5" xfId="17290"/>
    <cellStyle name="b 2 5 2" xfId="17291"/>
    <cellStyle name="b 2 6" xfId="17292"/>
    <cellStyle name="b 2 6 2" xfId="17293"/>
    <cellStyle name="b 2 7" xfId="17294"/>
    <cellStyle name="b 2 8" xfId="17295"/>
    <cellStyle name="b 3" xfId="17296"/>
    <cellStyle name="b 3 2" xfId="17297"/>
    <cellStyle name="b 3 2 2" xfId="17298"/>
    <cellStyle name="b 3 3" xfId="17299"/>
    <cellStyle name="b 3 3 2" xfId="17300"/>
    <cellStyle name="b 3 4" xfId="17301"/>
    <cellStyle name="b 3 4 2" xfId="17302"/>
    <cellStyle name="b 3 5" xfId="17303"/>
    <cellStyle name="b 3 5 2" xfId="17304"/>
    <cellStyle name="b 3 6" xfId="17305"/>
    <cellStyle name="b 3 6 2" xfId="17306"/>
    <cellStyle name="b 3 7" xfId="17307"/>
    <cellStyle name="b 3 8" xfId="17308"/>
    <cellStyle name="b 3 9" xfId="17309"/>
    <cellStyle name="b 4" xfId="17310"/>
    <cellStyle name="b 4 2" xfId="17311"/>
    <cellStyle name="b 5" xfId="17312"/>
    <cellStyle name="b 5 2" xfId="17313"/>
    <cellStyle name="b 6" xfId="17314"/>
    <cellStyle name="b 6 2" xfId="17315"/>
    <cellStyle name="b 7" xfId="17316"/>
    <cellStyle name="b 7 2" xfId="17317"/>
    <cellStyle name="b 8" xfId="17318"/>
    <cellStyle name="b 9" xfId="17319"/>
    <cellStyle name="b_(80) Domestic DDM" xfId="17320"/>
    <cellStyle name="b_(81)Tutuwa valuation" xfId="17321"/>
    <cellStyle name="b_060720 Pioneer - Stakes valuation and CF generation" xfId="17322"/>
    <cellStyle name="B_Converium valuation calcs 17.02.2007 v7" xfId="17323"/>
    <cellStyle name="b_Earl_DDM_ v72 Baron" xfId="17324"/>
    <cellStyle name="B_East calcs 23.08.2004" xfId="17325"/>
    <cellStyle name="B_FF Valuation 16.02.2005" xfId="17326"/>
    <cellStyle name="B_FX" xfId="17327"/>
    <cellStyle name="B_IHI calcs v13" xfId="17328"/>
    <cellStyle name="b_IHI multiples v3" xfId="17329"/>
    <cellStyle name="B_Landsbanki calcs v2" xfId="17330"/>
    <cellStyle name="B_Oden calcs 17.02.2005" xfId="17331"/>
    <cellStyle name="b_Oden_West_Quick AD_v5" xfId="17332"/>
    <cellStyle name="b_Wavin recap -short model v1" xfId="17333"/>
    <cellStyle name="B_West calcs 09.02.2005" xfId="17334"/>
    <cellStyle name="Background" xfId="17335"/>
    <cellStyle name="Bad" xfId="168"/>
    <cellStyle name="Bad 2" xfId="169"/>
    <cellStyle name="BalanceSheet" xfId="17336"/>
    <cellStyle name="BarreB_niv1" xfId="17337"/>
    <cellStyle name="BAS Currency [0]" xfId="17338"/>
    <cellStyle name="BAS Date mm/dd/yy" xfId="17339"/>
    <cellStyle name="-Bas de tableau" xfId="17340"/>
    <cellStyle name="BAS Fraction [2]" xfId="17341"/>
    <cellStyle name="BAS Fraction [3]" xfId="17342"/>
    <cellStyle name="BAS Multiple [0]" xfId="17343"/>
    <cellStyle name="BAS Multiple [2]" xfId="17344"/>
    <cellStyle name="BAS Multiple [3]" xfId="17345"/>
    <cellStyle name="BAS Percent Actual [1]" xfId="17346"/>
    <cellStyle name="BAS Percent Actual [2]" xfId="17347"/>
    <cellStyle name="BAS Percentage [1]" xfId="17348"/>
    <cellStyle name="Basis Points" xfId="17349"/>
    <cellStyle name="Berechnung 2" xfId="17350"/>
    <cellStyle name="Berekening" xfId="18" builtinId="22" hidden="1"/>
    <cellStyle name="Berekening" xfId="40245" builtinId="22" customBuiltin="1"/>
    <cellStyle name="Berekening 2" xfId="170"/>
    <cellStyle name="Berekening 2 10" xfId="515"/>
    <cellStyle name="Berekening 2 11" xfId="1105"/>
    <cellStyle name="Berekening 2 12" xfId="1103"/>
    <cellStyle name="Berekening 2 13" xfId="1246"/>
    <cellStyle name="Berekening 2 14" xfId="1340"/>
    <cellStyle name="Berekening 2 15" xfId="1432"/>
    <cellStyle name="Berekening 2 16" xfId="1016"/>
    <cellStyle name="Berekening 2 17" xfId="808"/>
    <cellStyle name="Berekening 2 18" xfId="1825"/>
    <cellStyle name="Berekening 2 19" xfId="1646"/>
    <cellStyle name="Berekening 2 2" xfId="171"/>
    <cellStyle name="Berekening 2 2 10" xfId="1178"/>
    <cellStyle name="Berekening 2 2 11" xfId="759"/>
    <cellStyle name="Berekening 2 2 12" xfId="1181"/>
    <cellStyle name="Berekening 2 2 13" xfId="1101"/>
    <cellStyle name="Berekening 2 2 14" xfId="1183"/>
    <cellStyle name="Berekening 2 2 15" xfId="1029"/>
    <cellStyle name="Berekening 2 2 16" xfId="569"/>
    <cellStyle name="Berekening 2 2 17" xfId="1824"/>
    <cellStyle name="Berekening 2 2 18" xfId="1832"/>
    <cellStyle name="Berekening 2 2 19" xfId="1806"/>
    <cellStyle name="Berekening 2 2 2" xfId="310"/>
    <cellStyle name="Berekening 2 2 2 10" xfId="1208"/>
    <cellStyle name="Berekening 2 2 2 11" xfId="1145"/>
    <cellStyle name="Berekening 2 2 2 12" xfId="1294"/>
    <cellStyle name="Berekening 2 2 2 13" xfId="1387"/>
    <cellStyle name="Berekening 2 2 2 14" xfId="1708"/>
    <cellStyle name="Berekening 2 2 2 15" xfId="1906"/>
    <cellStyle name="Berekening 2 2 2 16" xfId="690"/>
    <cellStyle name="Berekening 2 2 2 17" xfId="1213"/>
    <cellStyle name="Berekening 2 2 2 18" xfId="1661"/>
    <cellStyle name="Berekening 2 2 2 19" xfId="1896"/>
    <cellStyle name="Berekening 2 2 2 2" xfId="510"/>
    <cellStyle name="Berekening 2 2 2 20" xfId="2320"/>
    <cellStyle name="Berekening 2 2 2 21" xfId="2281"/>
    <cellStyle name="Berekening 2 2 2 22" xfId="2513"/>
    <cellStyle name="Berekening 2 2 2 23" xfId="1662"/>
    <cellStyle name="Berekening 2 2 2 24" xfId="2700"/>
    <cellStyle name="Berekening 2 2 2 25" xfId="2403"/>
    <cellStyle name="Berekening 2 2 2 26" xfId="2886"/>
    <cellStyle name="Berekening 2 2 2 27" xfId="1707"/>
    <cellStyle name="Berekening 2 2 2 28" xfId="3075"/>
    <cellStyle name="Berekening 2 2 2 29" xfId="2780"/>
    <cellStyle name="Berekening 2 2 2 3" xfId="614"/>
    <cellStyle name="Berekening 2 2 2 30" xfId="2636"/>
    <cellStyle name="Berekening 2 2 2 31" xfId="1879"/>
    <cellStyle name="Berekening 2 2 2 32" xfId="3023"/>
    <cellStyle name="Berekening 2 2 2 33" xfId="2739"/>
    <cellStyle name="Berekening 2 2 2 34" xfId="3380"/>
    <cellStyle name="Berekening 2 2 2 35" xfId="3471"/>
    <cellStyle name="Berekening 2 2 2 36" xfId="3757"/>
    <cellStyle name="Berekening 2 2 2 37" xfId="3717"/>
    <cellStyle name="Berekening 2 2 2 38" xfId="4125"/>
    <cellStyle name="Berekening 2 2 2 39" xfId="4250"/>
    <cellStyle name="Berekening 2 2 2 4" xfId="608"/>
    <cellStyle name="Berekening 2 2 2 40" xfId="4044"/>
    <cellStyle name="Berekening 2 2 2 5" xfId="841"/>
    <cellStyle name="Berekening 2 2 2 6" xfId="797"/>
    <cellStyle name="Berekening 2 2 2 7" xfId="1035"/>
    <cellStyle name="Berekening 2 2 2 8" xfId="953"/>
    <cellStyle name="Berekening 2 2 2 9" xfId="484"/>
    <cellStyle name="Berekening 2 2 20" xfId="1814"/>
    <cellStyle name="Berekening 2 2 21" xfId="2064"/>
    <cellStyle name="Berekening 2 2 22" xfId="1816"/>
    <cellStyle name="Berekening 2 2 23" xfId="2250"/>
    <cellStyle name="Berekening 2 2 24" xfId="1666"/>
    <cellStyle name="Berekening 2 2 25" xfId="2359"/>
    <cellStyle name="Berekening 2 2 26" xfId="1747"/>
    <cellStyle name="Berekening 2 2 27" xfId="2552"/>
    <cellStyle name="Berekening 2 2 28" xfId="2230"/>
    <cellStyle name="Berekening 2 2 29" xfId="3001"/>
    <cellStyle name="Berekening 2 2 3" xfId="311"/>
    <cellStyle name="Berekening 2 2 3 10" xfId="1139"/>
    <cellStyle name="Berekening 2 2 3 11" xfId="1144"/>
    <cellStyle name="Berekening 2 2 3 12" xfId="716"/>
    <cellStyle name="Berekening 2 2 3 13" xfId="710"/>
    <cellStyle name="Berekening 2 2 3 14" xfId="1709"/>
    <cellStyle name="Berekening 2 2 3 15" xfId="1907"/>
    <cellStyle name="Berekening 2 2 3 16" xfId="1933"/>
    <cellStyle name="Berekening 2 2 3 17" xfId="1663"/>
    <cellStyle name="Berekening 2 2 3 18" xfId="1615"/>
    <cellStyle name="Berekening 2 2 3 19" xfId="1895"/>
    <cellStyle name="Berekening 2 2 3 2" xfId="509"/>
    <cellStyle name="Berekening 2 2 3 20" xfId="2321"/>
    <cellStyle name="Berekening 2 2 3 21" xfId="2282"/>
    <cellStyle name="Berekening 2 2 3 22" xfId="1980"/>
    <cellStyle name="Berekening 2 2 3 23" xfId="1789"/>
    <cellStyle name="Berekening 2 2 3 24" xfId="2276"/>
    <cellStyle name="Berekening 2 2 3 25" xfId="2404"/>
    <cellStyle name="Berekening 2 2 3 26" xfId="2865"/>
    <cellStyle name="Berekening 2 2 3 27" xfId="1820"/>
    <cellStyle name="Berekening 2 2 3 28" xfId="3005"/>
    <cellStyle name="Berekening 2 2 3 29" xfId="2166"/>
    <cellStyle name="Berekening 2 2 3 3" xfId="615"/>
    <cellStyle name="Berekening 2 2 3 30" xfId="2982"/>
    <cellStyle name="Berekening 2 2 3 31" xfId="3055"/>
    <cellStyle name="Berekening 2 2 3 32" xfId="2999"/>
    <cellStyle name="Berekening 2 2 3 33" xfId="3297"/>
    <cellStyle name="Berekening 2 2 3 34" xfId="3381"/>
    <cellStyle name="Berekening 2 2 3 35" xfId="3472"/>
    <cellStyle name="Berekening 2 2 3 36" xfId="3594"/>
    <cellStyle name="Berekening 2 2 3 37" xfId="3718"/>
    <cellStyle name="Berekening 2 2 3 38" xfId="4122"/>
    <cellStyle name="Berekening 2 2 3 39" xfId="4247"/>
    <cellStyle name="Berekening 2 2 3 4" xfId="423"/>
    <cellStyle name="Berekening 2 2 3 40" xfId="4186"/>
    <cellStyle name="Berekening 2 2 3 5" xfId="687"/>
    <cellStyle name="Berekening 2 2 3 6" xfId="796"/>
    <cellStyle name="Berekening 2 2 3 7" xfId="1034"/>
    <cellStyle name="Berekening 2 2 3 8" xfId="1021"/>
    <cellStyle name="Berekening 2 2 3 9" xfId="1140"/>
    <cellStyle name="Berekening 2 2 30" xfId="1845"/>
    <cellStyle name="Berekening 2 2 31" xfId="2126"/>
    <cellStyle name="Berekening 2 2 32" xfId="2977"/>
    <cellStyle name="Berekening 2 2 33" xfId="2409"/>
    <cellStyle name="Berekening 2 2 34" xfId="2685"/>
    <cellStyle name="Berekening 2 2 35" xfId="3193"/>
    <cellStyle name="Berekening 2 2 36" xfId="2046"/>
    <cellStyle name="Berekening 2 2 37" xfId="3195"/>
    <cellStyle name="Berekening 2 2 38" xfId="3101"/>
    <cellStyle name="Berekening 2 2 39" xfId="3699"/>
    <cellStyle name="Berekening 2 2 4" xfId="312"/>
    <cellStyle name="Berekening 2 2 4 10" xfId="619"/>
    <cellStyle name="Berekening 2 2 4 11" xfId="1131"/>
    <cellStyle name="Berekening 2 2 4 12" xfId="1036"/>
    <cellStyle name="Berekening 2 2 4 13" xfId="1008"/>
    <cellStyle name="Berekening 2 2 4 14" xfId="1526"/>
    <cellStyle name="Berekening 2 2 4 15" xfId="1908"/>
    <cellStyle name="Berekening 2 2 4 16" xfId="1934"/>
    <cellStyle name="Berekening 2 2 4 17" xfId="1250"/>
    <cellStyle name="Berekening 2 2 4 18" xfId="1838"/>
    <cellStyle name="Berekening 2 2 4 19" xfId="1655"/>
    <cellStyle name="Berekening 2 2 4 2" xfId="508"/>
    <cellStyle name="Berekening 2 2 4 20" xfId="2131"/>
    <cellStyle name="Berekening 2 2 4 21" xfId="2022"/>
    <cellStyle name="Berekening 2 2 4 22" xfId="1831"/>
    <cellStyle name="Berekening 2 2 4 23" xfId="2408"/>
    <cellStyle name="Berekening 2 2 4 24" xfId="1834"/>
    <cellStyle name="Berekening 2 2 4 25" xfId="2598"/>
    <cellStyle name="Berekening 2 2 4 26" xfId="2059"/>
    <cellStyle name="Berekening 2 2 4 27" xfId="3035"/>
    <cellStyle name="Berekening 2 2 4 28" xfId="3006"/>
    <cellStyle name="Berekening 2 2 4 29" xfId="2965"/>
    <cellStyle name="Berekening 2 2 4 3" xfId="730"/>
    <cellStyle name="Berekening 2 2 4 30" xfId="2983"/>
    <cellStyle name="Berekening 2 2 4 31" xfId="3004"/>
    <cellStyle name="Berekening 2 2 4 32" xfId="3161"/>
    <cellStyle name="Berekening 2 2 4 33" xfId="3054"/>
    <cellStyle name="Berekening 2 2 4 34" xfId="1931"/>
    <cellStyle name="Berekening 2 2 4 35" xfId="2930"/>
    <cellStyle name="Berekening 2 2 4 36" xfId="3595"/>
    <cellStyle name="Berekening 2 2 4 37" xfId="3113"/>
    <cellStyle name="Berekening 2 2 4 38" xfId="4060"/>
    <cellStyle name="Berekening 2 2 4 39" xfId="4208"/>
    <cellStyle name="Berekening 2 2 4 4" xfId="630"/>
    <cellStyle name="Berekening 2 2 4 40" xfId="4031"/>
    <cellStyle name="Berekening 2 2 4 5" xfId="686"/>
    <cellStyle name="Berekening 2 2 4 6" xfId="941"/>
    <cellStyle name="Berekening 2 2 4 7" xfId="1006"/>
    <cellStyle name="Berekening 2 2 4 8" xfId="1216"/>
    <cellStyle name="Berekening 2 2 4 9" xfId="698"/>
    <cellStyle name="Berekening 2 2 40" xfId="2606"/>
    <cellStyle name="Berekening 2 2 41" xfId="3977"/>
    <cellStyle name="Berekening 2 2 42" xfId="4035"/>
    <cellStyle name="Berekening 2 2 5" xfId="578"/>
    <cellStyle name="Berekening 2 2 6" xfId="568"/>
    <cellStyle name="Berekening 2 2 7" xfId="697"/>
    <cellStyle name="Berekening 2 2 8" xfId="514"/>
    <cellStyle name="Berekening 2 2 9" xfId="1090"/>
    <cellStyle name="Berekening 2 20" xfId="1876"/>
    <cellStyle name="Berekening 2 21" xfId="1566"/>
    <cellStyle name="Berekening 2 22" xfId="2128"/>
    <cellStyle name="Berekening 2 23" xfId="2223"/>
    <cellStyle name="Berekening 2 24" xfId="2251"/>
    <cellStyle name="Berekening 2 25" xfId="2345"/>
    <cellStyle name="Berekening 2 26" xfId="2360"/>
    <cellStyle name="Berekening 2 27" xfId="2538"/>
    <cellStyle name="Berekening 2 28" xfId="2553"/>
    <cellStyle name="Berekening 2 29" xfId="2725"/>
    <cellStyle name="Berekening 2 3" xfId="313"/>
    <cellStyle name="Berekening 2 3 10" xfId="1201"/>
    <cellStyle name="Berekening 2 3 11" xfId="1151"/>
    <cellStyle name="Berekening 2 3 12" xfId="1484"/>
    <cellStyle name="Berekening 2 3 13" xfId="1014"/>
    <cellStyle name="Berekening 2 3 14" xfId="1527"/>
    <cellStyle name="Berekening 2 3 15" xfId="1909"/>
    <cellStyle name="Berekening 2 3 16" xfId="1935"/>
    <cellStyle name="Berekening 2 3 17" xfId="1621"/>
    <cellStyle name="Berekening 2 3 18" xfId="1481"/>
    <cellStyle name="Berekening 2 3 19" xfId="1026"/>
    <cellStyle name="Berekening 2 3 2" xfId="507"/>
    <cellStyle name="Berekening 2 3 20" xfId="2132"/>
    <cellStyle name="Berekening 2 3 21" xfId="2021"/>
    <cellStyle name="Berekening 2 3 22" xfId="2514"/>
    <cellStyle name="Berekening 2 3 23" xfId="2279"/>
    <cellStyle name="Berekening 2 3 24" xfId="2701"/>
    <cellStyle name="Berekening 2 3 25" xfId="2367"/>
    <cellStyle name="Berekening 2 3 26" xfId="2463"/>
    <cellStyle name="Berekening 2 3 27" xfId="3036"/>
    <cellStyle name="Berekening 2 3 28" xfId="3076"/>
    <cellStyle name="Berekening 2 3 29" xfId="2417"/>
    <cellStyle name="Berekening 2 3 3" xfId="731"/>
    <cellStyle name="Berekening 2 3 30" xfId="3117"/>
    <cellStyle name="Berekening 2 3 31" xfId="3003"/>
    <cellStyle name="Berekening 2 3 32" xfId="2741"/>
    <cellStyle name="Berekening 2 3 33" xfId="3290"/>
    <cellStyle name="Berekening 2 3 34" xfId="2841"/>
    <cellStyle name="Berekening 2 3 35" xfId="3282"/>
    <cellStyle name="Berekening 2 3 36" xfId="3758"/>
    <cellStyle name="Berekening 2 3 37" xfId="3372"/>
    <cellStyle name="Berekening 2 3 38" xfId="4124"/>
    <cellStyle name="Berekening 2 3 39" xfId="4249"/>
    <cellStyle name="Berekening 2 3 4" xfId="745"/>
    <cellStyle name="Berekening 2 3 40" xfId="3954"/>
    <cellStyle name="Berekening 2 3 5" xfId="685"/>
    <cellStyle name="Berekening 2 3 6" xfId="563"/>
    <cellStyle name="Berekening 2 3 7" xfId="804"/>
    <cellStyle name="Berekening 2 3 8" xfId="1217"/>
    <cellStyle name="Berekening 2 3 9" xfId="1044"/>
    <cellStyle name="Berekening 2 30" xfId="3002"/>
    <cellStyle name="Berekening 2 31" xfId="2344"/>
    <cellStyle name="Berekening 2 32" xfId="2837"/>
    <cellStyle name="Berekening 2 33" xfId="3100"/>
    <cellStyle name="Berekening 2 34" xfId="3192"/>
    <cellStyle name="Berekening 2 35" xfId="3342"/>
    <cellStyle name="Berekening 2 36" xfId="3427"/>
    <cellStyle name="Berekening 2 37" xfId="3514"/>
    <cellStyle name="Berekening 2 38" xfId="3592"/>
    <cellStyle name="Berekening 2 39" xfId="3677"/>
    <cellStyle name="Berekening 2 4" xfId="314"/>
    <cellStyle name="Berekening 2 4 10" xfId="1298"/>
    <cellStyle name="Berekening 2 4 11" xfId="1391"/>
    <cellStyle name="Berekening 2 4 12" xfId="1485"/>
    <cellStyle name="Berekening 2 4 13" xfId="1574"/>
    <cellStyle name="Berekening 2 4 14" xfId="1710"/>
    <cellStyle name="Berekening 2 4 15" xfId="1910"/>
    <cellStyle name="Berekening 2 4 16" xfId="1936"/>
    <cellStyle name="Berekening 2 4 17" xfId="2102"/>
    <cellStyle name="Berekening 2 4 18" xfId="1479"/>
    <cellStyle name="Berekening 2 4 19" xfId="2181"/>
    <cellStyle name="Berekening 2 4 2" xfId="506"/>
    <cellStyle name="Berekening 2 4 20" xfId="2322"/>
    <cellStyle name="Berekening 2 4 21" xfId="2483"/>
    <cellStyle name="Berekening 2 4 22" xfId="2515"/>
    <cellStyle name="Berekening 2 4 23" xfId="2671"/>
    <cellStyle name="Berekening 2 4 24" xfId="2702"/>
    <cellStyle name="Berekening 2 4 25" xfId="2854"/>
    <cellStyle name="Berekening 2 4 26" xfId="2824"/>
    <cellStyle name="Berekening 2 4 27" xfId="3037"/>
    <cellStyle name="Berekening 2 4 28" xfId="3077"/>
    <cellStyle name="Berekening 2 4 29" xfId="3225"/>
    <cellStyle name="Berekening 2 4 3" xfId="732"/>
    <cellStyle name="Berekening 2 4 30" xfId="3118"/>
    <cellStyle name="Berekening 2 4 31" xfId="2423"/>
    <cellStyle name="Berekening 2 4 32" xfId="3385"/>
    <cellStyle name="Berekening 2 4 33" xfId="3474"/>
    <cellStyle name="Berekening 2 4 34" xfId="3552"/>
    <cellStyle name="Berekening 2 4 35" xfId="3637"/>
    <cellStyle name="Berekening 2 4 36" xfId="3759"/>
    <cellStyle name="Berekening 2 4 37" xfId="3854"/>
    <cellStyle name="Berekening 2 4 38" xfId="4123"/>
    <cellStyle name="Berekening 2 4 39" xfId="4248"/>
    <cellStyle name="Berekening 2 4 4" xfId="541"/>
    <cellStyle name="Berekening 2 4 40" xfId="3984"/>
    <cellStyle name="Berekening 2 4 5" xfId="684"/>
    <cellStyle name="Berekening 2 4 6" xfId="512"/>
    <cellStyle name="Berekening 2 4 7" xfId="787"/>
    <cellStyle name="Berekening 2 4 8" xfId="1218"/>
    <cellStyle name="Berekening 2 4 9" xfId="1083"/>
    <cellStyle name="Berekening 2 40" xfId="3700"/>
    <cellStyle name="Berekening 2 41" xfId="3780"/>
    <cellStyle name="Berekening 2 42" xfId="3976"/>
    <cellStyle name="Berekening 2 43" xfId="4028"/>
    <cellStyle name="Berekening 2 5" xfId="315"/>
    <cellStyle name="Berekening 2 5 10" xfId="1299"/>
    <cellStyle name="Berekening 2 5 11" xfId="1392"/>
    <cellStyle name="Berekening 2 5 12" xfId="1287"/>
    <cellStyle name="Berekening 2 5 13" xfId="1575"/>
    <cellStyle name="Berekening 2 5 14" xfId="1711"/>
    <cellStyle name="Berekening 2 5 15" xfId="1911"/>
    <cellStyle name="Berekening 2 5 16" xfId="1705"/>
    <cellStyle name="Berekening 2 5 17" xfId="2103"/>
    <cellStyle name="Berekening 2 5 18" xfId="1669"/>
    <cellStyle name="Berekening 2 5 19" xfId="2182"/>
    <cellStyle name="Berekening 2 5 2" xfId="505"/>
    <cellStyle name="Berekening 2 5 20" xfId="2323"/>
    <cellStyle name="Berekening 2 5 21" xfId="2484"/>
    <cellStyle name="Berekening 2 5 22" xfId="2253"/>
    <cellStyle name="Berekening 2 5 23" xfId="2672"/>
    <cellStyle name="Berekening 2 5 24" xfId="1817"/>
    <cellStyle name="Berekening 2 5 25" xfId="2855"/>
    <cellStyle name="Berekening 2 5 26" xfId="2825"/>
    <cellStyle name="Berekening 2 5 27" xfId="3038"/>
    <cellStyle name="Berekening 2 5 28" xfId="3007"/>
    <cellStyle name="Berekening 2 5 29" xfId="3226"/>
    <cellStyle name="Berekening 2 5 3" xfId="733"/>
    <cellStyle name="Berekening 2 5 30" xfId="2984"/>
    <cellStyle name="Berekening 2 5 31" xfId="3299"/>
    <cellStyle name="Berekening 2 5 32" xfId="3386"/>
    <cellStyle name="Berekening 2 5 33" xfId="3475"/>
    <cellStyle name="Berekening 2 5 34" xfId="3553"/>
    <cellStyle name="Berekening 2 5 35" xfId="3638"/>
    <cellStyle name="Berekening 2 5 36" xfId="3429"/>
    <cellStyle name="Berekening 2 5 37" xfId="3855"/>
    <cellStyle name="Berekening 2 5 38" xfId="4059"/>
    <cellStyle name="Berekening 2 5 39" xfId="4207"/>
    <cellStyle name="Berekening 2 5 4" xfId="540"/>
    <cellStyle name="Berekening 2 5 40" xfId="4181"/>
    <cellStyle name="Berekening 2 5 5" xfId="683"/>
    <cellStyle name="Berekening 2 5 6" xfId="562"/>
    <cellStyle name="Berekening 2 5 7" xfId="813"/>
    <cellStyle name="Berekening 2 5 8" xfId="1219"/>
    <cellStyle name="Berekening 2 5 9" xfId="1082"/>
    <cellStyle name="Berekening 2 6" xfId="579"/>
    <cellStyle name="Berekening 2 7" xfId="567"/>
    <cellStyle name="Berekening 2 8" xfId="758"/>
    <cellStyle name="Berekening 2 9" xfId="520"/>
    <cellStyle name="Berekening 2_Elementen EAV tarieven" xfId="3986"/>
    <cellStyle name="Berekening 3" xfId="17351"/>
    <cellStyle name="Berekening 4" xfId="17352"/>
    <cellStyle name="Berekening 5" xfId="17353"/>
    <cellStyle name="Berekening 6" xfId="17354"/>
    <cellStyle name="Berekening 7" xfId="17355"/>
    <cellStyle name="Berekening 8" xfId="17356"/>
    <cellStyle name="bl" xfId="17357"/>
    <cellStyle name="Black" xfId="17358"/>
    <cellStyle name="Black Decimal" xfId="17359"/>
    <cellStyle name="Black Dollar" xfId="17360"/>
    <cellStyle name="Black Dollar 2" xfId="17361"/>
    <cellStyle name="Black Dollar 2 2" xfId="17362"/>
    <cellStyle name="Black Dollar 2 2 2" xfId="17363"/>
    <cellStyle name="Black Dollar 2 2 2 2" xfId="17364"/>
    <cellStyle name="Black Dollar 2 3" xfId="17365"/>
    <cellStyle name="Black Dollar 2 3 2" xfId="17366"/>
    <cellStyle name="Black Dollar 2 4" xfId="17367"/>
    <cellStyle name="Black Dollar 2 4 2" xfId="17368"/>
    <cellStyle name="Black Dollar 2 5" xfId="17369"/>
    <cellStyle name="Black Dollar 2 5 2" xfId="17370"/>
    <cellStyle name="Black Dollar 2 6" xfId="17371"/>
    <cellStyle name="Black Dollar 2 6 2" xfId="17372"/>
    <cellStyle name="Black Dollar 2 7" xfId="17373"/>
    <cellStyle name="Black Dollar 2 8" xfId="17374"/>
    <cellStyle name="Black Dollar 3" xfId="17375"/>
    <cellStyle name="Black Dollar 3 2" xfId="17376"/>
    <cellStyle name="Black Dollar 3 2 2" xfId="17377"/>
    <cellStyle name="Black Dollar 4" xfId="17378"/>
    <cellStyle name="Black Dollar 4 2" xfId="17379"/>
    <cellStyle name="Black Dollar 5" xfId="17380"/>
    <cellStyle name="Black Dollar 5 2" xfId="17381"/>
    <cellStyle name="Black Dollar 6" xfId="17382"/>
    <cellStyle name="Black Dollar 6 2" xfId="17383"/>
    <cellStyle name="Black Dollar 7" xfId="17384"/>
    <cellStyle name="Black Dollar 7 2" xfId="17385"/>
    <cellStyle name="Black Dollar 8" xfId="17386"/>
    <cellStyle name="Black Dollar 9" xfId="17387"/>
    <cellStyle name="Black Times" xfId="17388"/>
    <cellStyle name="Black Times Two Deci2" xfId="17389"/>
    <cellStyle name="Black_Consolidated -v20" xfId="17390"/>
    <cellStyle name="Blank" xfId="17391"/>
    <cellStyle name="Blank [$]" xfId="17392"/>
    <cellStyle name="Blank [1$]" xfId="17393"/>
    <cellStyle name="Blank [1%]" xfId="17394"/>
    <cellStyle name="blank 2" xfId="17395"/>
    <cellStyle name="blank 3" xfId="17396"/>
    <cellStyle name="blank 4" xfId="17397"/>
    <cellStyle name="blank 5" xfId="17398"/>
    <cellStyle name="blank 6" xfId="17399"/>
    <cellStyle name="Blankinput" xfId="17400"/>
    <cellStyle name="Block Titles" xfId="17401"/>
    <cellStyle name="Block Titles 10" xfId="17402"/>
    <cellStyle name="Block Titles 11" xfId="17403"/>
    <cellStyle name="Block Titles 2" xfId="17404"/>
    <cellStyle name="Block Titles 2 10" xfId="17405"/>
    <cellStyle name="Block Titles 2 2" xfId="17406"/>
    <cellStyle name="Block Titles 2 2 10" xfId="17407"/>
    <cellStyle name="Block Titles 2 2 2" xfId="17408"/>
    <cellStyle name="Block Titles 2 2 2 2" xfId="17409"/>
    <cellStyle name="Block Titles 2 2 3" xfId="17410"/>
    <cellStyle name="Block Titles 2 2 3 2" xfId="17411"/>
    <cellStyle name="Block Titles 2 2 4" xfId="17412"/>
    <cellStyle name="Block Titles 2 2 4 2" xfId="17413"/>
    <cellStyle name="Block Titles 2 2 5" xfId="17414"/>
    <cellStyle name="Block Titles 2 2 5 2" xfId="17415"/>
    <cellStyle name="Block Titles 2 2 6" xfId="17416"/>
    <cellStyle name="Block Titles 2 2 6 2" xfId="17417"/>
    <cellStyle name="Block Titles 2 2 7" xfId="17418"/>
    <cellStyle name="Block Titles 2 2 7 2" xfId="17419"/>
    <cellStyle name="Block Titles 2 2 8" xfId="17420"/>
    <cellStyle name="Block Titles 2 2 8 2" xfId="17421"/>
    <cellStyle name="Block Titles 2 2 9" xfId="17422"/>
    <cellStyle name="Block Titles 2 3" xfId="17423"/>
    <cellStyle name="Block Titles 2 3 2" xfId="17424"/>
    <cellStyle name="Block Titles 2 4" xfId="17425"/>
    <cellStyle name="Block Titles 2 4 2" xfId="17426"/>
    <cellStyle name="Block Titles 2 5" xfId="17427"/>
    <cellStyle name="Block Titles 2 5 2" xfId="17428"/>
    <cellStyle name="Block Titles 2 6" xfId="17429"/>
    <cellStyle name="Block Titles 2 6 2" xfId="17430"/>
    <cellStyle name="Block Titles 2 7" xfId="17431"/>
    <cellStyle name="Block Titles 2 7 2" xfId="17432"/>
    <cellStyle name="Block Titles 2 8" xfId="17433"/>
    <cellStyle name="Block Titles 2 8 2" xfId="17434"/>
    <cellStyle name="Block Titles 2 9" xfId="17435"/>
    <cellStyle name="Block Titles 3" xfId="17436"/>
    <cellStyle name="Block Titles 3 10" xfId="17437"/>
    <cellStyle name="Block Titles 3 2" xfId="17438"/>
    <cellStyle name="Block Titles 3 2 2" xfId="17439"/>
    <cellStyle name="Block Titles 3 3" xfId="17440"/>
    <cellStyle name="Block Titles 3 3 2" xfId="17441"/>
    <cellStyle name="Block Titles 3 4" xfId="17442"/>
    <cellStyle name="Block Titles 3 4 2" xfId="17443"/>
    <cellStyle name="Block Titles 3 5" xfId="17444"/>
    <cellStyle name="Block Titles 3 5 2" xfId="17445"/>
    <cellStyle name="Block Titles 3 6" xfId="17446"/>
    <cellStyle name="Block Titles 3 6 2" xfId="17447"/>
    <cellStyle name="Block Titles 3 7" xfId="17448"/>
    <cellStyle name="Block Titles 3 7 2" xfId="17449"/>
    <cellStyle name="Block Titles 3 8" xfId="17450"/>
    <cellStyle name="Block Titles 3 8 2" xfId="17451"/>
    <cellStyle name="Block Titles 3 9" xfId="17452"/>
    <cellStyle name="Block Titles 4" xfId="17453"/>
    <cellStyle name="Block Titles 4 2" xfId="17454"/>
    <cellStyle name="Block Titles 5" xfId="17455"/>
    <cellStyle name="Block Titles 5 2" xfId="17456"/>
    <cellStyle name="Block Titles 6" xfId="17457"/>
    <cellStyle name="Block Titles 6 2" xfId="17458"/>
    <cellStyle name="Block Titles 7" xfId="17459"/>
    <cellStyle name="Block Titles 7 2" xfId="17460"/>
    <cellStyle name="Block Titles 8" xfId="17461"/>
    <cellStyle name="Block Titles 8 2" xfId="17462"/>
    <cellStyle name="Block Titles 9" xfId="17463"/>
    <cellStyle name="Block Titles 9 2" xfId="17464"/>
    <cellStyle name="Blue" xfId="17465"/>
    <cellStyle name="Blue (dark)" xfId="17466"/>
    <cellStyle name="Blue (light)" xfId="17467"/>
    <cellStyle name="Blue Decimal" xfId="17468"/>
    <cellStyle name="Blue Title" xfId="17469"/>
    <cellStyle name="Blue Zero Deci" xfId="17470"/>
    <cellStyle name="blue$00" xfId="17471"/>
    <cellStyle name="Blue_ATA (02-02-04)" xfId="17472"/>
    <cellStyle name="bluenodec" xfId="17473"/>
    <cellStyle name="blueshading" xfId="17474"/>
    <cellStyle name="Body" xfId="17475"/>
    <cellStyle name="bold" xfId="17476"/>
    <cellStyle name="bold line above" xfId="17477"/>
    <cellStyle name="bold line above 2" xfId="17478"/>
    <cellStyle name="bold line above 2 2" xfId="17479"/>
    <cellStyle name="Bold/Border" xfId="17480"/>
    <cellStyle name="Bold/Border 2" xfId="17481"/>
    <cellStyle name="Bold/Border 2 2" xfId="17482"/>
    <cellStyle name="Bold/Border 2 2 10" xfId="17483"/>
    <cellStyle name="Bold/Border 2 2 10 2" xfId="17484"/>
    <cellStyle name="Bold/Border 2 2 10 2 2" xfId="17485"/>
    <cellStyle name="Bold/Border 2 2 10 2 3" xfId="17486"/>
    <cellStyle name="Bold/Border 2 2 10 3" xfId="17487"/>
    <cellStyle name="Bold/Border 2 2 10 4" xfId="17488"/>
    <cellStyle name="Bold/Border 2 2 11" xfId="17489"/>
    <cellStyle name="Bold/Border 2 2 11 2" xfId="17490"/>
    <cellStyle name="Bold/Border 2 2 11 2 2" xfId="17491"/>
    <cellStyle name="Bold/Border 2 2 11 2 3" xfId="17492"/>
    <cellStyle name="Bold/Border 2 2 11 3" xfId="17493"/>
    <cellStyle name="Bold/Border 2 2 11 4" xfId="17494"/>
    <cellStyle name="Bold/Border 2 2 12" xfId="17495"/>
    <cellStyle name="Bold/Border 2 2 12 2" xfId="17496"/>
    <cellStyle name="Bold/Border 2 2 12 2 2" xfId="17497"/>
    <cellStyle name="Bold/Border 2 2 12 2 3" xfId="17498"/>
    <cellStyle name="Bold/Border 2 2 12 3" xfId="17499"/>
    <cellStyle name="Bold/Border 2 2 12 4" xfId="17500"/>
    <cellStyle name="Bold/Border 2 2 13" xfId="17501"/>
    <cellStyle name="Bold/Border 2 2 13 2" xfId="17502"/>
    <cellStyle name="Bold/Border 2 2 13 2 2" xfId="17503"/>
    <cellStyle name="Bold/Border 2 2 13 2 3" xfId="17504"/>
    <cellStyle name="Bold/Border 2 2 13 3" xfId="17505"/>
    <cellStyle name="Bold/Border 2 2 13 4" xfId="17506"/>
    <cellStyle name="Bold/Border 2 2 14" xfId="17507"/>
    <cellStyle name="Bold/Border 2 2 14 2" xfId="17508"/>
    <cellStyle name="Bold/Border 2 2 14 2 2" xfId="17509"/>
    <cellStyle name="Bold/Border 2 2 14 2 3" xfId="17510"/>
    <cellStyle name="Bold/Border 2 2 14 3" xfId="17511"/>
    <cellStyle name="Bold/Border 2 2 14 4" xfId="17512"/>
    <cellStyle name="Bold/Border 2 2 15" xfId="17513"/>
    <cellStyle name="Bold/Border 2 2 15 2" xfId="17514"/>
    <cellStyle name="Bold/Border 2 2 15 2 2" xfId="17515"/>
    <cellStyle name="Bold/Border 2 2 15 2 3" xfId="17516"/>
    <cellStyle name="Bold/Border 2 2 15 3" xfId="17517"/>
    <cellStyle name="Bold/Border 2 2 15 4" xfId="17518"/>
    <cellStyle name="Bold/Border 2 2 16" xfId="17519"/>
    <cellStyle name="Bold/Border 2 2 16 2" xfId="17520"/>
    <cellStyle name="Bold/Border 2 2 16 2 2" xfId="17521"/>
    <cellStyle name="Bold/Border 2 2 16 2 3" xfId="17522"/>
    <cellStyle name="Bold/Border 2 2 16 3" xfId="17523"/>
    <cellStyle name="Bold/Border 2 2 16 4" xfId="17524"/>
    <cellStyle name="Bold/Border 2 2 17" xfId="17525"/>
    <cellStyle name="Bold/Border 2 2 17 2" xfId="17526"/>
    <cellStyle name="Bold/Border 2 2 17 3" xfId="17527"/>
    <cellStyle name="Bold/Border 2 2 18" xfId="17528"/>
    <cellStyle name="Bold/Border 2 2 18 2" xfId="17529"/>
    <cellStyle name="Bold/Border 2 2 18 3" xfId="17530"/>
    <cellStyle name="Bold/Border 2 2 19" xfId="17531"/>
    <cellStyle name="Bold/Border 2 2 19 2" xfId="17532"/>
    <cellStyle name="Bold/Border 2 2 19 3" xfId="17533"/>
    <cellStyle name="Bold/Border 2 2 2" xfId="17534"/>
    <cellStyle name="Bold/Border 2 2 2 2" xfId="17535"/>
    <cellStyle name="Bold/Border 2 2 2 2 2" xfId="17536"/>
    <cellStyle name="Bold/Border 2 2 2 2 3" xfId="17537"/>
    <cellStyle name="Bold/Border 2 2 2 3" xfId="17538"/>
    <cellStyle name="Bold/Border 2 2 2 4" xfId="17539"/>
    <cellStyle name="Bold/Border 2 2 20" xfId="17540"/>
    <cellStyle name="Bold/Border 2 2 21" xfId="17541"/>
    <cellStyle name="Bold/Border 2 2 3" xfId="17542"/>
    <cellStyle name="Bold/Border 2 2 3 2" xfId="17543"/>
    <cellStyle name="Bold/Border 2 2 3 2 2" xfId="17544"/>
    <cellStyle name="Bold/Border 2 2 3 2 3" xfId="17545"/>
    <cellStyle name="Bold/Border 2 2 3 3" xfId="17546"/>
    <cellStyle name="Bold/Border 2 2 3 4" xfId="17547"/>
    <cellStyle name="Bold/Border 2 2 4" xfId="17548"/>
    <cellStyle name="Bold/Border 2 2 4 2" xfId="17549"/>
    <cellStyle name="Bold/Border 2 2 4 2 2" xfId="17550"/>
    <cellStyle name="Bold/Border 2 2 4 2 3" xfId="17551"/>
    <cellStyle name="Bold/Border 2 2 4 3" xfId="17552"/>
    <cellStyle name="Bold/Border 2 2 4 4" xfId="17553"/>
    <cellStyle name="Bold/Border 2 2 5" xfId="17554"/>
    <cellStyle name="Bold/Border 2 2 5 2" xfId="17555"/>
    <cellStyle name="Bold/Border 2 2 5 2 2" xfId="17556"/>
    <cellStyle name="Bold/Border 2 2 5 2 3" xfId="17557"/>
    <cellStyle name="Bold/Border 2 2 5 3" xfId="17558"/>
    <cellStyle name="Bold/Border 2 2 5 4" xfId="17559"/>
    <cellStyle name="Bold/Border 2 2 6" xfId="17560"/>
    <cellStyle name="Bold/Border 2 2 6 2" xfId="17561"/>
    <cellStyle name="Bold/Border 2 2 6 2 2" xfId="17562"/>
    <cellStyle name="Bold/Border 2 2 6 2 3" xfId="17563"/>
    <cellStyle name="Bold/Border 2 2 6 3" xfId="17564"/>
    <cellStyle name="Bold/Border 2 2 6 4" xfId="17565"/>
    <cellStyle name="Bold/Border 2 2 7" xfId="17566"/>
    <cellStyle name="Bold/Border 2 2 7 2" xfId="17567"/>
    <cellStyle name="Bold/Border 2 2 7 2 2" xfId="17568"/>
    <cellStyle name="Bold/Border 2 2 7 2 3" xfId="17569"/>
    <cellStyle name="Bold/Border 2 2 7 3" xfId="17570"/>
    <cellStyle name="Bold/Border 2 2 7 4" xfId="17571"/>
    <cellStyle name="Bold/Border 2 2 8" xfId="17572"/>
    <cellStyle name="Bold/Border 2 2 8 2" xfId="17573"/>
    <cellStyle name="Bold/Border 2 2 8 2 2" xfId="17574"/>
    <cellStyle name="Bold/Border 2 2 8 2 3" xfId="17575"/>
    <cellStyle name="Bold/Border 2 2 8 3" xfId="17576"/>
    <cellStyle name="Bold/Border 2 2 8 4" xfId="17577"/>
    <cellStyle name="Bold/Border 2 2 9" xfId="17578"/>
    <cellStyle name="Bold/Border 2 2 9 2" xfId="17579"/>
    <cellStyle name="Bold/Border 2 2 9 2 2" xfId="17580"/>
    <cellStyle name="Bold/Border 2 2 9 2 3" xfId="17581"/>
    <cellStyle name="Bold/Border 2 2 9 3" xfId="17582"/>
    <cellStyle name="Bold/Border 2 2 9 4" xfId="17583"/>
    <cellStyle name="Bold/Border 2 3" xfId="17584"/>
    <cellStyle name="Bold/Border 2 3 2" xfId="17585"/>
    <cellStyle name="Bold/Border 2 3 2 2" xfId="17586"/>
    <cellStyle name="Bold/Border 2 3 2 2 2" xfId="17587"/>
    <cellStyle name="Bold/Border 2 3 2 2 3" xfId="17588"/>
    <cellStyle name="Bold/Border 2 3 2 3" xfId="17589"/>
    <cellStyle name="Bold/Border 2 3 2 4" xfId="17590"/>
    <cellStyle name="Bold/Border 2 3 3" xfId="17591"/>
    <cellStyle name="Bold/Border 2 3 3 2" xfId="17592"/>
    <cellStyle name="Bold/Border 2 3 3 2 2" xfId="17593"/>
    <cellStyle name="Bold/Border 2 3 3 2 3" xfId="17594"/>
    <cellStyle name="Bold/Border 2 3 3 3" xfId="17595"/>
    <cellStyle name="Bold/Border 2 3 3 4" xfId="17596"/>
    <cellStyle name="Bold/Border 2 3 4" xfId="17597"/>
    <cellStyle name="Bold/Border 2 3 4 2" xfId="17598"/>
    <cellStyle name="Bold/Border 2 3 4 2 2" xfId="17599"/>
    <cellStyle name="Bold/Border 2 3 4 2 3" xfId="17600"/>
    <cellStyle name="Bold/Border 2 3 4 3" xfId="17601"/>
    <cellStyle name="Bold/Border 2 3 4 4" xfId="17602"/>
    <cellStyle name="Bold/Border 2 3 5" xfId="17603"/>
    <cellStyle name="Bold/Border 2 3 5 2" xfId="17604"/>
    <cellStyle name="Bold/Border 2 3 5 3" xfId="17605"/>
    <cellStyle name="Bold/Border 2 3 6" xfId="17606"/>
    <cellStyle name="Bold/Border 2 3 6 2" xfId="17607"/>
    <cellStyle name="Bold/Border 2 3 6 3" xfId="17608"/>
    <cellStyle name="Bold/Border 2 3 7" xfId="17609"/>
    <cellStyle name="Bold/Border 2 3 8" xfId="17610"/>
    <cellStyle name="Bold/Border 2 4" xfId="17611"/>
    <cellStyle name="Bold/Border 2 4 2" xfId="17612"/>
    <cellStyle name="Bold/Border 2 4 2 2" xfId="17613"/>
    <cellStyle name="Bold/Border 2 4 2 3" xfId="17614"/>
    <cellStyle name="Bold/Border 2 4 3" xfId="17615"/>
    <cellStyle name="Bold/Border 2 4 4" xfId="17616"/>
    <cellStyle name="Bold/Border 2 5" xfId="17617"/>
    <cellStyle name="Bold/Border 2 5 2" xfId="17618"/>
    <cellStyle name="Bold/Border 2 5 2 2" xfId="17619"/>
    <cellStyle name="Bold/Border 2 5 2 3" xfId="17620"/>
    <cellStyle name="Bold/Border 2 5 3" xfId="17621"/>
    <cellStyle name="Bold/Border 2 5 4" xfId="17622"/>
    <cellStyle name="Bold/Border 2 6" xfId="17623"/>
    <cellStyle name="Bold/Border 2 6 2" xfId="17624"/>
    <cellStyle name="Bold/Border 2 6 2 2" xfId="17625"/>
    <cellStyle name="Bold/Border 2 6 2 3" xfId="17626"/>
    <cellStyle name="Bold/Border 2 6 3" xfId="17627"/>
    <cellStyle name="Bold/Border 2 6 4" xfId="17628"/>
    <cellStyle name="Bold/Border 2 7" xfId="17629"/>
    <cellStyle name="Bold/Border 2 8" xfId="17630"/>
    <cellStyle name="Bold/Border 3" xfId="17631"/>
    <cellStyle name="Bold/Border 3 10" xfId="17632"/>
    <cellStyle name="Bold/Border 3 10 2" xfId="17633"/>
    <cellStyle name="Bold/Border 3 10 2 2" xfId="17634"/>
    <cellStyle name="Bold/Border 3 10 2 3" xfId="17635"/>
    <cellStyle name="Bold/Border 3 10 3" xfId="17636"/>
    <cellStyle name="Bold/Border 3 10 4" xfId="17637"/>
    <cellStyle name="Bold/Border 3 11" xfId="17638"/>
    <cellStyle name="Bold/Border 3 11 2" xfId="17639"/>
    <cellStyle name="Bold/Border 3 11 2 2" xfId="17640"/>
    <cellStyle name="Bold/Border 3 11 2 3" xfId="17641"/>
    <cellStyle name="Bold/Border 3 11 3" xfId="17642"/>
    <cellStyle name="Bold/Border 3 11 4" xfId="17643"/>
    <cellStyle name="Bold/Border 3 12" xfId="17644"/>
    <cellStyle name="Bold/Border 3 12 2" xfId="17645"/>
    <cellStyle name="Bold/Border 3 12 2 2" xfId="17646"/>
    <cellStyle name="Bold/Border 3 12 2 3" xfId="17647"/>
    <cellStyle name="Bold/Border 3 12 3" xfId="17648"/>
    <cellStyle name="Bold/Border 3 12 4" xfId="17649"/>
    <cellStyle name="Bold/Border 3 13" xfId="17650"/>
    <cellStyle name="Bold/Border 3 13 2" xfId="17651"/>
    <cellStyle name="Bold/Border 3 13 2 2" xfId="17652"/>
    <cellStyle name="Bold/Border 3 13 2 3" xfId="17653"/>
    <cellStyle name="Bold/Border 3 13 3" xfId="17654"/>
    <cellStyle name="Bold/Border 3 13 4" xfId="17655"/>
    <cellStyle name="Bold/Border 3 14" xfId="17656"/>
    <cellStyle name="Bold/Border 3 14 2" xfId="17657"/>
    <cellStyle name="Bold/Border 3 14 2 2" xfId="17658"/>
    <cellStyle name="Bold/Border 3 14 2 3" xfId="17659"/>
    <cellStyle name="Bold/Border 3 14 3" xfId="17660"/>
    <cellStyle name="Bold/Border 3 14 4" xfId="17661"/>
    <cellStyle name="Bold/Border 3 15" xfId="17662"/>
    <cellStyle name="Bold/Border 3 15 2" xfId="17663"/>
    <cellStyle name="Bold/Border 3 15 2 2" xfId="17664"/>
    <cellStyle name="Bold/Border 3 15 2 3" xfId="17665"/>
    <cellStyle name="Bold/Border 3 15 3" xfId="17666"/>
    <cellStyle name="Bold/Border 3 15 4" xfId="17667"/>
    <cellStyle name="Bold/Border 3 16" xfId="17668"/>
    <cellStyle name="Bold/Border 3 16 2" xfId="17669"/>
    <cellStyle name="Bold/Border 3 16 2 2" xfId="17670"/>
    <cellStyle name="Bold/Border 3 16 2 3" xfId="17671"/>
    <cellStyle name="Bold/Border 3 16 3" xfId="17672"/>
    <cellStyle name="Bold/Border 3 16 4" xfId="17673"/>
    <cellStyle name="Bold/Border 3 17" xfId="17674"/>
    <cellStyle name="Bold/Border 3 17 2" xfId="17675"/>
    <cellStyle name="Bold/Border 3 17 3" xfId="17676"/>
    <cellStyle name="Bold/Border 3 18" xfId="17677"/>
    <cellStyle name="Bold/Border 3 18 2" xfId="17678"/>
    <cellStyle name="Bold/Border 3 18 3" xfId="17679"/>
    <cellStyle name="Bold/Border 3 19" xfId="17680"/>
    <cellStyle name="Bold/Border 3 19 2" xfId="17681"/>
    <cellStyle name="Bold/Border 3 19 3" xfId="17682"/>
    <cellStyle name="Bold/Border 3 2" xfId="17683"/>
    <cellStyle name="Bold/Border 3 2 2" xfId="17684"/>
    <cellStyle name="Bold/Border 3 2 2 2" xfId="17685"/>
    <cellStyle name="Bold/Border 3 2 2 3" xfId="17686"/>
    <cellStyle name="Bold/Border 3 2 3" xfId="17687"/>
    <cellStyle name="Bold/Border 3 2 4" xfId="17688"/>
    <cellStyle name="Bold/Border 3 20" xfId="17689"/>
    <cellStyle name="Bold/Border 3 21" xfId="17690"/>
    <cellStyle name="Bold/Border 3 3" xfId="17691"/>
    <cellStyle name="Bold/Border 3 3 2" xfId="17692"/>
    <cellStyle name="Bold/Border 3 3 2 2" xfId="17693"/>
    <cellStyle name="Bold/Border 3 3 2 3" xfId="17694"/>
    <cellStyle name="Bold/Border 3 3 3" xfId="17695"/>
    <cellStyle name="Bold/Border 3 3 4" xfId="17696"/>
    <cellStyle name="Bold/Border 3 4" xfId="17697"/>
    <cellStyle name="Bold/Border 3 4 2" xfId="17698"/>
    <cellStyle name="Bold/Border 3 4 2 2" xfId="17699"/>
    <cellStyle name="Bold/Border 3 4 2 3" xfId="17700"/>
    <cellStyle name="Bold/Border 3 4 3" xfId="17701"/>
    <cellStyle name="Bold/Border 3 4 4" xfId="17702"/>
    <cellStyle name="Bold/Border 3 5" xfId="17703"/>
    <cellStyle name="Bold/Border 3 5 2" xfId="17704"/>
    <cellStyle name="Bold/Border 3 5 2 2" xfId="17705"/>
    <cellStyle name="Bold/Border 3 5 2 3" xfId="17706"/>
    <cellStyle name="Bold/Border 3 5 3" xfId="17707"/>
    <cellStyle name="Bold/Border 3 5 4" xfId="17708"/>
    <cellStyle name="Bold/Border 3 6" xfId="17709"/>
    <cellStyle name="Bold/Border 3 6 2" xfId="17710"/>
    <cellStyle name="Bold/Border 3 6 2 2" xfId="17711"/>
    <cellStyle name="Bold/Border 3 6 2 3" xfId="17712"/>
    <cellStyle name="Bold/Border 3 6 3" xfId="17713"/>
    <cellStyle name="Bold/Border 3 6 4" xfId="17714"/>
    <cellStyle name="Bold/Border 3 7" xfId="17715"/>
    <cellStyle name="Bold/Border 3 7 2" xfId="17716"/>
    <cellStyle name="Bold/Border 3 7 2 2" xfId="17717"/>
    <cellStyle name="Bold/Border 3 7 2 3" xfId="17718"/>
    <cellStyle name="Bold/Border 3 7 3" xfId="17719"/>
    <cellStyle name="Bold/Border 3 7 4" xfId="17720"/>
    <cellStyle name="Bold/Border 3 8" xfId="17721"/>
    <cellStyle name="Bold/Border 3 8 2" xfId="17722"/>
    <cellStyle name="Bold/Border 3 8 2 2" xfId="17723"/>
    <cellStyle name="Bold/Border 3 8 2 3" xfId="17724"/>
    <cellStyle name="Bold/Border 3 8 3" xfId="17725"/>
    <cellStyle name="Bold/Border 3 8 4" xfId="17726"/>
    <cellStyle name="Bold/Border 3 9" xfId="17727"/>
    <cellStyle name="Bold/Border 3 9 2" xfId="17728"/>
    <cellStyle name="Bold/Border 3 9 2 2" xfId="17729"/>
    <cellStyle name="Bold/Border 3 9 2 3" xfId="17730"/>
    <cellStyle name="Bold/Border 3 9 3" xfId="17731"/>
    <cellStyle name="Bold/Border 3 9 4" xfId="17732"/>
    <cellStyle name="Bold/Border 4" xfId="17733"/>
    <cellStyle name="Bold/Border 4 2" xfId="17734"/>
    <cellStyle name="Bold/Border 4 2 2" xfId="17735"/>
    <cellStyle name="Bold/Border 4 2 2 2" xfId="17736"/>
    <cellStyle name="Bold/Border 4 2 2 3" xfId="17737"/>
    <cellStyle name="Bold/Border 4 2 3" xfId="17738"/>
    <cellStyle name="Bold/Border 4 2 4" xfId="17739"/>
    <cellStyle name="Bold/Border 4 3" xfId="17740"/>
    <cellStyle name="Bold/Border 4 3 2" xfId="17741"/>
    <cellStyle name="Bold/Border 4 3 2 2" xfId="17742"/>
    <cellStyle name="Bold/Border 4 3 2 3" xfId="17743"/>
    <cellStyle name="Bold/Border 4 3 3" xfId="17744"/>
    <cellStyle name="Bold/Border 4 3 4" xfId="17745"/>
    <cellStyle name="Bold/Border 4 4" xfId="17746"/>
    <cellStyle name="Bold/Border 4 4 2" xfId="17747"/>
    <cellStyle name="Bold/Border 4 4 2 2" xfId="17748"/>
    <cellStyle name="Bold/Border 4 4 2 3" xfId="17749"/>
    <cellStyle name="Bold/Border 4 4 3" xfId="17750"/>
    <cellStyle name="Bold/Border 4 4 4" xfId="17751"/>
    <cellStyle name="Bold/Border 4 5" xfId="17752"/>
    <cellStyle name="Bold/Border 4 5 2" xfId="17753"/>
    <cellStyle name="Bold/Border 4 5 3" xfId="17754"/>
    <cellStyle name="Bold/Border 4 6" xfId="17755"/>
    <cellStyle name="Bold/Border 4 6 2" xfId="17756"/>
    <cellStyle name="Bold/Border 4 6 3" xfId="17757"/>
    <cellStyle name="Bold/Border 4 7" xfId="17758"/>
    <cellStyle name="Bold/Border 4 8" xfId="17759"/>
    <cellStyle name="Bold/Border 5" xfId="17760"/>
    <cellStyle name="Bold/Border 5 2" xfId="17761"/>
    <cellStyle name="Bold/Border 5 2 2" xfId="17762"/>
    <cellStyle name="Bold/Border 5 2 3" xfId="17763"/>
    <cellStyle name="Bold/Border 5 3" xfId="17764"/>
    <cellStyle name="Bold/Border 5 4" xfId="17765"/>
    <cellStyle name="Bold/Border 6" xfId="17766"/>
    <cellStyle name="Bold/Border 6 2" xfId="17767"/>
    <cellStyle name="Bold/Border 6 2 2" xfId="17768"/>
    <cellStyle name="Bold/Border 6 2 3" xfId="17769"/>
    <cellStyle name="Bold/Border 6 3" xfId="17770"/>
    <cellStyle name="Bold/Border 6 4" xfId="17771"/>
    <cellStyle name="Bold/Border 7" xfId="17772"/>
    <cellStyle name="Bold/Border 7 2" xfId="17773"/>
    <cellStyle name="Bold/Border 7 2 2" xfId="17774"/>
    <cellStyle name="Bold/Border 7 2 3" xfId="17775"/>
    <cellStyle name="Bold/Border 7 3" xfId="17776"/>
    <cellStyle name="Bold/Border 7 4" xfId="17777"/>
    <cellStyle name="Bold/Border 8" xfId="17778"/>
    <cellStyle name="Bold/Border 9" xfId="17779"/>
    <cellStyle name="BoldLineDescription" xfId="17780"/>
    <cellStyle name="BoldUnderline" xfId="17781"/>
    <cellStyle name="BOM-DOWN" xfId="17782"/>
    <cellStyle name="Border Heavy" xfId="17783"/>
    <cellStyle name="Border Thin" xfId="17784"/>
    <cellStyle name="Border Thin 2" xfId="17785"/>
    <cellStyle name="Border Thin 2 2" xfId="17786"/>
    <cellStyle name="Border Thin 2 2 2" xfId="17787"/>
    <cellStyle name="Border Thin 2 2 2 10" xfId="17788"/>
    <cellStyle name="Border Thin 2 2 2 10 2" xfId="17789"/>
    <cellStyle name="Border Thin 2 2 2 11" xfId="17790"/>
    <cellStyle name="Border Thin 2 2 2 11 2" xfId="17791"/>
    <cellStyle name="Border Thin 2 2 2 12" xfId="17792"/>
    <cellStyle name="Border Thin 2 2 2 12 2" xfId="17793"/>
    <cellStyle name="Border Thin 2 2 2 13" xfId="17794"/>
    <cellStyle name="Border Thin 2 2 2 13 2" xfId="17795"/>
    <cellStyle name="Border Thin 2 2 2 14" xfId="17796"/>
    <cellStyle name="Border Thin 2 2 2 14 2" xfId="17797"/>
    <cellStyle name="Border Thin 2 2 2 15" xfId="17798"/>
    <cellStyle name="Border Thin 2 2 2 15 2" xfId="17799"/>
    <cellStyle name="Border Thin 2 2 2 16" xfId="17800"/>
    <cellStyle name="Border Thin 2 2 2 16 2" xfId="17801"/>
    <cellStyle name="Border Thin 2 2 2 17" xfId="17802"/>
    <cellStyle name="Border Thin 2 2 2 18" xfId="17803"/>
    <cellStyle name="Border Thin 2 2 2 19" xfId="17804"/>
    <cellStyle name="Border Thin 2 2 2 2" xfId="17805"/>
    <cellStyle name="Border Thin 2 2 2 2 2" xfId="17806"/>
    <cellStyle name="Border Thin 2 2 2 3" xfId="17807"/>
    <cellStyle name="Border Thin 2 2 2 3 2" xfId="17808"/>
    <cellStyle name="Border Thin 2 2 2 4" xfId="17809"/>
    <cellStyle name="Border Thin 2 2 2 4 2" xfId="17810"/>
    <cellStyle name="Border Thin 2 2 2 5" xfId="17811"/>
    <cellStyle name="Border Thin 2 2 2 5 2" xfId="17812"/>
    <cellStyle name="Border Thin 2 2 2 6" xfId="17813"/>
    <cellStyle name="Border Thin 2 2 2 6 2" xfId="17814"/>
    <cellStyle name="Border Thin 2 2 2 7" xfId="17815"/>
    <cellStyle name="Border Thin 2 2 2 7 2" xfId="17816"/>
    <cellStyle name="Border Thin 2 2 2 8" xfId="17817"/>
    <cellStyle name="Border Thin 2 2 2 8 2" xfId="17818"/>
    <cellStyle name="Border Thin 2 2 2 9" xfId="17819"/>
    <cellStyle name="Border Thin 2 2 2 9 2" xfId="17820"/>
    <cellStyle name="Border Thin 2 2 3" xfId="17821"/>
    <cellStyle name="Border Thin 2 2 3 2" xfId="17822"/>
    <cellStyle name="Border Thin 2 2 4" xfId="17823"/>
    <cellStyle name="Border Thin 2 2 4 2" xfId="17824"/>
    <cellStyle name="Border Thin 2 2 5" xfId="17825"/>
    <cellStyle name="Border Thin 2 2 5 2" xfId="17826"/>
    <cellStyle name="Border Thin 2 2 6" xfId="17827"/>
    <cellStyle name="Border Thin 2 2 6 2" xfId="17828"/>
    <cellStyle name="Border Thin 2 3" xfId="17829"/>
    <cellStyle name="Border Thin 2 3 10" xfId="17830"/>
    <cellStyle name="Border Thin 2 3 10 2" xfId="17831"/>
    <cellStyle name="Border Thin 2 3 11" xfId="17832"/>
    <cellStyle name="Border Thin 2 3 11 2" xfId="17833"/>
    <cellStyle name="Border Thin 2 3 12" xfId="17834"/>
    <cellStyle name="Border Thin 2 3 12 2" xfId="17835"/>
    <cellStyle name="Border Thin 2 3 13" xfId="17836"/>
    <cellStyle name="Border Thin 2 3 13 2" xfId="17837"/>
    <cellStyle name="Border Thin 2 3 14" xfId="17838"/>
    <cellStyle name="Border Thin 2 3 14 2" xfId="17839"/>
    <cellStyle name="Border Thin 2 3 15" xfId="17840"/>
    <cellStyle name="Border Thin 2 3 15 2" xfId="17841"/>
    <cellStyle name="Border Thin 2 3 16" xfId="17842"/>
    <cellStyle name="Border Thin 2 3 16 2" xfId="17843"/>
    <cellStyle name="Border Thin 2 3 17" xfId="17844"/>
    <cellStyle name="Border Thin 2 3 18" xfId="17845"/>
    <cellStyle name="Border Thin 2 3 19" xfId="17846"/>
    <cellStyle name="Border Thin 2 3 2" xfId="17847"/>
    <cellStyle name="Border Thin 2 3 2 2" xfId="17848"/>
    <cellStyle name="Border Thin 2 3 3" xfId="17849"/>
    <cellStyle name="Border Thin 2 3 3 2" xfId="17850"/>
    <cellStyle name="Border Thin 2 3 4" xfId="17851"/>
    <cellStyle name="Border Thin 2 3 4 2" xfId="17852"/>
    <cellStyle name="Border Thin 2 3 5" xfId="17853"/>
    <cellStyle name="Border Thin 2 3 5 2" xfId="17854"/>
    <cellStyle name="Border Thin 2 3 6" xfId="17855"/>
    <cellStyle name="Border Thin 2 3 6 2" xfId="17856"/>
    <cellStyle name="Border Thin 2 3 7" xfId="17857"/>
    <cellStyle name="Border Thin 2 3 7 2" xfId="17858"/>
    <cellStyle name="Border Thin 2 3 8" xfId="17859"/>
    <cellStyle name="Border Thin 2 3 8 2" xfId="17860"/>
    <cellStyle name="Border Thin 2 3 9" xfId="17861"/>
    <cellStyle name="Border Thin 2 3 9 2" xfId="17862"/>
    <cellStyle name="Border Thin 2 4" xfId="17863"/>
    <cellStyle name="Border Thin 2 4 2" xfId="17864"/>
    <cellStyle name="Border Thin 2 5" xfId="17865"/>
    <cellStyle name="Border Thin 2 5 2" xfId="17866"/>
    <cellStyle name="Border Thin 2 6" xfId="17867"/>
    <cellStyle name="Border Thin 2 6 2" xfId="17868"/>
    <cellStyle name="Border Thin 2 7" xfId="17869"/>
    <cellStyle name="Border Thin 2 7 2" xfId="17870"/>
    <cellStyle name="Border Thin 3" xfId="17871"/>
    <cellStyle name="Border Thin 3 2" xfId="17872"/>
    <cellStyle name="Border Thin 3 2 10" xfId="17873"/>
    <cellStyle name="Border Thin 3 2 10 2" xfId="17874"/>
    <cellStyle name="Border Thin 3 2 11" xfId="17875"/>
    <cellStyle name="Border Thin 3 2 11 2" xfId="17876"/>
    <cellStyle name="Border Thin 3 2 12" xfId="17877"/>
    <cellStyle name="Border Thin 3 2 12 2" xfId="17878"/>
    <cellStyle name="Border Thin 3 2 13" xfId="17879"/>
    <cellStyle name="Border Thin 3 2 13 2" xfId="17880"/>
    <cellStyle name="Border Thin 3 2 14" xfId="17881"/>
    <cellStyle name="Border Thin 3 2 14 2" xfId="17882"/>
    <cellStyle name="Border Thin 3 2 15" xfId="17883"/>
    <cellStyle name="Border Thin 3 2 15 2" xfId="17884"/>
    <cellStyle name="Border Thin 3 2 16" xfId="17885"/>
    <cellStyle name="Border Thin 3 2 16 2" xfId="17886"/>
    <cellStyle name="Border Thin 3 2 17" xfId="17887"/>
    <cellStyle name="Border Thin 3 2 18" xfId="17888"/>
    <cellStyle name="Border Thin 3 2 19" xfId="17889"/>
    <cellStyle name="Border Thin 3 2 2" xfId="17890"/>
    <cellStyle name="Border Thin 3 2 2 2" xfId="17891"/>
    <cellStyle name="Border Thin 3 2 3" xfId="17892"/>
    <cellStyle name="Border Thin 3 2 3 2" xfId="17893"/>
    <cellStyle name="Border Thin 3 2 4" xfId="17894"/>
    <cellStyle name="Border Thin 3 2 4 2" xfId="17895"/>
    <cellStyle name="Border Thin 3 2 5" xfId="17896"/>
    <cellStyle name="Border Thin 3 2 5 2" xfId="17897"/>
    <cellStyle name="Border Thin 3 2 6" xfId="17898"/>
    <cellStyle name="Border Thin 3 2 6 2" xfId="17899"/>
    <cellStyle name="Border Thin 3 2 7" xfId="17900"/>
    <cellStyle name="Border Thin 3 2 7 2" xfId="17901"/>
    <cellStyle name="Border Thin 3 2 8" xfId="17902"/>
    <cellStyle name="Border Thin 3 2 8 2" xfId="17903"/>
    <cellStyle name="Border Thin 3 2 9" xfId="17904"/>
    <cellStyle name="Border Thin 3 2 9 2" xfId="17905"/>
    <cellStyle name="Border Thin 3 3" xfId="17906"/>
    <cellStyle name="Border Thin 3 3 2" xfId="17907"/>
    <cellStyle name="Border Thin 3 4" xfId="17908"/>
    <cellStyle name="Border Thin 3 4 2" xfId="17909"/>
    <cellStyle name="Border Thin 3 5" xfId="17910"/>
    <cellStyle name="Border Thin 3 5 2" xfId="17911"/>
    <cellStyle name="Border Thin 3 6" xfId="17912"/>
    <cellStyle name="Border Thin 3 6 2" xfId="17913"/>
    <cellStyle name="Border Thin 4" xfId="17914"/>
    <cellStyle name="Border Thin 4 10" xfId="17915"/>
    <cellStyle name="Border Thin 4 10 2" xfId="17916"/>
    <cellStyle name="Border Thin 4 11" xfId="17917"/>
    <cellStyle name="Border Thin 4 11 2" xfId="17918"/>
    <cellStyle name="Border Thin 4 12" xfId="17919"/>
    <cellStyle name="Border Thin 4 12 2" xfId="17920"/>
    <cellStyle name="Border Thin 4 13" xfId="17921"/>
    <cellStyle name="Border Thin 4 13 2" xfId="17922"/>
    <cellStyle name="Border Thin 4 14" xfId="17923"/>
    <cellStyle name="Border Thin 4 14 2" xfId="17924"/>
    <cellStyle name="Border Thin 4 15" xfId="17925"/>
    <cellStyle name="Border Thin 4 15 2" xfId="17926"/>
    <cellStyle name="Border Thin 4 16" xfId="17927"/>
    <cellStyle name="Border Thin 4 16 2" xfId="17928"/>
    <cellStyle name="Border Thin 4 17" xfId="17929"/>
    <cellStyle name="Border Thin 4 18" xfId="17930"/>
    <cellStyle name="Border Thin 4 19" xfId="17931"/>
    <cellStyle name="Border Thin 4 2" xfId="17932"/>
    <cellStyle name="Border Thin 4 2 2" xfId="17933"/>
    <cellStyle name="Border Thin 4 3" xfId="17934"/>
    <cellStyle name="Border Thin 4 3 2" xfId="17935"/>
    <cellStyle name="Border Thin 4 4" xfId="17936"/>
    <cellStyle name="Border Thin 4 4 2" xfId="17937"/>
    <cellStyle name="Border Thin 4 5" xfId="17938"/>
    <cellStyle name="Border Thin 4 5 2" xfId="17939"/>
    <cellStyle name="Border Thin 4 6" xfId="17940"/>
    <cellStyle name="Border Thin 4 6 2" xfId="17941"/>
    <cellStyle name="Border Thin 4 7" xfId="17942"/>
    <cellStyle name="Border Thin 4 7 2" xfId="17943"/>
    <cellStyle name="Border Thin 4 8" xfId="17944"/>
    <cellStyle name="Border Thin 4 8 2" xfId="17945"/>
    <cellStyle name="Border Thin 4 9" xfId="17946"/>
    <cellStyle name="Border Thin 4 9 2" xfId="17947"/>
    <cellStyle name="Border Thin 5" xfId="17948"/>
    <cellStyle name="Border Thin 5 2" xfId="17949"/>
    <cellStyle name="Border Thin 6" xfId="17950"/>
    <cellStyle name="Border Thin 6 2" xfId="17951"/>
    <cellStyle name="Border Thin 7" xfId="17952"/>
    <cellStyle name="Border Thin 7 2" xfId="17953"/>
    <cellStyle name="Border Thin 8" xfId="17954"/>
    <cellStyle name="Border Thin 8 2" xfId="17955"/>
    <cellStyle name="Border, Bottom" xfId="17956"/>
    <cellStyle name="Border, Bottom 2" xfId="17957"/>
    <cellStyle name="Border, Bottom 2 2" xfId="17958"/>
    <cellStyle name="Border, Bottom 2 2 10" xfId="17959"/>
    <cellStyle name="Border, Bottom 2 2 10 2" xfId="17960"/>
    <cellStyle name="Border, Bottom 2 2 10 2 2" xfId="17961"/>
    <cellStyle name="Border, Bottom 2 2 10 2 3" xfId="17962"/>
    <cellStyle name="Border, Bottom 2 2 10 3" xfId="17963"/>
    <cellStyle name="Border, Bottom 2 2 10 4" xfId="17964"/>
    <cellStyle name="Border, Bottom 2 2 11" xfId="17965"/>
    <cellStyle name="Border, Bottom 2 2 11 2" xfId="17966"/>
    <cellStyle name="Border, Bottom 2 2 11 2 2" xfId="17967"/>
    <cellStyle name="Border, Bottom 2 2 11 2 3" xfId="17968"/>
    <cellStyle name="Border, Bottom 2 2 11 3" xfId="17969"/>
    <cellStyle name="Border, Bottom 2 2 11 4" xfId="17970"/>
    <cellStyle name="Border, Bottom 2 2 12" xfId="17971"/>
    <cellStyle name="Border, Bottom 2 2 12 2" xfId="17972"/>
    <cellStyle name="Border, Bottom 2 2 12 2 2" xfId="17973"/>
    <cellStyle name="Border, Bottom 2 2 12 2 3" xfId="17974"/>
    <cellStyle name="Border, Bottom 2 2 12 3" xfId="17975"/>
    <cellStyle name="Border, Bottom 2 2 12 4" xfId="17976"/>
    <cellStyle name="Border, Bottom 2 2 13" xfId="17977"/>
    <cellStyle name="Border, Bottom 2 2 13 2" xfId="17978"/>
    <cellStyle name="Border, Bottom 2 2 13 2 2" xfId="17979"/>
    <cellStyle name="Border, Bottom 2 2 13 2 3" xfId="17980"/>
    <cellStyle name="Border, Bottom 2 2 13 3" xfId="17981"/>
    <cellStyle name="Border, Bottom 2 2 13 4" xfId="17982"/>
    <cellStyle name="Border, Bottom 2 2 14" xfId="17983"/>
    <cellStyle name="Border, Bottom 2 2 14 2" xfId="17984"/>
    <cellStyle name="Border, Bottom 2 2 14 2 2" xfId="17985"/>
    <cellStyle name="Border, Bottom 2 2 14 2 3" xfId="17986"/>
    <cellStyle name="Border, Bottom 2 2 14 3" xfId="17987"/>
    <cellStyle name="Border, Bottom 2 2 14 4" xfId="17988"/>
    <cellStyle name="Border, Bottom 2 2 15" xfId="17989"/>
    <cellStyle name="Border, Bottom 2 2 15 2" xfId="17990"/>
    <cellStyle name="Border, Bottom 2 2 15 2 2" xfId="17991"/>
    <cellStyle name="Border, Bottom 2 2 15 2 3" xfId="17992"/>
    <cellStyle name="Border, Bottom 2 2 15 3" xfId="17993"/>
    <cellStyle name="Border, Bottom 2 2 15 4" xfId="17994"/>
    <cellStyle name="Border, Bottom 2 2 16" xfId="17995"/>
    <cellStyle name="Border, Bottom 2 2 16 2" xfId="17996"/>
    <cellStyle name="Border, Bottom 2 2 16 2 2" xfId="17997"/>
    <cellStyle name="Border, Bottom 2 2 16 2 3" xfId="17998"/>
    <cellStyle name="Border, Bottom 2 2 16 3" xfId="17999"/>
    <cellStyle name="Border, Bottom 2 2 16 4" xfId="18000"/>
    <cellStyle name="Border, Bottom 2 2 17" xfId="18001"/>
    <cellStyle name="Border, Bottom 2 2 17 2" xfId="18002"/>
    <cellStyle name="Border, Bottom 2 2 17 3" xfId="18003"/>
    <cellStyle name="Border, Bottom 2 2 18" xfId="18004"/>
    <cellStyle name="Border, Bottom 2 2 18 2" xfId="18005"/>
    <cellStyle name="Border, Bottom 2 2 18 3" xfId="18006"/>
    <cellStyle name="Border, Bottom 2 2 19" xfId="18007"/>
    <cellStyle name="Border, Bottom 2 2 19 2" xfId="18008"/>
    <cellStyle name="Border, Bottom 2 2 19 3" xfId="18009"/>
    <cellStyle name="Border, Bottom 2 2 2" xfId="18010"/>
    <cellStyle name="Border, Bottom 2 2 2 2" xfId="18011"/>
    <cellStyle name="Border, Bottom 2 2 2 2 2" xfId="18012"/>
    <cellStyle name="Border, Bottom 2 2 2 2 3" xfId="18013"/>
    <cellStyle name="Border, Bottom 2 2 2 3" xfId="18014"/>
    <cellStyle name="Border, Bottom 2 2 2 4" xfId="18015"/>
    <cellStyle name="Border, Bottom 2 2 20" xfId="18016"/>
    <cellStyle name="Border, Bottom 2 2 21" xfId="18017"/>
    <cellStyle name="Border, Bottom 2 2 3" xfId="18018"/>
    <cellStyle name="Border, Bottom 2 2 3 2" xfId="18019"/>
    <cellStyle name="Border, Bottom 2 2 3 2 2" xfId="18020"/>
    <cellStyle name="Border, Bottom 2 2 3 2 3" xfId="18021"/>
    <cellStyle name="Border, Bottom 2 2 3 3" xfId="18022"/>
    <cellStyle name="Border, Bottom 2 2 3 4" xfId="18023"/>
    <cellStyle name="Border, Bottom 2 2 4" xfId="18024"/>
    <cellStyle name="Border, Bottom 2 2 4 2" xfId="18025"/>
    <cellStyle name="Border, Bottom 2 2 4 2 2" xfId="18026"/>
    <cellStyle name="Border, Bottom 2 2 4 2 3" xfId="18027"/>
    <cellStyle name="Border, Bottom 2 2 4 3" xfId="18028"/>
    <cellStyle name="Border, Bottom 2 2 4 4" xfId="18029"/>
    <cellStyle name="Border, Bottom 2 2 5" xfId="18030"/>
    <cellStyle name="Border, Bottom 2 2 5 2" xfId="18031"/>
    <cellStyle name="Border, Bottom 2 2 5 2 2" xfId="18032"/>
    <cellStyle name="Border, Bottom 2 2 5 2 3" xfId="18033"/>
    <cellStyle name="Border, Bottom 2 2 5 3" xfId="18034"/>
    <cellStyle name="Border, Bottom 2 2 5 4" xfId="18035"/>
    <cellStyle name="Border, Bottom 2 2 6" xfId="18036"/>
    <cellStyle name="Border, Bottom 2 2 6 2" xfId="18037"/>
    <cellStyle name="Border, Bottom 2 2 6 2 2" xfId="18038"/>
    <cellStyle name="Border, Bottom 2 2 6 2 3" xfId="18039"/>
    <cellStyle name="Border, Bottom 2 2 6 3" xfId="18040"/>
    <cellStyle name="Border, Bottom 2 2 6 4" xfId="18041"/>
    <cellStyle name="Border, Bottom 2 2 7" xfId="18042"/>
    <cellStyle name="Border, Bottom 2 2 7 2" xfId="18043"/>
    <cellStyle name="Border, Bottom 2 2 7 2 2" xfId="18044"/>
    <cellStyle name="Border, Bottom 2 2 7 2 3" xfId="18045"/>
    <cellStyle name="Border, Bottom 2 2 7 3" xfId="18046"/>
    <cellStyle name="Border, Bottom 2 2 7 4" xfId="18047"/>
    <cellStyle name="Border, Bottom 2 2 8" xfId="18048"/>
    <cellStyle name="Border, Bottom 2 2 8 2" xfId="18049"/>
    <cellStyle name="Border, Bottom 2 2 8 2 2" xfId="18050"/>
    <cellStyle name="Border, Bottom 2 2 8 2 3" xfId="18051"/>
    <cellStyle name="Border, Bottom 2 2 8 3" xfId="18052"/>
    <cellStyle name="Border, Bottom 2 2 8 4" xfId="18053"/>
    <cellStyle name="Border, Bottom 2 2 9" xfId="18054"/>
    <cellStyle name="Border, Bottom 2 2 9 2" xfId="18055"/>
    <cellStyle name="Border, Bottom 2 2 9 2 2" xfId="18056"/>
    <cellStyle name="Border, Bottom 2 2 9 2 3" xfId="18057"/>
    <cellStyle name="Border, Bottom 2 2 9 3" xfId="18058"/>
    <cellStyle name="Border, Bottom 2 2 9 4" xfId="18059"/>
    <cellStyle name="Border, Bottom 2 3" xfId="18060"/>
    <cellStyle name="Border, Bottom 2 3 2" xfId="18061"/>
    <cellStyle name="Border, Bottom 2 3 2 2" xfId="18062"/>
    <cellStyle name="Border, Bottom 2 3 2 2 2" xfId="18063"/>
    <cellStyle name="Border, Bottom 2 3 2 2 3" xfId="18064"/>
    <cellStyle name="Border, Bottom 2 3 2 3" xfId="18065"/>
    <cellStyle name="Border, Bottom 2 3 2 4" xfId="18066"/>
    <cellStyle name="Border, Bottom 2 3 3" xfId="18067"/>
    <cellStyle name="Border, Bottom 2 3 3 2" xfId="18068"/>
    <cellStyle name="Border, Bottom 2 3 3 2 2" xfId="18069"/>
    <cellStyle name="Border, Bottom 2 3 3 2 3" xfId="18070"/>
    <cellStyle name="Border, Bottom 2 3 3 3" xfId="18071"/>
    <cellStyle name="Border, Bottom 2 3 3 4" xfId="18072"/>
    <cellStyle name="Border, Bottom 2 3 4" xfId="18073"/>
    <cellStyle name="Border, Bottom 2 3 4 2" xfId="18074"/>
    <cellStyle name="Border, Bottom 2 3 4 2 2" xfId="18075"/>
    <cellStyle name="Border, Bottom 2 3 4 2 3" xfId="18076"/>
    <cellStyle name="Border, Bottom 2 3 4 3" xfId="18077"/>
    <cellStyle name="Border, Bottom 2 3 4 4" xfId="18078"/>
    <cellStyle name="Border, Bottom 2 3 5" xfId="18079"/>
    <cellStyle name="Border, Bottom 2 3 5 2" xfId="18080"/>
    <cellStyle name="Border, Bottom 2 3 5 3" xfId="18081"/>
    <cellStyle name="Border, Bottom 2 3 6" xfId="18082"/>
    <cellStyle name="Border, Bottom 2 3 6 2" xfId="18083"/>
    <cellStyle name="Border, Bottom 2 3 6 3" xfId="18084"/>
    <cellStyle name="Border, Bottom 2 3 7" xfId="18085"/>
    <cellStyle name="Border, Bottom 2 3 8" xfId="18086"/>
    <cellStyle name="Border, Bottom 2 4" xfId="18087"/>
    <cellStyle name="Border, Bottom 2 4 2" xfId="18088"/>
    <cellStyle name="Border, Bottom 2 4 2 2" xfId="18089"/>
    <cellStyle name="Border, Bottom 2 4 2 3" xfId="18090"/>
    <cellStyle name="Border, Bottom 2 4 3" xfId="18091"/>
    <cellStyle name="Border, Bottom 2 4 4" xfId="18092"/>
    <cellStyle name="Border, Bottom 2 5" xfId="18093"/>
    <cellStyle name="Border, Bottom 2 5 2" xfId="18094"/>
    <cellStyle name="Border, Bottom 2 5 2 2" xfId="18095"/>
    <cellStyle name="Border, Bottom 2 5 2 3" xfId="18096"/>
    <cellStyle name="Border, Bottom 2 5 3" xfId="18097"/>
    <cellStyle name="Border, Bottom 2 5 4" xfId="18098"/>
    <cellStyle name="Border, Bottom 2 6" xfId="18099"/>
    <cellStyle name="Border, Bottom 2 6 2" xfId="18100"/>
    <cellStyle name="Border, Bottom 2 6 2 2" xfId="18101"/>
    <cellStyle name="Border, Bottom 2 6 2 3" xfId="18102"/>
    <cellStyle name="Border, Bottom 2 6 3" xfId="18103"/>
    <cellStyle name="Border, Bottom 2 6 4" xfId="18104"/>
    <cellStyle name="Border, Bottom 2 7" xfId="18105"/>
    <cellStyle name="Border, Bottom 2 8" xfId="18106"/>
    <cellStyle name="Border, Bottom 3" xfId="18107"/>
    <cellStyle name="Border, Bottom 3 10" xfId="18108"/>
    <cellStyle name="Border, Bottom 3 10 2" xfId="18109"/>
    <cellStyle name="Border, Bottom 3 10 2 2" xfId="18110"/>
    <cellStyle name="Border, Bottom 3 10 2 3" xfId="18111"/>
    <cellStyle name="Border, Bottom 3 10 3" xfId="18112"/>
    <cellStyle name="Border, Bottom 3 10 4" xfId="18113"/>
    <cellStyle name="Border, Bottom 3 11" xfId="18114"/>
    <cellStyle name="Border, Bottom 3 11 2" xfId="18115"/>
    <cellStyle name="Border, Bottom 3 11 2 2" xfId="18116"/>
    <cellStyle name="Border, Bottom 3 11 2 3" xfId="18117"/>
    <cellStyle name="Border, Bottom 3 11 3" xfId="18118"/>
    <cellStyle name="Border, Bottom 3 11 4" xfId="18119"/>
    <cellStyle name="Border, Bottom 3 12" xfId="18120"/>
    <cellStyle name="Border, Bottom 3 12 2" xfId="18121"/>
    <cellStyle name="Border, Bottom 3 12 2 2" xfId="18122"/>
    <cellStyle name="Border, Bottom 3 12 2 3" xfId="18123"/>
    <cellStyle name="Border, Bottom 3 12 3" xfId="18124"/>
    <cellStyle name="Border, Bottom 3 12 4" xfId="18125"/>
    <cellStyle name="Border, Bottom 3 13" xfId="18126"/>
    <cellStyle name="Border, Bottom 3 13 2" xfId="18127"/>
    <cellStyle name="Border, Bottom 3 13 2 2" xfId="18128"/>
    <cellStyle name="Border, Bottom 3 13 2 3" xfId="18129"/>
    <cellStyle name="Border, Bottom 3 13 3" xfId="18130"/>
    <cellStyle name="Border, Bottom 3 13 4" xfId="18131"/>
    <cellStyle name="Border, Bottom 3 14" xfId="18132"/>
    <cellStyle name="Border, Bottom 3 14 2" xfId="18133"/>
    <cellStyle name="Border, Bottom 3 14 2 2" xfId="18134"/>
    <cellStyle name="Border, Bottom 3 14 2 3" xfId="18135"/>
    <cellStyle name="Border, Bottom 3 14 3" xfId="18136"/>
    <cellStyle name="Border, Bottom 3 14 4" xfId="18137"/>
    <cellStyle name="Border, Bottom 3 15" xfId="18138"/>
    <cellStyle name="Border, Bottom 3 15 2" xfId="18139"/>
    <cellStyle name="Border, Bottom 3 15 2 2" xfId="18140"/>
    <cellStyle name="Border, Bottom 3 15 2 3" xfId="18141"/>
    <cellStyle name="Border, Bottom 3 15 3" xfId="18142"/>
    <cellStyle name="Border, Bottom 3 15 4" xfId="18143"/>
    <cellStyle name="Border, Bottom 3 16" xfId="18144"/>
    <cellStyle name="Border, Bottom 3 16 2" xfId="18145"/>
    <cellStyle name="Border, Bottom 3 16 2 2" xfId="18146"/>
    <cellStyle name="Border, Bottom 3 16 2 3" xfId="18147"/>
    <cellStyle name="Border, Bottom 3 16 3" xfId="18148"/>
    <cellStyle name="Border, Bottom 3 16 4" xfId="18149"/>
    <cellStyle name="Border, Bottom 3 17" xfId="18150"/>
    <cellStyle name="Border, Bottom 3 17 2" xfId="18151"/>
    <cellStyle name="Border, Bottom 3 17 3" xfId="18152"/>
    <cellStyle name="Border, Bottom 3 18" xfId="18153"/>
    <cellStyle name="Border, Bottom 3 18 2" xfId="18154"/>
    <cellStyle name="Border, Bottom 3 18 3" xfId="18155"/>
    <cellStyle name="Border, Bottom 3 19" xfId="18156"/>
    <cellStyle name="Border, Bottom 3 19 2" xfId="18157"/>
    <cellStyle name="Border, Bottom 3 19 3" xfId="18158"/>
    <cellStyle name="Border, Bottom 3 2" xfId="18159"/>
    <cellStyle name="Border, Bottom 3 2 2" xfId="18160"/>
    <cellStyle name="Border, Bottom 3 2 2 2" xfId="18161"/>
    <cellStyle name="Border, Bottom 3 2 2 3" xfId="18162"/>
    <cellStyle name="Border, Bottom 3 2 3" xfId="18163"/>
    <cellStyle name="Border, Bottom 3 2 4" xfId="18164"/>
    <cellStyle name="Border, Bottom 3 20" xfId="18165"/>
    <cellStyle name="Border, Bottom 3 21" xfId="18166"/>
    <cellStyle name="Border, Bottom 3 3" xfId="18167"/>
    <cellStyle name="Border, Bottom 3 3 2" xfId="18168"/>
    <cellStyle name="Border, Bottom 3 3 2 2" xfId="18169"/>
    <cellStyle name="Border, Bottom 3 3 2 3" xfId="18170"/>
    <cellStyle name="Border, Bottom 3 3 3" xfId="18171"/>
    <cellStyle name="Border, Bottom 3 3 4" xfId="18172"/>
    <cellStyle name="Border, Bottom 3 4" xfId="18173"/>
    <cellStyle name="Border, Bottom 3 4 2" xfId="18174"/>
    <cellStyle name="Border, Bottom 3 4 2 2" xfId="18175"/>
    <cellStyle name="Border, Bottom 3 4 2 3" xfId="18176"/>
    <cellStyle name="Border, Bottom 3 4 3" xfId="18177"/>
    <cellStyle name="Border, Bottom 3 4 4" xfId="18178"/>
    <cellStyle name="Border, Bottom 3 5" xfId="18179"/>
    <cellStyle name="Border, Bottom 3 5 2" xfId="18180"/>
    <cellStyle name="Border, Bottom 3 5 2 2" xfId="18181"/>
    <cellStyle name="Border, Bottom 3 5 2 3" xfId="18182"/>
    <cellStyle name="Border, Bottom 3 5 3" xfId="18183"/>
    <cellStyle name="Border, Bottom 3 5 4" xfId="18184"/>
    <cellStyle name="Border, Bottom 3 6" xfId="18185"/>
    <cellStyle name="Border, Bottom 3 6 2" xfId="18186"/>
    <cellStyle name="Border, Bottom 3 6 2 2" xfId="18187"/>
    <cellStyle name="Border, Bottom 3 6 2 3" xfId="18188"/>
    <cellStyle name="Border, Bottom 3 6 3" xfId="18189"/>
    <cellStyle name="Border, Bottom 3 6 4" xfId="18190"/>
    <cellStyle name="Border, Bottom 3 7" xfId="18191"/>
    <cellStyle name="Border, Bottom 3 7 2" xfId="18192"/>
    <cellStyle name="Border, Bottom 3 7 2 2" xfId="18193"/>
    <cellStyle name="Border, Bottom 3 7 2 3" xfId="18194"/>
    <cellStyle name="Border, Bottom 3 7 3" xfId="18195"/>
    <cellStyle name="Border, Bottom 3 7 4" xfId="18196"/>
    <cellStyle name="Border, Bottom 3 8" xfId="18197"/>
    <cellStyle name="Border, Bottom 3 8 2" xfId="18198"/>
    <cellStyle name="Border, Bottom 3 8 2 2" xfId="18199"/>
    <cellStyle name="Border, Bottom 3 8 2 3" xfId="18200"/>
    <cellStyle name="Border, Bottom 3 8 3" xfId="18201"/>
    <cellStyle name="Border, Bottom 3 8 4" xfId="18202"/>
    <cellStyle name="Border, Bottom 3 9" xfId="18203"/>
    <cellStyle name="Border, Bottom 3 9 2" xfId="18204"/>
    <cellStyle name="Border, Bottom 3 9 2 2" xfId="18205"/>
    <cellStyle name="Border, Bottom 3 9 2 3" xfId="18206"/>
    <cellStyle name="Border, Bottom 3 9 3" xfId="18207"/>
    <cellStyle name="Border, Bottom 3 9 4" xfId="18208"/>
    <cellStyle name="Border, Bottom 4" xfId="18209"/>
    <cellStyle name="Border, Bottom 4 2" xfId="18210"/>
    <cellStyle name="Border, Bottom 4 2 2" xfId="18211"/>
    <cellStyle name="Border, Bottom 4 2 2 2" xfId="18212"/>
    <cellStyle name="Border, Bottom 4 2 2 3" xfId="18213"/>
    <cellStyle name="Border, Bottom 4 2 3" xfId="18214"/>
    <cellStyle name="Border, Bottom 4 2 4" xfId="18215"/>
    <cellStyle name="Border, Bottom 4 3" xfId="18216"/>
    <cellStyle name="Border, Bottom 4 3 2" xfId="18217"/>
    <cellStyle name="Border, Bottom 4 3 2 2" xfId="18218"/>
    <cellStyle name="Border, Bottom 4 3 2 3" xfId="18219"/>
    <cellStyle name="Border, Bottom 4 3 3" xfId="18220"/>
    <cellStyle name="Border, Bottom 4 3 4" xfId="18221"/>
    <cellStyle name="Border, Bottom 4 4" xfId="18222"/>
    <cellStyle name="Border, Bottom 4 4 2" xfId="18223"/>
    <cellStyle name="Border, Bottom 4 4 2 2" xfId="18224"/>
    <cellStyle name="Border, Bottom 4 4 2 3" xfId="18225"/>
    <cellStyle name="Border, Bottom 4 4 3" xfId="18226"/>
    <cellStyle name="Border, Bottom 4 4 4" xfId="18227"/>
    <cellStyle name="Border, Bottom 4 5" xfId="18228"/>
    <cellStyle name="Border, Bottom 4 5 2" xfId="18229"/>
    <cellStyle name="Border, Bottom 4 5 3" xfId="18230"/>
    <cellStyle name="Border, Bottom 4 6" xfId="18231"/>
    <cellStyle name="Border, Bottom 4 6 2" xfId="18232"/>
    <cellStyle name="Border, Bottom 4 6 3" xfId="18233"/>
    <cellStyle name="Border, Bottom 4 7" xfId="18234"/>
    <cellStyle name="Border, Bottom 4 8" xfId="18235"/>
    <cellStyle name="Border, Bottom 5" xfId="18236"/>
    <cellStyle name="Border, Bottom 5 2" xfId="18237"/>
    <cellStyle name="Border, Bottom 5 2 2" xfId="18238"/>
    <cellStyle name="Border, Bottom 5 2 3" xfId="18239"/>
    <cellStyle name="Border, Bottom 5 3" xfId="18240"/>
    <cellStyle name="Border, Bottom 5 4" xfId="18241"/>
    <cellStyle name="Border, Bottom 6" xfId="18242"/>
    <cellStyle name="Border, Bottom 6 2" xfId="18243"/>
    <cellStyle name="Border, Bottom 6 2 2" xfId="18244"/>
    <cellStyle name="Border, Bottom 6 2 3" xfId="18245"/>
    <cellStyle name="Border, Bottom 6 3" xfId="18246"/>
    <cellStyle name="Border, Bottom 6 4" xfId="18247"/>
    <cellStyle name="Border, Bottom 7" xfId="18248"/>
    <cellStyle name="Border, Bottom 7 2" xfId="18249"/>
    <cellStyle name="Border, Bottom 7 2 2" xfId="18250"/>
    <cellStyle name="Border, Bottom 7 2 3" xfId="18251"/>
    <cellStyle name="Border, Bottom 7 3" xfId="18252"/>
    <cellStyle name="Border, Bottom 7 4" xfId="18253"/>
    <cellStyle name="Border, Bottom 8" xfId="18254"/>
    <cellStyle name="Border, Bottom 9" xfId="18255"/>
    <cellStyle name="Border, Left" xfId="18256"/>
    <cellStyle name="Border, Left 2" xfId="18257"/>
    <cellStyle name="Border, Left 3" xfId="18258"/>
    <cellStyle name="Border, Right" xfId="18259"/>
    <cellStyle name="Border, Top" xfId="18260"/>
    <cellStyle name="Border, Top 2" xfId="18261"/>
    <cellStyle name="Border, Top 2 2" xfId="18262"/>
    <cellStyle name="Border, Top 2 2 2" xfId="18263"/>
    <cellStyle name="Border, Top 2 2 2 2" xfId="18264"/>
    <cellStyle name="Border, Top 2 3" xfId="18265"/>
    <cellStyle name="Border, Top 2 3 2" xfId="18266"/>
    <cellStyle name="Border, Top 2 4" xfId="18267"/>
    <cellStyle name="Border, Top 2 4 2" xfId="18268"/>
    <cellStyle name="Border, Top 2 5" xfId="18269"/>
    <cellStyle name="Border, Top 2 5 2" xfId="18270"/>
    <cellStyle name="Border, Top 2 6" xfId="18271"/>
    <cellStyle name="Border, Top 2 6 2" xfId="18272"/>
    <cellStyle name="Border, Top 2 7" xfId="18273"/>
    <cellStyle name="Border, Top 2 8" xfId="18274"/>
    <cellStyle name="Border, Top 3" xfId="18275"/>
    <cellStyle name="Border, Top 3 2" xfId="18276"/>
    <cellStyle name="Border, Top 3 2 2" xfId="18277"/>
    <cellStyle name="Border, Top 4" xfId="18278"/>
    <cellStyle name="Border, Top 4 2" xfId="18279"/>
    <cellStyle name="Border, Top 5" xfId="18280"/>
    <cellStyle name="Border, Top 5 2" xfId="18281"/>
    <cellStyle name="Border, Top 6" xfId="18282"/>
    <cellStyle name="Border, Top 6 2" xfId="18283"/>
    <cellStyle name="Border, Top 7" xfId="18284"/>
    <cellStyle name="Border, Top 7 2" xfId="18285"/>
    <cellStyle name="Border, Top 8" xfId="18286"/>
    <cellStyle name="Border, Top 9" xfId="18287"/>
    <cellStyle name="Bottom bold border" xfId="18288"/>
    <cellStyle name="Bottom Edge" xfId="18289"/>
    <cellStyle name="Bottom Edge 2" xfId="18290"/>
    <cellStyle name="Bottom Edge 2 2" xfId="18291"/>
    <cellStyle name="Bottom Edge 2 2 10" xfId="18292"/>
    <cellStyle name="Bottom Edge 2 2 10 2" xfId="18293"/>
    <cellStyle name="Bottom Edge 2 2 11" xfId="18294"/>
    <cellStyle name="Bottom Edge 2 2 2" xfId="18295"/>
    <cellStyle name="Bottom Edge 2 2 2 2" xfId="18296"/>
    <cellStyle name="Bottom Edge 2 2 3" xfId="18297"/>
    <cellStyle name="Bottom Edge 2 2 3 2" xfId="18298"/>
    <cellStyle name="Bottom Edge 2 2 4" xfId="18299"/>
    <cellStyle name="Bottom Edge 2 2 4 2" xfId="18300"/>
    <cellStyle name="Bottom Edge 2 2 5" xfId="18301"/>
    <cellStyle name="Bottom Edge 2 2 5 2" xfId="18302"/>
    <cellStyle name="Bottom Edge 2 2 6" xfId="18303"/>
    <cellStyle name="Bottom Edge 2 2 6 2" xfId="18304"/>
    <cellStyle name="Bottom Edge 2 2 7" xfId="18305"/>
    <cellStyle name="Bottom Edge 2 2 7 2" xfId="18306"/>
    <cellStyle name="Bottom Edge 2 2 8" xfId="18307"/>
    <cellStyle name="Bottom Edge 2 2 8 2" xfId="18308"/>
    <cellStyle name="Bottom Edge 2 2 9" xfId="18309"/>
    <cellStyle name="Bottom Edge 2 2 9 2" xfId="18310"/>
    <cellStyle name="Bottom Edge 2 3" xfId="18311"/>
    <cellStyle name="Bottom Edge 2 3 2" xfId="18312"/>
    <cellStyle name="Bottom Edge 2 4" xfId="18313"/>
    <cellStyle name="Bottom Edge 2 4 2" xfId="18314"/>
    <cellStyle name="Bottom Edge 2 5" xfId="18315"/>
    <cellStyle name="Bottom Edge 2 5 2" xfId="18316"/>
    <cellStyle name="Bottom Edge 2 6" xfId="18317"/>
    <cellStyle name="Bottom Edge 2 6 2" xfId="18318"/>
    <cellStyle name="Bottom Edge 2 7" xfId="18319"/>
    <cellStyle name="Bottom Edge 2 7 2" xfId="18320"/>
    <cellStyle name="Bottom Edge 3" xfId="18321"/>
    <cellStyle name="Bottom Edge 3 10" xfId="18322"/>
    <cellStyle name="Bottom Edge 3 10 2" xfId="18323"/>
    <cellStyle name="Bottom Edge 3 11" xfId="18324"/>
    <cellStyle name="Bottom Edge 3 2" xfId="18325"/>
    <cellStyle name="Bottom Edge 3 2 2" xfId="18326"/>
    <cellStyle name="Bottom Edge 3 3" xfId="18327"/>
    <cellStyle name="Bottom Edge 3 3 2" xfId="18328"/>
    <cellStyle name="Bottom Edge 3 4" xfId="18329"/>
    <cellStyle name="Bottom Edge 3 4 2" xfId="18330"/>
    <cellStyle name="Bottom Edge 3 5" xfId="18331"/>
    <cellStyle name="Bottom Edge 3 5 2" xfId="18332"/>
    <cellStyle name="Bottom Edge 3 6" xfId="18333"/>
    <cellStyle name="Bottom Edge 3 6 2" xfId="18334"/>
    <cellStyle name="Bottom Edge 3 7" xfId="18335"/>
    <cellStyle name="Bottom Edge 3 7 2" xfId="18336"/>
    <cellStyle name="Bottom Edge 3 8" xfId="18337"/>
    <cellStyle name="Bottom Edge 3 8 2" xfId="18338"/>
    <cellStyle name="Bottom Edge 3 9" xfId="18339"/>
    <cellStyle name="Bottom Edge 3 9 2" xfId="18340"/>
    <cellStyle name="Bottom Edge 4" xfId="18341"/>
    <cellStyle name="Bottom Edge 4 2" xfId="18342"/>
    <cellStyle name="Bottom Edge 5" xfId="18343"/>
    <cellStyle name="Bottom Edge 5 2" xfId="18344"/>
    <cellStyle name="Bottom Edge 6" xfId="18345"/>
    <cellStyle name="Bottom Edge 6 2" xfId="18346"/>
    <cellStyle name="Bottom Edge 7" xfId="18347"/>
    <cellStyle name="Bottom Edge 7 2" xfId="18348"/>
    <cellStyle name="Bottom Edge 8" xfId="18349"/>
    <cellStyle name="Bottom Edge 8 2" xfId="18350"/>
    <cellStyle name="Bottom single border" xfId="18351"/>
    <cellStyle name="Bottom single border 2" xfId="18352"/>
    <cellStyle name="Bottom single border 2 2" xfId="18353"/>
    <cellStyle name="Bottom single border 2 2 10" xfId="18354"/>
    <cellStyle name="Bottom single border 2 2 10 2" xfId="18355"/>
    <cellStyle name="Bottom single border 2 2 10 2 2" xfId="18356"/>
    <cellStyle name="Bottom single border 2 2 10 2 3" xfId="18357"/>
    <cellStyle name="Bottom single border 2 2 10 3" xfId="18358"/>
    <cellStyle name="Bottom single border 2 2 10 4" xfId="18359"/>
    <cellStyle name="Bottom single border 2 2 11" xfId="18360"/>
    <cellStyle name="Bottom single border 2 2 11 2" xfId="18361"/>
    <cellStyle name="Bottom single border 2 2 11 2 2" xfId="18362"/>
    <cellStyle name="Bottom single border 2 2 11 2 3" xfId="18363"/>
    <cellStyle name="Bottom single border 2 2 11 3" xfId="18364"/>
    <cellStyle name="Bottom single border 2 2 11 4" xfId="18365"/>
    <cellStyle name="Bottom single border 2 2 12" xfId="18366"/>
    <cellStyle name="Bottom single border 2 2 12 2" xfId="18367"/>
    <cellStyle name="Bottom single border 2 2 12 2 2" xfId="18368"/>
    <cellStyle name="Bottom single border 2 2 12 2 3" xfId="18369"/>
    <cellStyle name="Bottom single border 2 2 12 3" xfId="18370"/>
    <cellStyle name="Bottom single border 2 2 12 4" xfId="18371"/>
    <cellStyle name="Bottom single border 2 2 13" xfId="18372"/>
    <cellStyle name="Bottom single border 2 2 13 2" xfId="18373"/>
    <cellStyle name="Bottom single border 2 2 13 2 2" xfId="18374"/>
    <cellStyle name="Bottom single border 2 2 13 2 3" xfId="18375"/>
    <cellStyle name="Bottom single border 2 2 13 3" xfId="18376"/>
    <cellStyle name="Bottom single border 2 2 13 4" xfId="18377"/>
    <cellStyle name="Bottom single border 2 2 14" xfId="18378"/>
    <cellStyle name="Bottom single border 2 2 14 2" xfId="18379"/>
    <cellStyle name="Bottom single border 2 2 14 2 2" xfId="18380"/>
    <cellStyle name="Bottom single border 2 2 14 2 3" xfId="18381"/>
    <cellStyle name="Bottom single border 2 2 14 3" xfId="18382"/>
    <cellStyle name="Bottom single border 2 2 14 4" xfId="18383"/>
    <cellStyle name="Bottom single border 2 2 15" xfId="18384"/>
    <cellStyle name="Bottom single border 2 2 15 2" xfId="18385"/>
    <cellStyle name="Bottom single border 2 2 15 2 2" xfId="18386"/>
    <cellStyle name="Bottom single border 2 2 15 2 3" xfId="18387"/>
    <cellStyle name="Bottom single border 2 2 15 3" xfId="18388"/>
    <cellStyle name="Bottom single border 2 2 15 4" xfId="18389"/>
    <cellStyle name="Bottom single border 2 2 16" xfId="18390"/>
    <cellStyle name="Bottom single border 2 2 16 2" xfId="18391"/>
    <cellStyle name="Bottom single border 2 2 16 2 2" xfId="18392"/>
    <cellStyle name="Bottom single border 2 2 16 2 3" xfId="18393"/>
    <cellStyle name="Bottom single border 2 2 16 3" xfId="18394"/>
    <cellStyle name="Bottom single border 2 2 16 4" xfId="18395"/>
    <cellStyle name="Bottom single border 2 2 17" xfId="18396"/>
    <cellStyle name="Bottom single border 2 2 17 2" xfId="18397"/>
    <cellStyle name="Bottom single border 2 2 17 3" xfId="18398"/>
    <cellStyle name="Bottom single border 2 2 18" xfId="18399"/>
    <cellStyle name="Bottom single border 2 2 18 2" xfId="18400"/>
    <cellStyle name="Bottom single border 2 2 18 3" xfId="18401"/>
    <cellStyle name="Bottom single border 2 2 19" xfId="18402"/>
    <cellStyle name="Bottom single border 2 2 19 2" xfId="18403"/>
    <cellStyle name="Bottom single border 2 2 19 3" xfId="18404"/>
    <cellStyle name="Bottom single border 2 2 2" xfId="18405"/>
    <cellStyle name="Bottom single border 2 2 2 2" xfId="18406"/>
    <cellStyle name="Bottom single border 2 2 2 2 2" xfId="18407"/>
    <cellStyle name="Bottom single border 2 2 2 2 3" xfId="18408"/>
    <cellStyle name="Bottom single border 2 2 2 3" xfId="18409"/>
    <cellStyle name="Bottom single border 2 2 2 4" xfId="18410"/>
    <cellStyle name="Bottom single border 2 2 20" xfId="18411"/>
    <cellStyle name="Bottom single border 2 2 21" xfId="18412"/>
    <cellStyle name="Bottom single border 2 2 3" xfId="18413"/>
    <cellStyle name="Bottom single border 2 2 3 2" xfId="18414"/>
    <cellStyle name="Bottom single border 2 2 3 2 2" xfId="18415"/>
    <cellStyle name="Bottom single border 2 2 3 2 3" xfId="18416"/>
    <cellStyle name="Bottom single border 2 2 3 3" xfId="18417"/>
    <cellStyle name="Bottom single border 2 2 3 4" xfId="18418"/>
    <cellStyle name="Bottom single border 2 2 4" xfId="18419"/>
    <cellStyle name="Bottom single border 2 2 4 2" xfId="18420"/>
    <cellStyle name="Bottom single border 2 2 4 2 2" xfId="18421"/>
    <cellStyle name="Bottom single border 2 2 4 2 3" xfId="18422"/>
    <cellStyle name="Bottom single border 2 2 4 3" xfId="18423"/>
    <cellStyle name="Bottom single border 2 2 4 4" xfId="18424"/>
    <cellStyle name="Bottom single border 2 2 5" xfId="18425"/>
    <cellStyle name="Bottom single border 2 2 5 2" xfId="18426"/>
    <cellStyle name="Bottom single border 2 2 5 2 2" xfId="18427"/>
    <cellStyle name="Bottom single border 2 2 5 2 3" xfId="18428"/>
    <cellStyle name="Bottom single border 2 2 5 3" xfId="18429"/>
    <cellStyle name="Bottom single border 2 2 5 4" xfId="18430"/>
    <cellStyle name="Bottom single border 2 2 6" xfId="18431"/>
    <cellStyle name="Bottom single border 2 2 6 2" xfId="18432"/>
    <cellStyle name="Bottom single border 2 2 6 2 2" xfId="18433"/>
    <cellStyle name="Bottom single border 2 2 6 2 3" xfId="18434"/>
    <cellStyle name="Bottom single border 2 2 6 3" xfId="18435"/>
    <cellStyle name="Bottom single border 2 2 6 4" xfId="18436"/>
    <cellStyle name="Bottom single border 2 2 7" xfId="18437"/>
    <cellStyle name="Bottom single border 2 2 7 2" xfId="18438"/>
    <cellStyle name="Bottom single border 2 2 7 2 2" xfId="18439"/>
    <cellStyle name="Bottom single border 2 2 7 2 3" xfId="18440"/>
    <cellStyle name="Bottom single border 2 2 7 3" xfId="18441"/>
    <cellStyle name="Bottom single border 2 2 7 4" xfId="18442"/>
    <cellStyle name="Bottom single border 2 2 8" xfId="18443"/>
    <cellStyle name="Bottom single border 2 2 8 2" xfId="18444"/>
    <cellStyle name="Bottom single border 2 2 8 2 2" xfId="18445"/>
    <cellStyle name="Bottom single border 2 2 8 2 3" xfId="18446"/>
    <cellStyle name="Bottom single border 2 2 8 3" xfId="18447"/>
    <cellStyle name="Bottom single border 2 2 8 4" xfId="18448"/>
    <cellStyle name="Bottom single border 2 2 9" xfId="18449"/>
    <cellStyle name="Bottom single border 2 2 9 2" xfId="18450"/>
    <cellStyle name="Bottom single border 2 2 9 2 2" xfId="18451"/>
    <cellStyle name="Bottom single border 2 2 9 2 3" xfId="18452"/>
    <cellStyle name="Bottom single border 2 2 9 3" xfId="18453"/>
    <cellStyle name="Bottom single border 2 2 9 4" xfId="18454"/>
    <cellStyle name="Bottom single border 2 3" xfId="18455"/>
    <cellStyle name="Bottom single border 2 3 2" xfId="18456"/>
    <cellStyle name="Bottom single border 2 3 2 2" xfId="18457"/>
    <cellStyle name="Bottom single border 2 3 2 2 2" xfId="18458"/>
    <cellStyle name="Bottom single border 2 3 2 2 3" xfId="18459"/>
    <cellStyle name="Bottom single border 2 3 2 3" xfId="18460"/>
    <cellStyle name="Bottom single border 2 3 2 4" xfId="18461"/>
    <cellStyle name="Bottom single border 2 3 3" xfId="18462"/>
    <cellStyle name="Bottom single border 2 3 3 2" xfId="18463"/>
    <cellStyle name="Bottom single border 2 3 3 2 2" xfId="18464"/>
    <cellStyle name="Bottom single border 2 3 3 2 3" xfId="18465"/>
    <cellStyle name="Bottom single border 2 3 3 3" xfId="18466"/>
    <cellStyle name="Bottom single border 2 3 3 4" xfId="18467"/>
    <cellStyle name="Bottom single border 2 3 4" xfId="18468"/>
    <cellStyle name="Bottom single border 2 3 4 2" xfId="18469"/>
    <cellStyle name="Bottom single border 2 3 4 2 2" xfId="18470"/>
    <cellStyle name="Bottom single border 2 3 4 2 3" xfId="18471"/>
    <cellStyle name="Bottom single border 2 3 4 3" xfId="18472"/>
    <cellStyle name="Bottom single border 2 3 4 4" xfId="18473"/>
    <cellStyle name="Bottom single border 2 3 5" xfId="18474"/>
    <cellStyle name="Bottom single border 2 3 5 2" xfId="18475"/>
    <cellStyle name="Bottom single border 2 3 5 3" xfId="18476"/>
    <cellStyle name="Bottom single border 2 3 6" xfId="18477"/>
    <cellStyle name="Bottom single border 2 3 6 2" xfId="18478"/>
    <cellStyle name="Bottom single border 2 3 6 3" xfId="18479"/>
    <cellStyle name="Bottom single border 2 3 7" xfId="18480"/>
    <cellStyle name="Bottom single border 2 3 8" xfId="18481"/>
    <cellStyle name="Bottom single border 2 4" xfId="18482"/>
    <cellStyle name="Bottom single border 2 4 2" xfId="18483"/>
    <cellStyle name="Bottom single border 2 4 2 2" xfId="18484"/>
    <cellStyle name="Bottom single border 2 4 2 3" xfId="18485"/>
    <cellStyle name="Bottom single border 2 4 3" xfId="18486"/>
    <cellStyle name="Bottom single border 2 4 4" xfId="18487"/>
    <cellStyle name="Bottom single border 2 5" xfId="18488"/>
    <cellStyle name="Bottom single border 2 5 2" xfId="18489"/>
    <cellStyle name="Bottom single border 2 5 2 2" xfId="18490"/>
    <cellStyle name="Bottom single border 2 5 2 3" xfId="18491"/>
    <cellStyle name="Bottom single border 2 5 3" xfId="18492"/>
    <cellStyle name="Bottom single border 2 5 4" xfId="18493"/>
    <cellStyle name="Bottom single border 2 6" xfId="18494"/>
    <cellStyle name="Bottom single border 2 6 2" xfId="18495"/>
    <cellStyle name="Bottom single border 2 6 2 2" xfId="18496"/>
    <cellStyle name="Bottom single border 2 6 2 3" xfId="18497"/>
    <cellStyle name="Bottom single border 2 6 3" xfId="18498"/>
    <cellStyle name="Bottom single border 2 6 4" xfId="18499"/>
    <cellStyle name="Bottom single border 2 7" xfId="18500"/>
    <cellStyle name="Bottom single border 2 8" xfId="18501"/>
    <cellStyle name="Bottom single border 3" xfId="18502"/>
    <cellStyle name="Bottom single border 3 10" xfId="18503"/>
    <cellStyle name="Bottom single border 3 10 2" xfId="18504"/>
    <cellStyle name="Bottom single border 3 10 2 2" xfId="18505"/>
    <cellStyle name="Bottom single border 3 10 2 3" xfId="18506"/>
    <cellStyle name="Bottom single border 3 10 3" xfId="18507"/>
    <cellStyle name="Bottom single border 3 10 4" xfId="18508"/>
    <cellStyle name="Bottom single border 3 11" xfId="18509"/>
    <cellStyle name="Bottom single border 3 11 2" xfId="18510"/>
    <cellStyle name="Bottom single border 3 11 2 2" xfId="18511"/>
    <cellStyle name="Bottom single border 3 11 2 3" xfId="18512"/>
    <cellStyle name="Bottom single border 3 11 3" xfId="18513"/>
    <cellStyle name="Bottom single border 3 11 4" xfId="18514"/>
    <cellStyle name="Bottom single border 3 12" xfId="18515"/>
    <cellStyle name="Bottom single border 3 12 2" xfId="18516"/>
    <cellStyle name="Bottom single border 3 12 2 2" xfId="18517"/>
    <cellStyle name="Bottom single border 3 12 2 3" xfId="18518"/>
    <cellStyle name="Bottom single border 3 12 3" xfId="18519"/>
    <cellStyle name="Bottom single border 3 12 4" xfId="18520"/>
    <cellStyle name="Bottom single border 3 13" xfId="18521"/>
    <cellStyle name="Bottom single border 3 13 2" xfId="18522"/>
    <cellStyle name="Bottom single border 3 13 2 2" xfId="18523"/>
    <cellStyle name="Bottom single border 3 13 2 3" xfId="18524"/>
    <cellStyle name="Bottom single border 3 13 3" xfId="18525"/>
    <cellStyle name="Bottom single border 3 13 4" xfId="18526"/>
    <cellStyle name="Bottom single border 3 14" xfId="18527"/>
    <cellStyle name="Bottom single border 3 14 2" xfId="18528"/>
    <cellStyle name="Bottom single border 3 14 2 2" xfId="18529"/>
    <cellStyle name="Bottom single border 3 14 2 3" xfId="18530"/>
    <cellStyle name="Bottom single border 3 14 3" xfId="18531"/>
    <cellStyle name="Bottom single border 3 14 4" xfId="18532"/>
    <cellStyle name="Bottom single border 3 15" xfId="18533"/>
    <cellStyle name="Bottom single border 3 15 2" xfId="18534"/>
    <cellStyle name="Bottom single border 3 15 2 2" xfId="18535"/>
    <cellStyle name="Bottom single border 3 15 2 3" xfId="18536"/>
    <cellStyle name="Bottom single border 3 15 3" xfId="18537"/>
    <cellStyle name="Bottom single border 3 15 4" xfId="18538"/>
    <cellStyle name="Bottom single border 3 16" xfId="18539"/>
    <cellStyle name="Bottom single border 3 16 2" xfId="18540"/>
    <cellStyle name="Bottom single border 3 16 2 2" xfId="18541"/>
    <cellStyle name="Bottom single border 3 16 2 3" xfId="18542"/>
    <cellStyle name="Bottom single border 3 16 3" xfId="18543"/>
    <cellStyle name="Bottom single border 3 16 4" xfId="18544"/>
    <cellStyle name="Bottom single border 3 17" xfId="18545"/>
    <cellStyle name="Bottom single border 3 17 2" xfId="18546"/>
    <cellStyle name="Bottom single border 3 17 3" xfId="18547"/>
    <cellStyle name="Bottom single border 3 18" xfId="18548"/>
    <cellStyle name="Bottom single border 3 18 2" xfId="18549"/>
    <cellStyle name="Bottom single border 3 18 3" xfId="18550"/>
    <cellStyle name="Bottom single border 3 19" xfId="18551"/>
    <cellStyle name="Bottom single border 3 19 2" xfId="18552"/>
    <cellStyle name="Bottom single border 3 19 3" xfId="18553"/>
    <cellStyle name="Bottom single border 3 2" xfId="18554"/>
    <cellStyle name="Bottom single border 3 2 2" xfId="18555"/>
    <cellStyle name="Bottom single border 3 2 2 2" xfId="18556"/>
    <cellStyle name="Bottom single border 3 2 2 3" xfId="18557"/>
    <cellStyle name="Bottom single border 3 2 3" xfId="18558"/>
    <cellStyle name="Bottom single border 3 2 4" xfId="18559"/>
    <cellStyle name="Bottom single border 3 20" xfId="18560"/>
    <cellStyle name="Bottom single border 3 21" xfId="18561"/>
    <cellStyle name="Bottom single border 3 3" xfId="18562"/>
    <cellStyle name="Bottom single border 3 3 2" xfId="18563"/>
    <cellStyle name="Bottom single border 3 3 2 2" xfId="18564"/>
    <cellStyle name="Bottom single border 3 3 2 3" xfId="18565"/>
    <cellStyle name="Bottom single border 3 3 3" xfId="18566"/>
    <cellStyle name="Bottom single border 3 3 4" xfId="18567"/>
    <cellStyle name="Bottom single border 3 4" xfId="18568"/>
    <cellStyle name="Bottom single border 3 4 2" xfId="18569"/>
    <cellStyle name="Bottom single border 3 4 2 2" xfId="18570"/>
    <cellStyle name="Bottom single border 3 4 2 3" xfId="18571"/>
    <cellStyle name="Bottom single border 3 4 3" xfId="18572"/>
    <cellStyle name="Bottom single border 3 4 4" xfId="18573"/>
    <cellStyle name="Bottom single border 3 5" xfId="18574"/>
    <cellStyle name="Bottom single border 3 5 2" xfId="18575"/>
    <cellStyle name="Bottom single border 3 5 2 2" xfId="18576"/>
    <cellStyle name="Bottom single border 3 5 2 3" xfId="18577"/>
    <cellStyle name="Bottom single border 3 5 3" xfId="18578"/>
    <cellStyle name="Bottom single border 3 5 4" xfId="18579"/>
    <cellStyle name="Bottom single border 3 6" xfId="18580"/>
    <cellStyle name="Bottom single border 3 6 2" xfId="18581"/>
    <cellStyle name="Bottom single border 3 6 2 2" xfId="18582"/>
    <cellStyle name="Bottom single border 3 6 2 3" xfId="18583"/>
    <cellStyle name="Bottom single border 3 6 3" xfId="18584"/>
    <cellStyle name="Bottom single border 3 6 4" xfId="18585"/>
    <cellStyle name="Bottom single border 3 7" xfId="18586"/>
    <cellStyle name="Bottom single border 3 7 2" xfId="18587"/>
    <cellStyle name="Bottom single border 3 7 2 2" xfId="18588"/>
    <cellStyle name="Bottom single border 3 7 2 3" xfId="18589"/>
    <cellStyle name="Bottom single border 3 7 3" xfId="18590"/>
    <cellStyle name="Bottom single border 3 7 4" xfId="18591"/>
    <cellStyle name="Bottom single border 3 8" xfId="18592"/>
    <cellStyle name="Bottom single border 3 8 2" xfId="18593"/>
    <cellStyle name="Bottom single border 3 8 2 2" xfId="18594"/>
    <cellStyle name="Bottom single border 3 8 2 3" xfId="18595"/>
    <cellStyle name="Bottom single border 3 8 3" xfId="18596"/>
    <cellStyle name="Bottom single border 3 8 4" xfId="18597"/>
    <cellStyle name="Bottom single border 3 9" xfId="18598"/>
    <cellStyle name="Bottom single border 3 9 2" xfId="18599"/>
    <cellStyle name="Bottom single border 3 9 2 2" xfId="18600"/>
    <cellStyle name="Bottom single border 3 9 2 3" xfId="18601"/>
    <cellStyle name="Bottom single border 3 9 3" xfId="18602"/>
    <cellStyle name="Bottom single border 3 9 4" xfId="18603"/>
    <cellStyle name="Bottom single border 4" xfId="18604"/>
    <cellStyle name="Bottom single border 4 2" xfId="18605"/>
    <cellStyle name="Bottom single border 4 2 2" xfId="18606"/>
    <cellStyle name="Bottom single border 4 2 2 2" xfId="18607"/>
    <cellStyle name="Bottom single border 4 2 2 3" xfId="18608"/>
    <cellStyle name="Bottom single border 4 2 3" xfId="18609"/>
    <cellStyle name="Bottom single border 4 2 4" xfId="18610"/>
    <cellStyle name="Bottom single border 4 3" xfId="18611"/>
    <cellStyle name="Bottom single border 4 3 2" xfId="18612"/>
    <cellStyle name="Bottom single border 4 3 2 2" xfId="18613"/>
    <cellStyle name="Bottom single border 4 3 2 3" xfId="18614"/>
    <cellStyle name="Bottom single border 4 3 3" xfId="18615"/>
    <cellStyle name="Bottom single border 4 3 4" xfId="18616"/>
    <cellStyle name="Bottom single border 4 4" xfId="18617"/>
    <cellStyle name="Bottom single border 4 4 2" xfId="18618"/>
    <cellStyle name="Bottom single border 4 4 2 2" xfId="18619"/>
    <cellStyle name="Bottom single border 4 4 2 3" xfId="18620"/>
    <cellStyle name="Bottom single border 4 4 3" xfId="18621"/>
    <cellStyle name="Bottom single border 4 4 4" xfId="18622"/>
    <cellStyle name="Bottom single border 4 5" xfId="18623"/>
    <cellStyle name="Bottom single border 4 5 2" xfId="18624"/>
    <cellStyle name="Bottom single border 4 5 3" xfId="18625"/>
    <cellStyle name="Bottom single border 4 6" xfId="18626"/>
    <cellStyle name="Bottom single border 4 6 2" xfId="18627"/>
    <cellStyle name="Bottom single border 4 6 3" xfId="18628"/>
    <cellStyle name="Bottom single border 4 7" xfId="18629"/>
    <cellStyle name="Bottom single border 4 8" xfId="18630"/>
    <cellStyle name="Bottom single border 5" xfId="18631"/>
    <cellStyle name="Bottom single border 5 2" xfId="18632"/>
    <cellStyle name="Bottom single border 5 2 2" xfId="18633"/>
    <cellStyle name="Bottom single border 5 2 3" xfId="18634"/>
    <cellStyle name="Bottom single border 5 3" xfId="18635"/>
    <cellStyle name="Bottom single border 5 4" xfId="18636"/>
    <cellStyle name="Bottom single border 6" xfId="18637"/>
    <cellStyle name="Bottom single border 6 2" xfId="18638"/>
    <cellStyle name="Bottom single border 6 2 2" xfId="18639"/>
    <cellStyle name="Bottom single border 6 2 3" xfId="18640"/>
    <cellStyle name="Bottom single border 6 3" xfId="18641"/>
    <cellStyle name="Bottom single border 6 4" xfId="18642"/>
    <cellStyle name="Bottom single border 7" xfId="18643"/>
    <cellStyle name="Bottom single border 7 2" xfId="18644"/>
    <cellStyle name="Bottom single border 7 2 2" xfId="18645"/>
    <cellStyle name="Bottom single border 7 2 3" xfId="18646"/>
    <cellStyle name="Bottom single border 7 3" xfId="18647"/>
    <cellStyle name="Bottom single border 7 4" xfId="18648"/>
    <cellStyle name="Bottom single border 8" xfId="18649"/>
    <cellStyle name="Bottom single border 9" xfId="18650"/>
    <cellStyle name="bp--" xfId="18651"/>
    <cellStyle name="Brand Default" xfId="18652"/>
    <cellStyle name="Brand Subtitle with Underline" xfId="18653"/>
    <cellStyle name="Brand Subtitle without Underline" xfId="18654"/>
    <cellStyle name="Brand Title" xfId="18655"/>
    <cellStyle name="Break" xfId="18656"/>
    <cellStyle name="British Pound" xfId="18657"/>
    <cellStyle name="British Pound[1]" xfId="18658"/>
    <cellStyle name="British Pound[1] 10" xfId="18659"/>
    <cellStyle name="British Pound[1] 11" xfId="18660"/>
    <cellStyle name="British Pound[1] 2" xfId="18661"/>
    <cellStyle name="British Pound[1] 2 10" xfId="18662"/>
    <cellStyle name="British Pound[1] 2 2" xfId="18663"/>
    <cellStyle name="British Pound[1] 2 2 10" xfId="18664"/>
    <cellStyle name="British Pound[1] 2 2 2" xfId="18665"/>
    <cellStyle name="British Pound[1] 2 2 2 2" xfId="18666"/>
    <cellStyle name="British Pound[1] 2 2 3" xfId="18667"/>
    <cellStyle name="British Pound[1] 2 2 3 2" xfId="18668"/>
    <cellStyle name="British Pound[1] 2 2 4" xfId="18669"/>
    <cellStyle name="British Pound[1] 2 2 4 2" xfId="18670"/>
    <cellStyle name="British Pound[1] 2 2 5" xfId="18671"/>
    <cellStyle name="British Pound[1] 2 2 5 2" xfId="18672"/>
    <cellStyle name="British Pound[1] 2 2 6" xfId="18673"/>
    <cellStyle name="British Pound[1] 2 2 6 2" xfId="18674"/>
    <cellStyle name="British Pound[1] 2 2 7" xfId="18675"/>
    <cellStyle name="British Pound[1] 2 2 7 2" xfId="18676"/>
    <cellStyle name="British Pound[1] 2 2 8" xfId="18677"/>
    <cellStyle name="British Pound[1] 2 2 8 2" xfId="18678"/>
    <cellStyle name="British Pound[1] 2 2 9" xfId="18679"/>
    <cellStyle name="British Pound[1] 2 3" xfId="18680"/>
    <cellStyle name="British Pound[1] 2 3 2" xfId="18681"/>
    <cellStyle name="British Pound[1] 2 4" xfId="18682"/>
    <cellStyle name="British Pound[1] 2 4 2" xfId="18683"/>
    <cellStyle name="British Pound[1] 2 5" xfId="18684"/>
    <cellStyle name="British Pound[1] 2 5 2" xfId="18685"/>
    <cellStyle name="British Pound[1] 2 6" xfId="18686"/>
    <cellStyle name="British Pound[1] 2 6 2" xfId="18687"/>
    <cellStyle name="British Pound[1] 2 7" xfId="18688"/>
    <cellStyle name="British Pound[1] 2 7 2" xfId="18689"/>
    <cellStyle name="British Pound[1] 2 8" xfId="18690"/>
    <cellStyle name="British Pound[1] 2 8 2" xfId="18691"/>
    <cellStyle name="British Pound[1] 2 9" xfId="18692"/>
    <cellStyle name="British Pound[1] 3" xfId="18693"/>
    <cellStyle name="British Pound[1] 3 10" xfId="18694"/>
    <cellStyle name="British Pound[1] 3 2" xfId="18695"/>
    <cellStyle name="British Pound[1] 3 2 2" xfId="18696"/>
    <cellStyle name="British Pound[1] 3 3" xfId="18697"/>
    <cellStyle name="British Pound[1] 3 3 2" xfId="18698"/>
    <cellStyle name="British Pound[1] 3 4" xfId="18699"/>
    <cellStyle name="British Pound[1] 3 4 2" xfId="18700"/>
    <cellStyle name="British Pound[1] 3 5" xfId="18701"/>
    <cellStyle name="British Pound[1] 3 5 2" xfId="18702"/>
    <cellStyle name="British Pound[1] 3 6" xfId="18703"/>
    <cellStyle name="British Pound[1] 3 6 2" xfId="18704"/>
    <cellStyle name="British Pound[1] 3 7" xfId="18705"/>
    <cellStyle name="British Pound[1] 3 7 2" xfId="18706"/>
    <cellStyle name="British Pound[1] 3 8" xfId="18707"/>
    <cellStyle name="British Pound[1] 3 8 2" xfId="18708"/>
    <cellStyle name="British Pound[1] 3 9" xfId="18709"/>
    <cellStyle name="British Pound[1] 4" xfId="18710"/>
    <cellStyle name="British Pound[1] 4 2" xfId="18711"/>
    <cellStyle name="British Pound[1] 5" xfId="18712"/>
    <cellStyle name="British Pound[1] 5 2" xfId="18713"/>
    <cellStyle name="British Pound[1] 6" xfId="18714"/>
    <cellStyle name="British Pound[1] 6 2" xfId="18715"/>
    <cellStyle name="British Pound[1] 7" xfId="18716"/>
    <cellStyle name="British Pound[1] 7 2" xfId="18717"/>
    <cellStyle name="British Pound[1] 8" xfId="18718"/>
    <cellStyle name="British Pound[1] 8 2" xfId="18719"/>
    <cellStyle name="British Pound[1] 9" xfId="18720"/>
    <cellStyle name="British Pound[1] 9 2" xfId="18721"/>
    <cellStyle name="British Pound[2]" xfId="18722"/>
    <cellStyle name="British Pound[2] 2" xfId="18723"/>
    <cellStyle name="British Pound[2] 2 2" xfId="18724"/>
    <cellStyle name="British Pound[2] 2 2 10" xfId="18725"/>
    <cellStyle name="British Pound[2] 2 2 10 2" xfId="18726"/>
    <cellStyle name="British Pound[2] 2 2 10 2 2" xfId="18727"/>
    <cellStyle name="British Pound[2] 2 2 10 2 3" xfId="18728"/>
    <cellStyle name="British Pound[2] 2 2 10 3" xfId="18729"/>
    <cellStyle name="British Pound[2] 2 2 10 4" xfId="18730"/>
    <cellStyle name="British Pound[2] 2 2 11" xfId="18731"/>
    <cellStyle name="British Pound[2] 2 2 11 2" xfId="18732"/>
    <cellStyle name="British Pound[2] 2 2 11 2 2" xfId="18733"/>
    <cellStyle name="British Pound[2] 2 2 11 2 3" xfId="18734"/>
    <cellStyle name="British Pound[2] 2 2 11 3" xfId="18735"/>
    <cellStyle name="British Pound[2] 2 2 11 4" xfId="18736"/>
    <cellStyle name="British Pound[2] 2 2 12" xfId="18737"/>
    <cellStyle name="British Pound[2] 2 2 12 2" xfId="18738"/>
    <cellStyle name="British Pound[2] 2 2 12 2 2" xfId="18739"/>
    <cellStyle name="British Pound[2] 2 2 12 2 3" xfId="18740"/>
    <cellStyle name="British Pound[2] 2 2 12 3" xfId="18741"/>
    <cellStyle name="British Pound[2] 2 2 12 4" xfId="18742"/>
    <cellStyle name="British Pound[2] 2 2 13" xfId="18743"/>
    <cellStyle name="British Pound[2] 2 2 13 2" xfId="18744"/>
    <cellStyle name="British Pound[2] 2 2 13 2 2" xfId="18745"/>
    <cellStyle name="British Pound[2] 2 2 13 2 3" xfId="18746"/>
    <cellStyle name="British Pound[2] 2 2 13 3" xfId="18747"/>
    <cellStyle name="British Pound[2] 2 2 13 4" xfId="18748"/>
    <cellStyle name="British Pound[2] 2 2 14" xfId="18749"/>
    <cellStyle name="British Pound[2] 2 2 14 2" xfId="18750"/>
    <cellStyle name="British Pound[2] 2 2 14 2 2" xfId="18751"/>
    <cellStyle name="British Pound[2] 2 2 14 2 3" xfId="18752"/>
    <cellStyle name="British Pound[2] 2 2 14 3" xfId="18753"/>
    <cellStyle name="British Pound[2] 2 2 14 4" xfId="18754"/>
    <cellStyle name="British Pound[2] 2 2 15" xfId="18755"/>
    <cellStyle name="British Pound[2] 2 2 15 2" xfId="18756"/>
    <cellStyle name="British Pound[2] 2 2 15 2 2" xfId="18757"/>
    <cellStyle name="British Pound[2] 2 2 15 2 3" xfId="18758"/>
    <cellStyle name="British Pound[2] 2 2 15 3" xfId="18759"/>
    <cellStyle name="British Pound[2] 2 2 15 4" xfId="18760"/>
    <cellStyle name="British Pound[2] 2 2 16" xfId="18761"/>
    <cellStyle name="British Pound[2] 2 2 16 2" xfId="18762"/>
    <cellStyle name="British Pound[2] 2 2 16 2 2" xfId="18763"/>
    <cellStyle name="British Pound[2] 2 2 16 2 3" xfId="18764"/>
    <cellStyle name="British Pound[2] 2 2 16 3" xfId="18765"/>
    <cellStyle name="British Pound[2] 2 2 16 4" xfId="18766"/>
    <cellStyle name="British Pound[2] 2 2 17" xfId="18767"/>
    <cellStyle name="British Pound[2] 2 2 17 2" xfId="18768"/>
    <cellStyle name="British Pound[2] 2 2 17 3" xfId="18769"/>
    <cellStyle name="British Pound[2] 2 2 18" xfId="18770"/>
    <cellStyle name="British Pound[2] 2 2 18 2" xfId="18771"/>
    <cellStyle name="British Pound[2] 2 2 18 3" xfId="18772"/>
    <cellStyle name="British Pound[2] 2 2 19" xfId="18773"/>
    <cellStyle name="British Pound[2] 2 2 19 2" xfId="18774"/>
    <cellStyle name="British Pound[2] 2 2 19 3" xfId="18775"/>
    <cellStyle name="British Pound[2] 2 2 2" xfId="18776"/>
    <cellStyle name="British Pound[2] 2 2 2 2" xfId="18777"/>
    <cellStyle name="British Pound[2] 2 2 2 2 2" xfId="18778"/>
    <cellStyle name="British Pound[2] 2 2 2 2 3" xfId="18779"/>
    <cellStyle name="British Pound[2] 2 2 2 3" xfId="18780"/>
    <cellStyle name="British Pound[2] 2 2 2 4" xfId="18781"/>
    <cellStyle name="British Pound[2] 2 2 20" xfId="18782"/>
    <cellStyle name="British Pound[2] 2 2 21" xfId="18783"/>
    <cellStyle name="British Pound[2] 2 2 3" xfId="18784"/>
    <cellStyle name="British Pound[2] 2 2 3 2" xfId="18785"/>
    <cellStyle name="British Pound[2] 2 2 3 2 2" xfId="18786"/>
    <cellStyle name="British Pound[2] 2 2 3 2 3" xfId="18787"/>
    <cellStyle name="British Pound[2] 2 2 3 3" xfId="18788"/>
    <cellStyle name="British Pound[2] 2 2 3 4" xfId="18789"/>
    <cellStyle name="British Pound[2] 2 2 4" xfId="18790"/>
    <cellStyle name="British Pound[2] 2 2 4 2" xfId="18791"/>
    <cellStyle name="British Pound[2] 2 2 4 2 2" xfId="18792"/>
    <cellStyle name="British Pound[2] 2 2 4 2 3" xfId="18793"/>
    <cellStyle name="British Pound[2] 2 2 4 3" xfId="18794"/>
    <cellStyle name="British Pound[2] 2 2 4 4" xfId="18795"/>
    <cellStyle name="British Pound[2] 2 2 5" xfId="18796"/>
    <cellStyle name="British Pound[2] 2 2 5 2" xfId="18797"/>
    <cellStyle name="British Pound[2] 2 2 5 2 2" xfId="18798"/>
    <cellStyle name="British Pound[2] 2 2 5 2 3" xfId="18799"/>
    <cellStyle name="British Pound[2] 2 2 5 3" xfId="18800"/>
    <cellStyle name="British Pound[2] 2 2 5 4" xfId="18801"/>
    <cellStyle name="British Pound[2] 2 2 6" xfId="18802"/>
    <cellStyle name="British Pound[2] 2 2 6 2" xfId="18803"/>
    <cellStyle name="British Pound[2] 2 2 6 2 2" xfId="18804"/>
    <cellStyle name="British Pound[2] 2 2 6 2 3" xfId="18805"/>
    <cellStyle name="British Pound[2] 2 2 6 3" xfId="18806"/>
    <cellStyle name="British Pound[2] 2 2 6 4" xfId="18807"/>
    <cellStyle name="British Pound[2] 2 2 7" xfId="18808"/>
    <cellStyle name="British Pound[2] 2 2 7 2" xfId="18809"/>
    <cellStyle name="British Pound[2] 2 2 7 2 2" xfId="18810"/>
    <cellStyle name="British Pound[2] 2 2 7 2 3" xfId="18811"/>
    <cellStyle name="British Pound[2] 2 2 7 3" xfId="18812"/>
    <cellStyle name="British Pound[2] 2 2 7 4" xfId="18813"/>
    <cellStyle name="British Pound[2] 2 2 8" xfId="18814"/>
    <cellStyle name="British Pound[2] 2 2 8 2" xfId="18815"/>
    <cellStyle name="British Pound[2] 2 2 8 2 2" xfId="18816"/>
    <cellStyle name="British Pound[2] 2 2 8 2 3" xfId="18817"/>
    <cellStyle name="British Pound[2] 2 2 8 3" xfId="18818"/>
    <cellStyle name="British Pound[2] 2 2 8 4" xfId="18819"/>
    <cellStyle name="British Pound[2] 2 2 9" xfId="18820"/>
    <cellStyle name="British Pound[2] 2 2 9 2" xfId="18821"/>
    <cellStyle name="British Pound[2] 2 2 9 2 2" xfId="18822"/>
    <cellStyle name="British Pound[2] 2 2 9 2 3" xfId="18823"/>
    <cellStyle name="British Pound[2] 2 2 9 3" xfId="18824"/>
    <cellStyle name="British Pound[2] 2 2 9 4" xfId="18825"/>
    <cellStyle name="British Pound[2] 2 3" xfId="18826"/>
    <cellStyle name="British Pound[2] 2 3 2" xfId="18827"/>
    <cellStyle name="British Pound[2] 2 3 2 2" xfId="18828"/>
    <cellStyle name="British Pound[2] 2 3 2 3" xfId="18829"/>
    <cellStyle name="British Pound[2] 2 3 3" xfId="18830"/>
    <cellStyle name="British Pound[2] 2 3 4" xfId="18831"/>
    <cellStyle name="British Pound[2] 2 4" xfId="18832"/>
    <cellStyle name="British Pound[2] 2 4 2" xfId="18833"/>
    <cellStyle name="British Pound[2] 2 4 2 2" xfId="18834"/>
    <cellStyle name="British Pound[2] 2 4 2 3" xfId="18835"/>
    <cellStyle name="British Pound[2] 2 4 3" xfId="18836"/>
    <cellStyle name="British Pound[2] 2 4 4" xfId="18837"/>
    <cellStyle name="British Pound[2] 2 5" xfId="18838"/>
    <cellStyle name="British Pound[2] 2 5 2" xfId="18839"/>
    <cellStyle name="British Pound[2] 2 5 2 2" xfId="18840"/>
    <cellStyle name="British Pound[2] 2 5 2 3" xfId="18841"/>
    <cellStyle name="British Pound[2] 2 5 3" xfId="18842"/>
    <cellStyle name="British Pound[2] 2 5 4" xfId="18843"/>
    <cellStyle name="British Pound[2] 2 6" xfId="18844"/>
    <cellStyle name="British Pound[2] 2 6 2" xfId="18845"/>
    <cellStyle name="British Pound[2] 2 6 2 2" xfId="18846"/>
    <cellStyle name="British Pound[2] 2 6 2 3" xfId="18847"/>
    <cellStyle name="British Pound[2] 2 6 3" xfId="18848"/>
    <cellStyle name="British Pound[2] 2 6 4" xfId="18849"/>
    <cellStyle name="British Pound[2] 2 7" xfId="18850"/>
    <cellStyle name="British Pound[2] 2 8" xfId="18851"/>
    <cellStyle name="British Pound[2] 3" xfId="18852"/>
    <cellStyle name="British Pound[2] 3 10" xfId="18853"/>
    <cellStyle name="British Pound[2] 3 10 2" xfId="18854"/>
    <cellStyle name="British Pound[2] 3 10 2 2" xfId="18855"/>
    <cellStyle name="British Pound[2] 3 10 2 3" xfId="18856"/>
    <cellStyle name="British Pound[2] 3 10 3" xfId="18857"/>
    <cellStyle name="British Pound[2] 3 10 4" xfId="18858"/>
    <cellStyle name="British Pound[2] 3 11" xfId="18859"/>
    <cellStyle name="British Pound[2] 3 11 2" xfId="18860"/>
    <cellStyle name="British Pound[2] 3 11 2 2" xfId="18861"/>
    <cellStyle name="British Pound[2] 3 11 2 3" xfId="18862"/>
    <cellStyle name="British Pound[2] 3 11 3" xfId="18863"/>
    <cellStyle name="British Pound[2] 3 11 4" xfId="18864"/>
    <cellStyle name="British Pound[2] 3 12" xfId="18865"/>
    <cellStyle name="British Pound[2] 3 12 2" xfId="18866"/>
    <cellStyle name="British Pound[2] 3 12 2 2" xfId="18867"/>
    <cellStyle name="British Pound[2] 3 12 2 3" xfId="18868"/>
    <cellStyle name="British Pound[2] 3 12 3" xfId="18869"/>
    <cellStyle name="British Pound[2] 3 12 4" xfId="18870"/>
    <cellStyle name="British Pound[2] 3 13" xfId="18871"/>
    <cellStyle name="British Pound[2] 3 13 2" xfId="18872"/>
    <cellStyle name="British Pound[2] 3 13 2 2" xfId="18873"/>
    <cellStyle name="British Pound[2] 3 13 2 3" xfId="18874"/>
    <cellStyle name="British Pound[2] 3 13 3" xfId="18875"/>
    <cellStyle name="British Pound[2] 3 13 4" xfId="18876"/>
    <cellStyle name="British Pound[2] 3 14" xfId="18877"/>
    <cellStyle name="British Pound[2] 3 14 2" xfId="18878"/>
    <cellStyle name="British Pound[2] 3 14 2 2" xfId="18879"/>
    <cellStyle name="British Pound[2] 3 14 2 3" xfId="18880"/>
    <cellStyle name="British Pound[2] 3 14 3" xfId="18881"/>
    <cellStyle name="British Pound[2] 3 14 4" xfId="18882"/>
    <cellStyle name="British Pound[2] 3 15" xfId="18883"/>
    <cellStyle name="British Pound[2] 3 15 2" xfId="18884"/>
    <cellStyle name="British Pound[2] 3 15 2 2" xfId="18885"/>
    <cellStyle name="British Pound[2] 3 15 2 3" xfId="18886"/>
    <cellStyle name="British Pound[2] 3 15 3" xfId="18887"/>
    <cellStyle name="British Pound[2] 3 15 4" xfId="18888"/>
    <cellStyle name="British Pound[2] 3 16" xfId="18889"/>
    <cellStyle name="British Pound[2] 3 16 2" xfId="18890"/>
    <cellStyle name="British Pound[2] 3 16 2 2" xfId="18891"/>
    <cellStyle name="British Pound[2] 3 16 2 3" xfId="18892"/>
    <cellStyle name="British Pound[2] 3 16 3" xfId="18893"/>
    <cellStyle name="British Pound[2] 3 16 4" xfId="18894"/>
    <cellStyle name="British Pound[2] 3 17" xfId="18895"/>
    <cellStyle name="British Pound[2] 3 17 2" xfId="18896"/>
    <cellStyle name="British Pound[2] 3 17 3" xfId="18897"/>
    <cellStyle name="British Pound[2] 3 18" xfId="18898"/>
    <cellStyle name="British Pound[2] 3 18 2" xfId="18899"/>
    <cellStyle name="British Pound[2] 3 18 3" xfId="18900"/>
    <cellStyle name="British Pound[2] 3 19" xfId="18901"/>
    <cellStyle name="British Pound[2] 3 19 2" xfId="18902"/>
    <cellStyle name="British Pound[2] 3 19 3" xfId="18903"/>
    <cellStyle name="British Pound[2] 3 2" xfId="18904"/>
    <cellStyle name="British Pound[2] 3 2 2" xfId="18905"/>
    <cellStyle name="British Pound[2] 3 2 2 2" xfId="18906"/>
    <cellStyle name="British Pound[2] 3 2 2 3" xfId="18907"/>
    <cellStyle name="British Pound[2] 3 2 3" xfId="18908"/>
    <cellStyle name="British Pound[2] 3 2 4" xfId="18909"/>
    <cellStyle name="British Pound[2] 3 20" xfId="18910"/>
    <cellStyle name="British Pound[2] 3 21" xfId="18911"/>
    <cellStyle name="British Pound[2] 3 3" xfId="18912"/>
    <cellStyle name="British Pound[2] 3 3 2" xfId="18913"/>
    <cellStyle name="British Pound[2] 3 3 2 2" xfId="18914"/>
    <cellStyle name="British Pound[2] 3 3 2 3" xfId="18915"/>
    <cellStyle name="British Pound[2] 3 3 3" xfId="18916"/>
    <cellStyle name="British Pound[2] 3 3 4" xfId="18917"/>
    <cellStyle name="British Pound[2] 3 4" xfId="18918"/>
    <cellStyle name="British Pound[2] 3 4 2" xfId="18919"/>
    <cellStyle name="British Pound[2] 3 4 2 2" xfId="18920"/>
    <cellStyle name="British Pound[2] 3 4 2 3" xfId="18921"/>
    <cellStyle name="British Pound[2] 3 4 3" xfId="18922"/>
    <cellStyle name="British Pound[2] 3 4 4" xfId="18923"/>
    <cellStyle name="British Pound[2] 3 5" xfId="18924"/>
    <cellStyle name="British Pound[2] 3 5 2" xfId="18925"/>
    <cellStyle name="British Pound[2] 3 5 2 2" xfId="18926"/>
    <cellStyle name="British Pound[2] 3 5 2 3" xfId="18927"/>
    <cellStyle name="British Pound[2] 3 5 3" xfId="18928"/>
    <cellStyle name="British Pound[2] 3 5 4" xfId="18929"/>
    <cellStyle name="British Pound[2] 3 6" xfId="18930"/>
    <cellStyle name="British Pound[2] 3 6 2" xfId="18931"/>
    <cellStyle name="British Pound[2] 3 6 2 2" xfId="18932"/>
    <cellStyle name="British Pound[2] 3 6 2 3" xfId="18933"/>
    <cellStyle name="British Pound[2] 3 6 3" xfId="18934"/>
    <cellStyle name="British Pound[2] 3 6 4" xfId="18935"/>
    <cellStyle name="British Pound[2] 3 7" xfId="18936"/>
    <cellStyle name="British Pound[2] 3 7 2" xfId="18937"/>
    <cellStyle name="British Pound[2] 3 7 2 2" xfId="18938"/>
    <cellStyle name="British Pound[2] 3 7 2 3" xfId="18939"/>
    <cellStyle name="British Pound[2] 3 7 3" xfId="18940"/>
    <cellStyle name="British Pound[2] 3 7 4" xfId="18941"/>
    <cellStyle name="British Pound[2] 3 8" xfId="18942"/>
    <cellStyle name="British Pound[2] 3 8 2" xfId="18943"/>
    <cellStyle name="British Pound[2] 3 8 2 2" xfId="18944"/>
    <cellStyle name="British Pound[2] 3 8 2 3" xfId="18945"/>
    <cellStyle name="British Pound[2] 3 8 3" xfId="18946"/>
    <cellStyle name="British Pound[2] 3 8 4" xfId="18947"/>
    <cellStyle name="British Pound[2] 3 9" xfId="18948"/>
    <cellStyle name="British Pound[2] 3 9 2" xfId="18949"/>
    <cellStyle name="British Pound[2] 3 9 2 2" xfId="18950"/>
    <cellStyle name="British Pound[2] 3 9 2 3" xfId="18951"/>
    <cellStyle name="British Pound[2] 3 9 3" xfId="18952"/>
    <cellStyle name="British Pound[2] 3 9 4" xfId="18953"/>
    <cellStyle name="British Pound[2] 4" xfId="18954"/>
    <cellStyle name="British Pound[2] 4 2" xfId="18955"/>
    <cellStyle name="British Pound[2] 4 2 2" xfId="18956"/>
    <cellStyle name="British Pound[2] 4 2 3" xfId="18957"/>
    <cellStyle name="British Pound[2] 4 3" xfId="18958"/>
    <cellStyle name="British Pound[2] 4 4" xfId="18959"/>
    <cellStyle name="British Pound[2] 5" xfId="18960"/>
    <cellStyle name="British Pound[2] 5 2" xfId="18961"/>
    <cellStyle name="British Pound[2] 5 2 2" xfId="18962"/>
    <cellStyle name="British Pound[2] 5 2 3" xfId="18963"/>
    <cellStyle name="British Pound[2] 5 3" xfId="18964"/>
    <cellStyle name="British Pound[2] 5 4" xfId="18965"/>
    <cellStyle name="British Pound[2] 6" xfId="18966"/>
    <cellStyle name="British Pound[2] 6 2" xfId="18967"/>
    <cellStyle name="British Pound[2] 6 2 2" xfId="18968"/>
    <cellStyle name="British Pound[2] 6 2 3" xfId="18969"/>
    <cellStyle name="British Pound[2] 6 3" xfId="18970"/>
    <cellStyle name="British Pound[2] 6 4" xfId="18971"/>
    <cellStyle name="British Pound[2] 7" xfId="18972"/>
    <cellStyle name="British Pound[2] 7 2" xfId="18973"/>
    <cellStyle name="British Pound[2] 7 2 2" xfId="18974"/>
    <cellStyle name="British Pound[2] 7 2 3" xfId="18975"/>
    <cellStyle name="British Pound[2] 7 3" xfId="18976"/>
    <cellStyle name="British Pound[2] 7 4" xfId="18977"/>
    <cellStyle name="British Pound[2] 8" xfId="18978"/>
    <cellStyle name="British Pound[2] 9" xfId="18979"/>
    <cellStyle name="British Pound_aug9mergera" xfId="18980"/>
    <cellStyle name="Brooks" xfId="18981"/>
    <cellStyle name="Business Description" xfId="18982"/>
    <cellStyle name="bvshr$" xfId="18983"/>
    <cellStyle name="bvshr$ 2" xfId="18984"/>
    <cellStyle name="bvshr$ 3" xfId="18985"/>
    <cellStyle name="c" xfId="18986"/>
    <cellStyle name="CAD" xfId="18987"/>
    <cellStyle name="Calc" xfId="18988"/>
    <cellStyle name="Calc Cells" xfId="18989"/>
    <cellStyle name="Calc Currency (0)" xfId="18990"/>
    <cellStyle name="Calc Currency (2)" xfId="18991"/>
    <cellStyle name="Calc Percent (0)" xfId="18992"/>
    <cellStyle name="Calc Percent (1)" xfId="18993"/>
    <cellStyle name="Calc Percent (2)" xfId="18994"/>
    <cellStyle name="Calc Units (0)" xfId="18995"/>
    <cellStyle name="Calc Units (1)" xfId="18996"/>
    <cellStyle name="Calc Units (2)" xfId="18997"/>
    <cellStyle name="Calculation" xfId="172"/>
    <cellStyle name="Calculation 10" xfId="1089"/>
    <cellStyle name="Calculation 11" xfId="1177"/>
    <cellStyle name="Calculation 12" xfId="1229"/>
    <cellStyle name="Calculation 13" xfId="1180"/>
    <cellStyle name="Calculation 14" xfId="1102"/>
    <cellStyle name="Calculation 15" xfId="1182"/>
    <cellStyle name="Calculation 16" xfId="810"/>
    <cellStyle name="Calculation 17" xfId="1184"/>
    <cellStyle name="Calculation 18" xfId="1642"/>
    <cellStyle name="Calculation 19" xfId="1833"/>
    <cellStyle name="Calculation 2" xfId="173"/>
    <cellStyle name="Calculation 2 10" xfId="807"/>
    <cellStyle name="Calculation 2 11" xfId="1135"/>
    <cellStyle name="Calculation 2 12" xfId="1179"/>
    <cellStyle name="Calculation 2 13" xfId="1017"/>
    <cellStyle name="Calculation 2 14" xfId="582"/>
    <cellStyle name="Calculation 2 15" xfId="1203"/>
    <cellStyle name="Calculation 2 16" xfId="1227"/>
    <cellStyle name="Calculation 2 17" xfId="1823"/>
    <cellStyle name="Calculation 2 18" xfId="1459"/>
    <cellStyle name="Calculation 2 19" xfId="2062"/>
    <cellStyle name="Calculation 2 2" xfId="316"/>
    <cellStyle name="Calculation 2 2 10" xfId="600"/>
    <cellStyle name="Calculation 2 2 11" xfId="654"/>
    <cellStyle name="Calculation 2 2 12" xfId="1486"/>
    <cellStyle name="Calculation 2 2 13" xfId="1381"/>
    <cellStyle name="Calculation 2 2 14" xfId="1343"/>
    <cellStyle name="Calculation 2 2 15" xfId="1912"/>
    <cellStyle name="Calculation 2 2 16" xfId="1847"/>
    <cellStyle name="Calculation 2 2 17" xfId="2104"/>
    <cellStyle name="Calculation 2 2 18" xfId="1572"/>
    <cellStyle name="Calculation 2 2 19" xfId="1898"/>
    <cellStyle name="Calculation 2 2 2" xfId="504"/>
    <cellStyle name="Calculation 2 2 20" xfId="1867"/>
    <cellStyle name="Calculation 2 2 21" xfId="2485"/>
    <cellStyle name="Calculation 2 2 22" xfId="2516"/>
    <cellStyle name="Calculation 2 2 23" xfId="2673"/>
    <cellStyle name="Calculation 2 2 24" xfId="2703"/>
    <cellStyle name="Calculation 2 2 25" xfId="2856"/>
    <cellStyle name="Calculation 2 2 26" xfId="2670"/>
    <cellStyle name="Calculation 2 2 27" xfId="3039"/>
    <cellStyle name="Calculation 2 2 28" xfId="3078"/>
    <cellStyle name="Calculation 2 2 29" xfId="3227"/>
    <cellStyle name="Calculation 2 2 3" xfId="734"/>
    <cellStyle name="Calculation 2 2 30" xfId="3030"/>
    <cellStyle name="Calculation 2 2 31" xfId="3300"/>
    <cellStyle name="Calculation 2 2 32" xfId="2429"/>
    <cellStyle name="Calculation 2 2 33" xfId="3208"/>
    <cellStyle name="Calculation 2 2 34" xfId="3375"/>
    <cellStyle name="Calculation 2 2 35" xfId="3466"/>
    <cellStyle name="Calculation 2 2 36" xfId="3760"/>
    <cellStyle name="Calculation 2 2 37" xfId="3856"/>
    <cellStyle name="Calculation 2 2 38" xfId="4127"/>
    <cellStyle name="Calculation 2 2 39" xfId="4252"/>
    <cellStyle name="Calculation 2 2 4" xfId="452"/>
    <cellStyle name="Calculation 2 2 40" xfId="3952"/>
    <cellStyle name="Calculation 2 2 5" xfId="574"/>
    <cellStyle name="Calculation 2 2 6" xfId="1045"/>
    <cellStyle name="Calculation 2 2 7" xfId="803"/>
    <cellStyle name="Calculation 2 2 8" xfId="1220"/>
    <cellStyle name="Calculation 2 2 9" xfId="1081"/>
    <cellStyle name="Calculation 2 20" xfId="1813"/>
    <cellStyle name="Calculation 2 21" xfId="1807"/>
    <cellStyle name="Calculation 2 22" xfId="1991"/>
    <cellStyle name="Calculation 2 23" xfId="2444"/>
    <cellStyle name="Calculation 2 24" xfId="1821"/>
    <cellStyle name="Calculation 2 25" xfId="2631"/>
    <cellStyle name="Calculation 2 26" xfId="2419"/>
    <cellStyle name="Calculation 2 27" xfId="2817"/>
    <cellStyle name="Calculation 2 28" xfId="2609"/>
    <cellStyle name="Calculation 2 29" xfId="2094"/>
    <cellStyle name="Calculation 2 3" xfId="317"/>
    <cellStyle name="Calculation 2 3 10" xfId="1300"/>
    <cellStyle name="Calculation 2 3 11" xfId="1393"/>
    <cellStyle name="Calculation 2 3 12" xfId="1487"/>
    <cellStyle name="Calculation 2 3 13" xfId="1576"/>
    <cellStyle name="Calculation 2 3 14" xfId="1712"/>
    <cellStyle name="Calculation 2 3 15" xfId="1913"/>
    <cellStyle name="Calculation 2 3 16" xfId="1937"/>
    <cellStyle name="Calculation 2 3 17" xfId="2105"/>
    <cellStyle name="Calculation 2 3 18" xfId="1476"/>
    <cellStyle name="Calculation 2 3 19" xfId="2183"/>
    <cellStyle name="Calculation 2 3 2" xfId="503"/>
    <cellStyle name="Calculation 2 3 20" xfId="2324"/>
    <cellStyle name="Calculation 2 3 21" xfId="2486"/>
    <cellStyle name="Calculation 2 3 22" xfId="2494"/>
    <cellStyle name="Calculation 2 3 23" xfId="2674"/>
    <cellStyle name="Calculation 2 3 24" xfId="2681"/>
    <cellStyle name="Calculation 2 3 25" xfId="2857"/>
    <cellStyle name="Calculation 2 3 26" xfId="2669"/>
    <cellStyle name="Calculation 2 3 27" xfId="3040"/>
    <cellStyle name="Calculation 2 3 28" xfId="3047"/>
    <cellStyle name="Calculation 2 3 29" xfId="3228"/>
    <cellStyle name="Calculation 2 3 3" xfId="735"/>
    <cellStyle name="Calculation 2 3 30" xfId="3119"/>
    <cellStyle name="Calculation 2 3 31" xfId="2797"/>
    <cellStyle name="Calculation 2 3 32" xfId="3387"/>
    <cellStyle name="Calculation 2 3 33" xfId="3476"/>
    <cellStyle name="Calculation 2 3 34" xfId="3554"/>
    <cellStyle name="Calculation 2 3 35" xfId="3639"/>
    <cellStyle name="Calculation 2 3 36" xfId="3377"/>
    <cellStyle name="Calculation 2 3 37" xfId="3857"/>
    <cellStyle name="Calculation 2 3 38" xfId="4120"/>
    <cellStyle name="Calculation 2 3 39" xfId="4245"/>
    <cellStyle name="Calculation 2 3 4" xfId="451"/>
    <cellStyle name="Calculation 2 3 40" xfId="3985"/>
    <cellStyle name="Calculation 2 3 5" xfId="682"/>
    <cellStyle name="Calculation 2 3 6" xfId="511"/>
    <cellStyle name="Calculation 2 3 7" xfId="785"/>
    <cellStyle name="Calculation 2 3 8" xfId="1221"/>
    <cellStyle name="Calculation 2 3 9" xfId="1043"/>
    <cellStyle name="Calculation 2 30" xfId="2863"/>
    <cellStyle name="Calculation 2 31" xfId="3190"/>
    <cellStyle name="Calculation 2 32" xfId="2975"/>
    <cellStyle name="Calculation 2 33" xfId="3189"/>
    <cellStyle name="Calculation 2 34" xfId="2978"/>
    <cellStyle name="Calculation 2 35" xfId="2793"/>
    <cellStyle name="Calculation 2 36" xfId="2594"/>
    <cellStyle name="Calculation 2 37" xfId="3188"/>
    <cellStyle name="Calculation 2 38" xfId="3073"/>
    <cellStyle name="Calculation 2 39" xfId="3841"/>
    <cellStyle name="Calculation 2 4" xfId="318"/>
    <cellStyle name="Calculation 2 4 10" xfId="1301"/>
    <cellStyle name="Calculation 2 4 11" xfId="1394"/>
    <cellStyle name="Calculation 2 4 12" xfId="1288"/>
    <cellStyle name="Calculation 2 4 13" xfId="1577"/>
    <cellStyle name="Calculation 2 4 14" xfId="1385"/>
    <cellStyle name="Calculation 2 4 15" xfId="1914"/>
    <cellStyle name="Calculation 2 4 16" xfId="1938"/>
    <cellStyle name="Calculation 2 4 17" xfId="2106"/>
    <cellStyle name="Calculation 2 4 18" xfId="1858"/>
    <cellStyle name="Calculation 2 4 19" xfId="2184"/>
    <cellStyle name="Calculation 2 4 2" xfId="502"/>
    <cellStyle name="Calculation 2 4 20" xfId="1462"/>
    <cellStyle name="Calculation 2 4 21" xfId="2487"/>
    <cellStyle name="Calculation 2 4 22" xfId="2254"/>
    <cellStyle name="Calculation 2 4 23" xfId="2675"/>
    <cellStyle name="Calculation 2 4 24" xfId="2361"/>
    <cellStyle name="Calculation 2 4 25" xfId="2858"/>
    <cellStyle name="Calculation 2 4 26" xfId="2826"/>
    <cellStyle name="Calculation 2 4 27" xfId="2783"/>
    <cellStyle name="Calculation 2 4 28" xfId="3008"/>
    <cellStyle name="Calculation 2 4 29" xfId="3229"/>
    <cellStyle name="Calculation 2 4 3" xfId="616"/>
    <cellStyle name="Calculation 2 4 30" xfId="2985"/>
    <cellStyle name="Calculation 2 4 31" xfId="3301"/>
    <cellStyle name="Calculation 2 4 32" xfId="3388"/>
    <cellStyle name="Calculation 2 4 33" xfId="3477"/>
    <cellStyle name="Calculation 2 4 34" xfId="3555"/>
    <cellStyle name="Calculation 2 4 35" xfId="3640"/>
    <cellStyle name="Calculation 2 4 36" xfId="3430"/>
    <cellStyle name="Calculation 2 4 37" xfId="3858"/>
    <cellStyle name="Calculation 2 4 38" xfId="4062"/>
    <cellStyle name="Calculation 2 4 39" xfId="4210"/>
    <cellStyle name="Calculation 2 4 4" xfId="539"/>
    <cellStyle name="Calculation 2 4 40" xfId="4182"/>
    <cellStyle name="Calculation 2 4 5" xfId="681"/>
    <cellStyle name="Calculation 2 4 6" xfId="897"/>
    <cellStyle name="Calculation 2 4 7" xfId="1025"/>
    <cellStyle name="Calculation 2 4 8" xfId="1114"/>
    <cellStyle name="Calculation 2 4 9" xfId="959"/>
    <cellStyle name="Calculation 2 40" xfId="2986"/>
    <cellStyle name="Calculation 2 41" xfId="3979"/>
    <cellStyle name="Calculation 2 42" xfId="4027"/>
    <cellStyle name="Calculation 2 5" xfId="693"/>
    <cellStyle name="Calculation 2 6" xfId="744"/>
    <cellStyle name="Calculation 2 7" xfId="695"/>
    <cellStyle name="Calculation 2 8" xfId="998"/>
    <cellStyle name="Calculation 2 9" xfId="536"/>
    <cellStyle name="Calculation 20" xfId="2063"/>
    <cellStyle name="Calculation 21" xfId="700"/>
    <cellStyle name="Calculation 22" xfId="1277"/>
    <cellStyle name="Calculation 23" xfId="1815"/>
    <cellStyle name="Calculation 24" xfId="2445"/>
    <cellStyle name="Calculation 25" xfId="2111"/>
    <cellStyle name="Calculation 26" xfId="2632"/>
    <cellStyle name="Calculation 27" xfId="2420"/>
    <cellStyle name="Calculation 28" xfId="2818"/>
    <cellStyle name="Calculation 29" xfId="2610"/>
    <cellStyle name="Calculation 3" xfId="319"/>
    <cellStyle name="Calculation 3 10" xfId="1009"/>
    <cellStyle name="Calculation 3 11" xfId="809"/>
    <cellStyle name="Calculation 3 12" xfId="1488"/>
    <cellStyle name="Calculation 3 13" xfId="1382"/>
    <cellStyle name="Calculation 3 14" xfId="1344"/>
    <cellStyle name="Calculation 3 15" xfId="1915"/>
    <cellStyle name="Calculation 3 16" xfId="1129"/>
    <cellStyle name="Calculation 3 17" xfId="2107"/>
    <cellStyle name="Calculation 3 18" xfId="1380"/>
    <cellStyle name="Calculation 3 19" xfId="2086"/>
    <cellStyle name="Calculation 3 2" xfId="501"/>
    <cellStyle name="Calculation 3 20" xfId="1905"/>
    <cellStyle name="Calculation 3 21" xfId="2488"/>
    <cellStyle name="Calculation 3 22" xfId="1342"/>
    <cellStyle name="Calculation 3 23" xfId="2676"/>
    <cellStyle name="Calculation 3 24" xfId="1019"/>
    <cellStyle name="Calculation 3 25" xfId="2859"/>
    <cellStyle name="Calculation 3 26" xfId="2827"/>
    <cellStyle name="Calculation 3 27" xfId="2020"/>
    <cellStyle name="Calculation 3 28" xfId="3009"/>
    <cellStyle name="Calculation 3 29" xfId="3230"/>
    <cellStyle name="Calculation 3 3" xfId="617"/>
    <cellStyle name="Calculation 3 30" xfId="3056"/>
    <cellStyle name="Calculation 3 31" xfId="3302"/>
    <cellStyle name="Calculation 3 32" xfId="3115"/>
    <cellStyle name="Calculation 3 33" xfId="3291"/>
    <cellStyle name="Calculation 3 34" xfId="3376"/>
    <cellStyle name="Calculation 3 35" xfId="3467"/>
    <cellStyle name="Calculation 3 36" xfId="3596"/>
    <cellStyle name="Calculation 3 37" xfId="3859"/>
    <cellStyle name="Calculation 3 38" xfId="4126"/>
    <cellStyle name="Calculation 3 39" xfId="4251"/>
    <cellStyle name="Calculation 3 4" xfId="450"/>
    <cellStyle name="Calculation 3 40" xfId="4243"/>
    <cellStyle name="Calculation 3 5" xfId="680"/>
    <cellStyle name="Calculation 3 6" xfId="976"/>
    <cellStyle name="Calculation 3 7" xfId="1047"/>
    <cellStyle name="Calculation 3 8" xfId="1115"/>
    <cellStyle name="Calculation 3 9" xfId="1080"/>
    <cellStyle name="Calculation 30" xfId="3000"/>
    <cellStyle name="Calculation 31" xfId="2508"/>
    <cellStyle name="Calculation 32" xfId="3191"/>
    <cellStyle name="Calculation 33" xfId="2976"/>
    <cellStyle name="Calculation 34" xfId="2973"/>
    <cellStyle name="Calculation 35" xfId="2726"/>
    <cellStyle name="Calculation 36" xfId="3251"/>
    <cellStyle name="Calculation 37" xfId="2428"/>
    <cellStyle name="Calculation 38" xfId="3194"/>
    <cellStyle name="Calculation 39" xfId="2227"/>
    <cellStyle name="Calculation 4" xfId="320"/>
    <cellStyle name="Calculation 4 10" xfId="1302"/>
    <cellStyle name="Calculation 4 11" xfId="1395"/>
    <cellStyle name="Calculation 4 12" xfId="1489"/>
    <cellStyle name="Calculation 4 13" xfId="1578"/>
    <cellStyle name="Calculation 4 14" xfId="1528"/>
    <cellStyle name="Calculation 4 15" xfId="1916"/>
    <cellStyle name="Calculation 4 16" xfId="1939"/>
    <cellStyle name="Calculation 4 17" xfId="1735"/>
    <cellStyle name="Calculation 4 18" xfId="1436"/>
    <cellStyle name="Calculation 4 19" xfId="2185"/>
    <cellStyle name="Calculation 4 2" xfId="500"/>
    <cellStyle name="Calculation 4 20" xfId="2133"/>
    <cellStyle name="Calculation 4 21" xfId="2099"/>
    <cellStyle name="Calculation 4 22" xfId="2451"/>
    <cellStyle name="Calculation 4 23" xfId="2278"/>
    <cellStyle name="Calculation 4 24" xfId="2639"/>
    <cellStyle name="Calculation 4 25" xfId="1810"/>
    <cellStyle name="Calculation 4 26" xfId="2497"/>
    <cellStyle name="Calculation 4 27" xfId="3041"/>
    <cellStyle name="Calculation 4 28" xfId="3010"/>
    <cellStyle name="Calculation 4 29" xfId="2418"/>
    <cellStyle name="Calculation 4 3" xfId="736"/>
    <cellStyle name="Calculation 4 30" xfId="2047"/>
    <cellStyle name="Calculation 4 31" xfId="3213"/>
    <cellStyle name="Calculation 4 32" xfId="3389"/>
    <cellStyle name="Calculation 4 33" xfId="3478"/>
    <cellStyle name="Calculation 4 34" xfId="3556"/>
    <cellStyle name="Calculation 4 35" xfId="3641"/>
    <cellStyle name="Calculation 4 36" xfId="3597"/>
    <cellStyle name="Calculation 4 37" xfId="3155"/>
    <cellStyle name="Calculation 4 38" xfId="4121"/>
    <cellStyle name="Calculation 4 39" xfId="4246"/>
    <cellStyle name="Calculation 4 4" xfId="449"/>
    <cellStyle name="Calculation 4 40" xfId="3955"/>
    <cellStyle name="Calculation 4 5" xfId="573"/>
    <cellStyle name="Calculation 4 6" xfId="652"/>
    <cellStyle name="Calculation 4 7" xfId="1067"/>
    <cellStyle name="Calculation 4 8" xfId="1228"/>
    <cellStyle name="Calculation 4 9" xfId="958"/>
    <cellStyle name="Calculation 40" xfId="3842"/>
    <cellStyle name="Calculation 41" xfId="3517"/>
    <cellStyle name="Calculation 42" xfId="3978"/>
    <cellStyle name="Calculation 43" xfId="4308"/>
    <cellStyle name="Calculation 5" xfId="321"/>
    <cellStyle name="Calculation 5 10" xfId="1303"/>
    <cellStyle name="Calculation 5 11" xfId="1396"/>
    <cellStyle name="Calculation 5 12" xfId="1490"/>
    <cellStyle name="Calculation 5 13" xfId="1579"/>
    <cellStyle name="Calculation 5 14" xfId="1529"/>
    <cellStyle name="Calculation 5 15" xfId="1917"/>
    <cellStyle name="Calculation 5 16" xfId="1791"/>
    <cellStyle name="Calculation 5 17" xfId="1894"/>
    <cellStyle name="Calculation 5 18" xfId="1249"/>
    <cellStyle name="Calculation 5 19" xfId="2186"/>
    <cellStyle name="Calculation 5 2" xfId="499"/>
    <cellStyle name="Calculation 5 20" xfId="2134"/>
    <cellStyle name="Calculation 5 21" xfId="2098"/>
    <cellStyle name="Calculation 5 22" xfId="2452"/>
    <cellStyle name="Calculation 5 23" xfId="2407"/>
    <cellStyle name="Calculation 5 24" xfId="2640"/>
    <cellStyle name="Calculation 5 25" xfId="2597"/>
    <cellStyle name="Calculation 5 26" xfId="2828"/>
    <cellStyle name="Calculation 5 27" xfId="3042"/>
    <cellStyle name="Calculation 5 28" xfId="2038"/>
    <cellStyle name="Calculation 5 29" xfId="2431"/>
    <cellStyle name="Calculation 5 3" xfId="743"/>
    <cellStyle name="Calculation 5 30" xfId="2883"/>
    <cellStyle name="Calculation 5 31" xfId="3303"/>
    <cellStyle name="Calculation 5 32" xfId="3390"/>
    <cellStyle name="Calculation 5 33" xfId="3479"/>
    <cellStyle name="Calculation 5 34" xfId="3557"/>
    <cellStyle name="Calculation 5 35" xfId="3642"/>
    <cellStyle name="Calculation 5 36" xfId="3253"/>
    <cellStyle name="Calculation 5 37" xfId="3473"/>
    <cellStyle name="Calculation 5 38" xfId="4061"/>
    <cellStyle name="Calculation 5 39" xfId="4209"/>
    <cellStyle name="Calculation 5 4" xfId="538"/>
    <cellStyle name="Calculation 5 40" xfId="3970"/>
    <cellStyle name="Calculation 5 5" xfId="679"/>
    <cellStyle name="Calculation 5 6" xfId="975"/>
    <cellStyle name="Calculation 5 7" xfId="599"/>
    <cellStyle name="Calculation 5 8" xfId="1222"/>
    <cellStyle name="Calculation 5 9" xfId="653"/>
    <cellStyle name="Calculation 6" xfId="694"/>
    <cellStyle name="Calculation 7" xfId="427"/>
    <cellStyle name="Calculation 8" xfId="696"/>
    <cellStyle name="Calculation 9" xfId="999"/>
    <cellStyle name="Calculation_Elementen EAV tarieven" xfId="4188"/>
    <cellStyle name="Caleb header" xfId="18998"/>
    <cellStyle name="Cals" xfId="18999"/>
    <cellStyle name="CAPS1" xfId="19000"/>
    <cellStyle name="Case" xfId="19001"/>
    <cellStyle name="CashFlow" xfId="19002"/>
    <cellStyle name="Cat title white end" xfId="19003"/>
    <cellStyle name="Cat title white end 2" xfId="19004"/>
    <cellStyle name="Cat title white end 2 2" xfId="19005"/>
    <cellStyle name="Cat title white end 2 2 10" xfId="19006"/>
    <cellStyle name="Cat title white end 2 2 10 2" xfId="19007"/>
    <cellStyle name="Cat title white end 2 2 11" xfId="19008"/>
    <cellStyle name="Cat title white end 2 2 11 2" xfId="19009"/>
    <cellStyle name="Cat title white end 2 2 12" xfId="19010"/>
    <cellStyle name="Cat title white end 2 2 12 2" xfId="19011"/>
    <cellStyle name="Cat title white end 2 2 13" xfId="19012"/>
    <cellStyle name="Cat title white end 2 2 13 2" xfId="19013"/>
    <cellStyle name="Cat title white end 2 2 14" xfId="19014"/>
    <cellStyle name="Cat title white end 2 2 14 2" xfId="19015"/>
    <cellStyle name="Cat title white end 2 2 15" xfId="19016"/>
    <cellStyle name="Cat title white end 2 2 15 2" xfId="19017"/>
    <cellStyle name="Cat title white end 2 2 16" xfId="19018"/>
    <cellStyle name="Cat title white end 2 2 16 2" xfId="19019"/>
    <cellStyle name="Cat title white end 2 2 17" xfId="19020"/>
    <cellStyle name="Cat title white end 2 2 17 2" xfId="19021"/>
    <cellStyle name="Cat title white end 2 2 18" xfId="19022"/>
    <cellStyle name="Cat title white end 2 2 19" xfId="19023"/>
    <cellStyle name="Cat title white end 2 2 2" xfId="19024"/>
    <cellStyle name="Cat title white end 2 2 2 2" xfId="19025"/>
    <cellStyle name="Cat title white end 2 2 20" xfId="19026"/>
    <cellStyle name="Cat title white end 2 2 3" xfId="19027"/>
    <cellStyle name="Cat title white end 2 2 4" xfId="19028"/>
    <cellStyle name="Cat title white end 2 2 4 2" xfId="19029"/>
    <cellStyle name="Cat title white end 2 2 5" xfId="19030"/>
    <cellStyle name="Cat title white end 2 2 5 2" xfId="19031"/>
    <cellStyle name="Cat title white end 2 2 6" xfId="19032"/>
    <cellStyle name="Cat title white end 2 2 6 2" xfId="19033"/>
    <cellStyle name="Cat title white end 2 2 7" xfId="19034"/>
    <cellStyle name="Cat title white end 2 2 7 2" xfId="19035"/>
    <cellStyle name="Cat title white end 2 2 8" xfId="19036"/>
    <cellStyle name="Cat title white end 2 2 8 2" xfId="19037"/>
    <cellStyle name="Cat title white end 2 2 9" xfId="19038"/>
    <cellStyle name="Cat title white end 2 2 9 2" xfId="19039"/>
    <cellStyle name="Cat title white end 2 3" xfId="19040"/>
    <cellStyle name="Cat title white end 2 3 2" xfId="19041"/>
    <cellStyle name="Cat title white end 2 4" xfId="19042"/>
    <cellStyle name="Cat title white end 2 4 2" xfId="19043"/>
    <cellStyle name="Cat title white end 2 5" xfId="19044"/>
    <cellStyle name="Cat title white end 2 5 2" xfId="19045"/>
    <cellStyle name="Cat title white end 2 6" xfId="19046"/>
    <cellStyle name="Cat title white end 2 6 2" xfId="19047"/>
    <cellStyle name="Cat title white end 3" xfId="19048"/>
    <cellStyle name="Cat title white end 3 10" xfId="19049"/>
    <cellStyle name="Cat title white end 3 10 2" xfId="19050"/>
    <cellStyle name="Cat title white end 3 11" xfId="19051"/>
    <cellStyle name="Cat title white end 3 11 2" xfId="19052"/>
    <cellStyle name="Cat title white end 3 12" xfId="19053"/>
    <cellStyle name="Cat title white end 3 12 2" xfId="19054"/>
    <cellStyle name="Cat title white end 3 13" xfId="19055"/>
    <cellStyle name="Cat title white end 3 13 2" xfId="19056"/>
    <cellStyle name="Cat title white end 3 14" xfId="19057"/>
    <cellStyle name="Cat title white end 3 14 2" xfId="19058"/>
    <cellStyle name="Cat title white end 3 15" xfId="19059"/>
    <cellStyle name="Cat title white end 3 15 2" xfId="19060"/>
    <cellStyle name="Cat title white end 3 16" xfId="19061"/>
    <cellStyle name="Cat title white end 3 16 2" xfId="19062"/>
    <cellStyle name="Cat title white end 3 17" xfId="19063"/>
    <cellStyle name="Cat title white end 3 17 2" xfId="19064"/>
    <cellStyle name="Cat title white end 3 18" xfId="19065"/>
    <cellStyle name="Cat title white end 3 19" xfId="19066"/>
    <cellStyle name="Cat title white end 3 2" xfId="19067"/>
    <cellStyle name="Cat title white end 3 2 2" xfId="19068"/>
    <cellStyle name="Cat title white end 3 20" xfId="19069"/>
    <cellStyle name="Cat title white end 3 3" xfId="19070"/>
    <cellStyle name="Cat title white end 3 4" xfId="19071"/>
    <cellStyle name="Cat title white end 3 4 2" xfId="19072"/>
    <cellStyle name="Cat title white end 3 5" xfId="19073"/>
    <cellStyle name="Cat title white end 3 5 2" xfId="19074"/>
    <cellStyle name="Cat title white end 3 6" xfId="19075"/>
    <cellStyle name="Cat title white end 3 6 2" xfId="19076"/>
    <cellStyle name="Cat title white end 3 7" xfId="19077"/>
    <cellStyle name="Cat title white end 3 7 2" xfId="19078"/>
    <cellStyle name="Cat title white end 3 8" xfId="19079"/>
    <cellStyle name="Cat title white end 3 8 2" xfId="19080"/>
    <cellStyle name="Cat title white end 3 9" xfId="19081"/>
    <cellStyle name="Cat title white end 3 9 2" xfId="19082"/>
    <cellStyle name="Cat title white end 4" xfId="19083"/>
    <cellStyle name="Cat title white end 4 2" xfId="19084"/>
    <cellStyle name="Cat title white end 5" xfId="19085"/>
    <cellStyle name="Cat title white end 5 2" xfId="19086"/>
    <cellStyle name="Cat title white end 6" xfId="19087"/>
    <cellStyle name="Cat title white end 6 2" xfId="19088"/>
    <cellStyle name="Cat title white end 7" xfId="19089"/>
    <cellStyle name="Cat title white end 7 2" xfId="19090"/>
    <cellStyle name="CATV Total" xfId="19091"/>
    <cellStyle name="Cel (tussen)resultaat" xfId="8"/>
    <cellStyle name="Cel Berekening" xfId="9"/>
    <cellStyle name="Cel Bijzonderheid" xfId="10"/>
    <cellStyle name="Cel Input" xfId="11"/>
    <cellStyle name="Cel n.v.t. (leeg)" xfId="62"/>
    <cellStyle name="Cel PM extern" xfId="12"/>
    <cellStyle name="Cel Verwijzing" xfId="13"/>
    <cellStyle name="Cell Name" xfId="19092"/>
    <cellStyle name="Cell Name 10" xfId="19093"/>
    <cellStyle name="Cell Name 10 2" xfId="19094"/>
    <cellStyle name="Cell Name 11" xfId="19095"/>
    <cellStyle name="Cell Name 11 2" xfId="19096"/>
    <cellStyle name="Cell Name 12" xfId="19097"/>
    <cellStyle name="Cell Name 12 2" xfId="19098"/>
    <cellStyle name="Cell Name 13" xfId="19099"/>
    <cellStyle name="Cell Name 13 2" xfId="19100"/>
    <cellStyle name="Cell Name 14" xfId="19101"/>
    <cellStyle name="Cell Name 2" xfId="19102"/>
    <cellStyle name="Cell Name 2 10" xfId="19103"/>
    <cellStyle name="Cell Name 2 2" xfId="19104"/>
    <cellStyle name="Cell Name 2 2 10" xfId="19105"/>
    <cellStyle name="Cell Name 2 2 10 2" xfId="19106"/>
    <cellStyle name="Cell Name 2 2 11" xfId="19107"/>
    <cellStyle name="Cell Name 2 2 12" xfId="19108"/>
    <cellStyle name="Cell Name 2 2 2" xfId="19109"/>
    <cellStyle name="Cell Name 2 2 2 10" xfId="19110"/>
    <cellStyle name="Cell Name 2 2 2 10 2" xfId="19111"/>
    <cellStyle name="Cell Name 2 2 2 2" xfId="19112"/>
    <cellStyle name="Cell Name 2 2 2 2 2" xfId="19113"/>
    <cellStyle name="Cell Name 2 2 2 3" xfId="19114"/>
    <cellStyle name="Cell Name 2 2 2 3 2" xfId="19115"/>
    <cellStyle name="Cell Name 2 2 2 4" xfId="19116"/>
    <cellStyle name="Cell Name 2 2 2 4 2" xfId="19117"/>
    <cellStyle name="Cell Name 2 2 2 5" xfId="19118"/>
    <cellStyle name="Cell Name 2 2 2 5 2" xfId="19119"/>
    <cellStyle name="Cell Name 2 2 2 6" xfId="19120"/>
    <cellStyle name="Cell Name 2 2 2 6 2" xfId="19121"/>
    <cellStyle name="Cell Name 2 2 2 7" xfId="19122"/>
    <cellStyle name="Cell Name 2 2 2 7 2" xfId="19123"/>
    <cellStyle name="Cell Name 2 2 2 8" xfId="19124"/>
    <cellStyle name="Cell Name 2 2 2 8 2" xfId="19125"/>
    <cellStyle name="Cell Name 2 2 2 9" xfId="19126"/>
    <cellStyle name="Cell Name 2 2 2 9 2" xfId="19127"/>
    <cellStyle name="Cell Name 2 2 3" xfId="19128"/>
    <cellStyle name="Cell Name 2 2 3 2" xfId="19129"/>
    <cellStyle name="Cell Name 2 2 4" xfId="19130"/>
    <cellStyle name="Cell Name 2 2 4 2" xfId="19131"/>
    <cellStyle name="Cell Name 2 2 5" xfId="19132"/>
    <cellStyle name="Cell Name 2 2 5 2" xfId="19133"/>
    <cellStyle name="Cell Name 2 2 6" xfId="19134"/>
    <cellStyle name="Cell Name 2 2 6 2" xfId="19135"/>
    <cellStyle name="Cell Name 2 2 7" xfId="19136"/>
    <cellStyle name="Cell Name 2 2 7 2" xfId="19137"/>
    <cellStyle name="Cell Name 2 2 8" xfId="19138"/>
    <cellStyle name="Cell Name 2 2 8 2" xfId="19139"/>
    <cellStyle name="Cell Name 2 2 9" xfId="19140"/>
    <cellStyle name="Cell Name 2 2 9 2" xfId="19141"/>
    <cellStyle name="Cell Name 2 3" xfId="19142"/>
    <cellStyle name="Cell Name 2 3 10" xfId="19143"/>
    <cellStyle name="Cell Name 2 3 10 2" xfId="19144"/>
    <cellStyle name="Cell Name 2 3 2" xfId="19145"/>
    <cellStyle name="Cell Name 2 3 2 2" xfId="19146"/>
    <cellStyle name="Cell Name 2 3 3" xfId="19147"/>
    <cellStyle name="Cell Name 2 3 3 2" xfId="19148"/>
    <cellStyle name="Cell Name 2 3 4" xfId="19149"/>
    <cellStyle name="Cell Name 2 3 4 2" xfId="19150"/>
    <cellStyle name="Cell Name 2 3 5" xfId="19151"/>
    <cellStyle name="Cell Name 2 3 5 2" xfId="19152"/>
    <cellStyle name="Cell Name 2 3 6" xfId="19153"/>
    <cellStyle name="Cell Name 2 3 6 2" xfId="19154"/>
    <cellStyle name="Cell Name 2 3 7" xfId="19155"/>
    <cellStyle name="Cell Name 2 3 7 2" xfId="19156"/>
    <cellStyle name="Cell Name 2 3 8" xfId="19157"/>
    <cellStyle name="Cell Name 2 3 8 2" xfId="19158"/>
    <cellStyle name="Cell Name 2 3 9" xfId="19159"/>
    <cellStyle name="Cell Name 2 3 9 2" xfId="19160"/>
    <cellStyle name="Cell Name 2 4" xfId="19161"/>
    <cellStyle name="Cell Name 2 4 2" xfId="19162"/>
    <cellStyle name="Cell Name 2 5" xfId="19163"/>
    <cellStyle name="Cell Name 2 5 2" xfId="19164"/>
    <cellStyle name="Cell Name 2 6" xfId="19165"/>
    <cellStyle name="Cell Name 2 6 2" xfId="19166"/>
    <cellStyle name="Cell Name 2 7" xfId="19167"/>
    <cellStyle name="Cell Name 2 7 2" xfId="19168"/>
    <cellStyle name="Cell Name 2 8" xfId="19169"/>
    <cellStyle name="Cell Name 2 8 2" xfId="19170"/>
    <cellStyle name="Cell Name 2 9" xfId="19171"/>
    <cellStyle name="Cell Name 2 9 2" xfId="19172"/>
    <cellStyle name="Cell Name 3" xfId="19173"/>
    <cellStyle name="Cell Name 3 10" xfId="19174"/>
    <cellStyle name="Cell Name 3 2" xfId="19175"/>
    <cellStyle name="Cell Name 3 2 10" xfId="19176"/>
    <cellStyle name="Cell Name 3 2 10 2" xfId="19177"/>
    <cellStyle name="Cell Name 3 2 11" xfId="19178"/>
    <cellStyle name="Cell Name 3 2 12" xfId="19179"/>
    <cellStyle name="Cell Name 3 2 2" xfId="19180"/>
    <cellStyle name="Cell Name 3 2 2 10" xfId="19181"/>
    <cellStyle name="Cell Name 3 2 2 10 2" xfId="19182"/>
    <cellStyle name="Cell Name 3 2 2 2" xfId="19183"/>
    <cellStyle name="Cell Name 3 2 2 2 2" xfId="19184"/>
    <cellStyle name="Cell Name 3 2 2 3" xfId="19185"/>
    <cellStyle name="Cell Name 3 2 2 3 2" xfId="19186"/>
    <cellStyle name="Cell Name 3 2 2 4" xfId="19187"/>
    <cellStyle name="Cell Name 3 2 2 4 2" xfId="19188"/>
    <cellStyle name="Cell Name 3 2 2 5" xfId="19189"/>
    <cellStyle name="Cell Name 3 2 2 5 2" xfId="19190"/>
    <cellStyle name="Cell Name 3 2 2 6" xfId="19191"/>
    <cellStyle name="Cell Name 3 2 2 6 2" xfId="19192"/>
    <cellStyle name="Cell Name 3 2 2 7" xfId="19193"/>
    <cellStyle name="Cell Name 3 2 2 7 2" xfId="19194"/>
    <cellStyle name="Cell Name 3 2 2 8" xfId="19195"/>
    <cellStyle name="Cell Name 3 2 2 8 2" xfId="19196"/>
    <cellStyle name="Cell Name 3 2 2 9" xfId="19197"/>
    <cellStyle name="Cell Name 3 2 2 9 2" xfId="19198"/>
    <cellStyle name="Cell Name 3 2 3" xfId="19199"/>
    <cellStyle name="Cell Name 3 2 3 2" xfId="19200"/>
    <cellStyle name="Cell Name 3 2 4" xfId="19201"/>
    <cellStyle name="Cell Name 3 2 4 2" xfId="19202"/>
    <cellStyle name="Cell Name 3 2 5" xfId="19203"/>
    <cellStyle name="Cell Name 3 2 5 2" xfId="19204"/>
    <cellStyle name="Cell Name 3 2 6" xfId="19205"/>
    <cellStyle name="Cell Name 3 2 6 2" xfId="19206"/>
    <cellStyle name="Cell Name 3 2 7" xfId="19207"/>
    <cellStyle name="Cell Name 3 2 7 2" xfId="19208"/>
    <cellStyle name="Cell Name 3 2 8" xfId="19209"/>
    <cellStyle name="Cell Name 3 2 8 2" xfId="19210"/>
    <cellStyle name="Cell Name 3 2 9" xfId="19211"/>
    <cellStyle name="Cell Name 3 2 9 2" xfId="19212"/>
    <cellStyle name="Cell Name 3 3" xfId="19213"/>
    <cellStyle name="Cell Name 3 3 10" xfId="19214"/>
    <cellStyle name="Cell Name 3 3 10 2" xfId="19215"/>
    <cellStyle name="Cell Name 3 3 2" xfId="19216"/>
    <cellStyle name="Cell Name 3 3 2 2" xfId="19217"/>
    <cellStyle name="Cell Name 3 3 3" xfId="19218"/>
    <cellStyle name="Cell Name 3 3 3 2" xfId="19219"/>
    <cellStyle name="Cell Name 3 3 4" xfId="19220"/>
    <cellStyle name="Cell Name 3 3 4 2" xfId="19221"/>
    <cellStyle name="Cell Name 3 3 5" xfId="19222"/>
    <cellStyle name="Cell Name 3 3 5 2" xfId="19223"/>
    <cellStyle name="Cell Name 3 3 6" xfId="19224"/>
    <cellStyle name="Cell Name 3 3 6 2" xfId="19225"/>
    <cellStyle name="Cell Name 3 3 7" xfId="19226"/>
    <cellStyle name="Cell Name 3 3 7 2" xfId="19227"/>
    <cellStyle name="Cell Name 3 3 8" xfId="19228"/>
    <cellStyle name="Cell Name 3 3 8 2" xfId="19229"/>
    <cellStyle name="Cell Name 3 3 9" xfId="19230"/>
    <cellStyle name="Cell Name 3 3 9 2" xfId="19231"/>
    <cellStyle name="Cell Name 3 4" xfId="19232"/>
    <cellStyle name="Cell Name 3 4 2" xfId="19233"/>
    <cellStyle name="Cell Name 3 5" xfId="19234"/>
    <cellStyle name="Cell Name 3 5 2" xfId="19235"/>
    <cellStyle name="Cell Name 3 6" xfId="19236"/>
    <cellStyle name="Cell Name 3 6 2" xfId="19237"/>
    <cellStyle name="Cell Name 3 7" xfId="19238"/>
    <cellStyle name="Cell Name 3 7 2" xfId="19239"/>
    <cellStyle name="Cell Name 3 8" xfId="19240"/>
    <cellStyle name="Cell Name 3 8 2" xfId="19241"/>
    <cellStyle name="Cell Name 3 9" xfId="19242"/>
    <cellStyle name="Cell Name 3 9 2" xfId="19243"/>
    <cellStyle name="Cell Name 4" xfId="19244"/>
    <cellStyle name="Cell Name 4 10" xfId="19245"/>
    <cellStyle name="Cell Name 4 2" xfId="19246"/>
    <cellStyle name="Cell Name 4 2 10" xfId="19247"/>
    <cellStyle name="Cell Name 4 2 10 2" xfId="19248"/>
    <cellStyle name="Cell Name 4 2 11" xfId="19249"/>
    <cellStyle name="Cell Name 4 2 12" xfId="19250"/>
    <cellStyle name="Cell Name 4 2 2" xfId="19251"/>
    <cellStyle name="Cell Name 4 2 2 10" xfId="19252"/>
    <cellStyle name="Cell Name 4 2 2 10 2" xfId="19253"/>
    <cellStyle name="Cell Name 4 2 2 2" xfId="19254"/>
    <cellStyle name="Cell Name 4 2 2 2 2" xfId="19255"/>
    <cellStyle name="Cell Name 4 2 2 3" xfId="19256"/>
    <cellStyle name="Cell Name 4 2 2 3 2" xfId="19257"/>
    <cellStyle name="Cell Name 4 2 2 4" xfId="19258"/>
    <cellStyle name="Cell Name 4 2 2 4 2" xfId="19259"/>
    <cellStyle name="Cell Name 4 2 2 5" xfId="19260"/>
    <cellStyle name="Cell Name 4 2 2 5 2" xfId="19261"/>
    <cellStyle name="Cell Name 4 2 2 6" xfId="19262"/>
    <cellStyle name="Cell Name 4 2 2 6 2" xfId="19263"/>
    <cellStyle name="Cell Name 4 2 2 7" xfId="19264"/>
    <cellStyle name="Cell Name 4 2 2 7 2" xfId="19265"/>
    <cellStyle name="Cell Name 4 2 2 8" xfId="19266"/>
    <cellStyle name="Cell Name 4 2 2 8 2" xfId="19267"/>
    <cellStyle name="Cell Name 4 2 2 9" xfId="19268"/>
    <cellStyle name="Cell Name 4 2 2 9 2" xfId="19269"/>
    <cellStyle name="Cell Name 4 2 3" xfId="19270"/>
    <cellStyle name="Cell Name 4 2 3 2" xfId="19271"/>
    <cellStyle name="Cell Name 4 2 4" xfId="19272"/>
    <cellStyle name="Cell Name 4 2 4 2" xfId="19273"/>
    <cellStyle name="Cell Name 4 2 5" xfId="19274"/>
    <cellStyle name="Cell Name 4 2 5 2" xfId="19275"/>
    <cellStyle name="Cell Name 4 2 6" xfId="19276"/>
    <cellStyle name="Cell Name 4 2 6 2" xfId="19277"/>
    <cellStyle name="Cell Name 4 2 7" xfId="19278"/>
    <cellStyle name="Cell Name 4 2 7 2" xfId="19279"/>
    <cellStyle name="Cell Name 4 2 8" xfId="19280"/>
    <cellStyle name="Cell Name 4 2 8 2" xfId="19281"/>
    <cellStyle name="Cell Name 4 2 9" xfId="19282"/>
    <cellStyle name="Cell Name 4 2 9 2" xfId="19283"/>
    <cellStyle name="Cell Name 4 3" xfId="19284"/>
    <cellStyle name="Cell Name 4 3 10" xfId="19285"/>
    <cellStyle name="Cell Name 4 3 10 2" xfId="19286"/>
    <cellStyle name="Cell Name 4 3 2" xfId="19287"/>
    <cellStyle name="Cell Name 4 3 2 2" xfId="19288"/>
    <cellStyle name="Cell Name 4 3 3" xfId="19289"/>
    <cellStyle name="Cell Name 4 3 3 2" xfId="19290"/>
    <cellStyle name="Cell Name 4 3 4" xfId="19291"/>
    <cellStyle name="Cell Name 4 3 4 2" xfId="19292"/>
    <cellStyle name="Cell Name 4 3 5" xfId="19293"/>
    <cellStyle name="Cell Name 4 3 5 2" xfId="19294"/>
    <cellStyle name="Cell Name 4 3 6" xfId="19295"/>
    <cellStyle name="Cell Name 4 3 6 2" xfId="19296"/>
    <cellStyle name="Cell Name 4 3 7" xfId="19297"/>
    <cellStyle name="Cell Name 4 3 7 2" xfId="19298"/>
    <cellStyle name="Cell Name 4 3 8" xfId="19299"/>
    <cellStyle name="Cell Name 4 3 8 2" xfId="19300"/>
    <cellStyle name="Cell Name 4 3 9" xfId="19301"/>
    <cellStyle name="Cell Name 4 3 9 2" xfId="19302"/>
    <cellStyle name="Cell Name 4 4" xfId="19303"/>
    <cellStyle name="Cell Name 4 4 2" xfId="19304"/>
    <cellStyle name="Cell Name 4 5" xfId="19305"/>
    <cellStyle name="Cell Name 4 5 2" xfId="19306"/>
    <cellStyle name="Cell Name 4 6" xfId="19307"/>
    <cellStyle name="Cell Name 4 6 2" xfId="19308"/>
    <cellStyle name="Cell Name 4 7" xfId="19309"/>
    <cellStyle name="Cell Name 4 7 2" xfId="19310"/>
    <cellStyle name="Cell Name 4 8" xfId="19311"/>
    <cellStyle name="Cell Name 4 8 2" xfId="19312"/>
    <cellStyle name="Cell Name 4 9" xfId="19313"/>
    <cellStyle name="Cell Name 4 9 2" xfId="19314"/>
    <cellStyle name="Cell Name 5" xfId="19315"/>
    <cellStyle name="Cell Name 5 10" xfId="19316"/>
    <cellStyle name="Cell Name 5 2" xfId="19317"/>
    <cellStyle name="Cell Name 5 2 10" xfId="19318"/>
    <cellStyle name="Cell Name 5 2 10 2" xfId="19319"/>
    <cellStyle name="Cell Name 5 2 11" xfId="19320"/>
    <cellStyle name="Cell Name 5 2 12" xfId="19321"/>
    <cellStyle name="Cell Name 5 2 2" xfId="19322"/>
    <cellStyle name="Cell Name 5 2 2 10" xfId="19323"/>
    <cellStyle name="Cell Name 5 2 2 10 2" xfId="19324"/>
    <cellStyle name="Cell Name 5 2 2 2" xfId="19325"/>
    <cellStyle name="Cell Name 5 2 2 2 2" xfId="19326"/>
    <cellStyle name="Cell Name 5 2 2 3" xfId="19327"/>
    <cellStyle name="Cell Name 5 2 2 3 2" xfId="19328"/>
    <cellStyle name="Cell Name 5 2 2 4" xfId="19329"/>
    <cellStyle name="Cell Name 5 2 2 4 2" xfId="19330"/>
    <cellStyle name="Cell Name 5 2 2 5" xfId="19331"/>
    <cellStyle name="Cell Name 5 2 2 5 2" xfId="19332"/>
    <cellStyle name="Cell Name 5 2 2 6" xfId="19333"/>
    <cellStyle name="Cell Name 5 2 2 6 2" xfId="19334"/>
    <cellStyle name="Cell Name 5 2 2 7" xfId="19335"/>
    <cellStyle name="Cell Name 5 2 2 7 2" xfId="19336"/>
    <cellStyle name="Cell Name 5 2 2 8" xfId="19337"/>
    <cellStyle name="Cell Name 5 2 2 8 2" xfId="19338"/>
    <cellStyle name="Cell Name 5 2 2 9" xfId="19339"/>
    <cellStyle name="Cell Name 5 2 2 9 2" xfId="19340"/>
    <cellStyle name="Cell Name 5 2 3" xfId="19341"/>
    <cellStyle name="Cell Name 5 2 3 2" xfId="19342"/>
    <cellStyle name="Cell Name 5 2 4" xfId="19343"/>
    <cellStyle name="Cell Name 5 2 4 2" xfId="19344"/>
    <cellStyle name="Cell Name 5 2 5" xfId="19345"/>
    <cellStyle name="Cell Name 5 2 5 2" xfId="19346"/>
    <cellStyle name="Cell Name 5 2 6" xfId="19347"/>
    <cellStyle name="Cell Name 5 2 6 2" xfId="19348"/>
    <cellStyle name="Cell Name 5 2 7" xfId="19349"/>
    <cellStyle name="Cell Name 5 2 7 2" xfId="19350"/>
    <cellStyle name="Cell Name 5 2 8" xfId="19351"/>
    <cellStyle name="Cell Name 5 2 8 2" xfId="19352"/>
    <cellStyle name="Cell Name 5 2 9" xfId="19353"/>
    <cellStyle name="Cell Name 5 2 9 2" xfId="19354"/>
    <cellStyle name="Cell Name 5 3" xfId="19355"/>
    <cellStyle name="Cell Name 5 3 10" xfId="19356"/>
    <cellStyle name="Cell Name 5 3 10 2" xfId="19357"/>
    <cellStyle name="Cell Name 5 3 2" xfId="19358"/>
    <cellStyle name="Cell Name 5 3 2 2" xfId="19359"/>
    <cellStyle name="Cell Name 5 3 3" xfId="19360"/>
    <cellStyle name="Cell Name 5 3 3 2" xfId="19361"/>
    <cellStyle name="Cell Name 5 3 4" xfId="19362"/>
    <cellStyle name="Cell Name 5 3 4 2" xfId="19363"/>
    <cellStyle name="Cell Name 5 3 5" xfId="19364"/>
    <cellStyle name="Cell Name 5 3 5 2" xfId="19365"/>
    <cellStyle name="Cell Name 5 3 6" xfId="19366"/>
    <cellStyle name="Cell Name 5 3 6 2" xfId="19367"/>
    <cellStyle name="Cell Name 5 3 7" xfId="19368"/>
    <cellStyle name="Cell Name 5 3 7 2" xfId="19369"/>
    <cellStyle name="Cell Name 5 3 8" xfId="19370"/>
    <cellStyle name="Cell Name 5 3 8 2" xfId="19371"/>
    <cellStyle name="Cell Name 5 3 9" xfId="19372"/>
    <cellStyle name="Cell Name 5 3 9 2" xfId="19373"/>
    <cellStyle name="Cell Name 5 4" xfId="19374"/>
    <cellStyle name="Cell Name 5 4 2" xfId="19375"/>
    <cellStyle name="Cell Name 5 5" xfId="19376"/>
    <cellStyle name="Cell Name 5 5 2" xfId="19377"/>
    <cellStyle name="Cell Name 5 6" xfId="19378"/>
    <cellStyle name="Cell Name 5 6 2" xfId="19379"/>
    <cellStyle name="Cell Name 5 7" xfId="19380"/>
    <cellStyle name="Cell Name 5 7 2" xfId="19381"/>
    <cellStyle name="Cell Name 5 8" xfId="19382"/>
    <cellStyle name="Cell Name 5 8 2" xfId="19383"/>
    <cellStyle name="Cell Name 5 9" xfId="19384"/>
    <cellStyle name="Cell Name 5 9 2" xfId="19385"/>
    <cellStyle name="Cell Name 6" xfId="19386"/>
    <cellStyle name="Cell Name 6 10" xfId="19387"/>
    <cellStyle name="Cell Name 6 10 2" xfId="19388"/>
    <cellStyle name="Cell Name 6 11" xfId="19389"/>
    <cellStyle name="Cell Name 6 12" xfId="19390"/>
    <cellStyle name="Cell Name 6 2" xfId="19391"/>
    <cellStyle name="Cell Name 6 2 10" xfId="19392"/>
    <cellStyle name="Cell Name 6 2 10 2" xfId="19393"/>
    <cellStyle name="Cell Name 6 2 2" xfId="19394"/>
    <cellStyle name="Cell Name 6 2 2 2" xfId="19395"/>
    <cellStyle name="Cell Name 6 2 3" xfId="19396"/>
    <cellStyle name="Cell Name 6 2 3 2" xfId="19397"/>
    <cellStyle name="Cell Name 6 2 4" xfId="19398"/>
    <cellStyle name="Cell Name 6 2 4 2" xfId="19399"/>
    <cellStyle name="Cell Name 6 2 5" xfId="19400"/>
    <cellStyle name="Cell Name 6 2 5 2" xfId="19401"/>
    <cellStyle name="Cell Name 6 2 6" xfId="19402"/>
    <cellStyle name="Cell Name 6 2 6 2" xfId="19403"/>
    <cellStyle name="Cell Name 6 2 7" xfId="19404"/>
    <cellStyle name="Cell Name 6 2 7 2" xfId="19405"/>
    <cellStyle name="Cell Name 6 2 8" xfId="19406"/>
    <cellStyle name="Cell Name 6 2 8 2" xfId="19407"/>
    <cellStyle name="Cell Name 6 2 9" xfId="19408"/>
    <cellStyle name="Cell Name 6 2 9 2" xfId="19409"/>
    <cellStyle name="Cell Name 6 3" xfId="19410"/>
    <cellStyle name="Cell Name 6 3 2" xfId="19411"/>
    <cellStyle name="Cell Name 6 4" xfId="19412"/>
    <cellStyle name="Cell Name 6 4 2" xfId="19413"/>
    <cellStyle name="Cell Name 6 5" xfId="19414"/>
    <cellStyle name="Cell Name 6 5 2" xfId="19415"/>
    <cellStyle name="Cell Name 6 6" xfId="19416"/>
    <cellStyle name="Cell Name 6 6 2" xfId="19417"/>
    <cellStyle name="Cell Name 6 7" xfId="19418"/>
    <cellStyle name="Cell Name 6 7 2" xfId="19419"/>
    <cellStyle name="Cell Name 6 8" xfId="19420"/>
    <cellStyle name="Cell Name 6 8 2" xfId="19421"/>
    <cellStyle name="Cell Name 6 9" xfId="19422"/>
    <cellStyle name="Cell Name 6 9 2" xfId="19423"/>
    <cellStyle name="Cell Name 7" xfId="19424"/>
    <cellStyle name="Cell Name 7 10" xfId="19425"/>
    <cellStyle name="Cell Name 7 10 2" xfId="19426"/>
    <cellStyle name="Cell Name 7 2" xfId="19427"/>
    <cellStyle name="Cell Name 7 2 2" xfId="19428"/>
    <cellStyle name="Cell Name 7 3" xfId="19429"/>
    <cellStyle name="Cell Name 7 3 2" xfId="19430"/>
    <cellStyle name="Cell Name 7 4" xfId="19431"/>
    <cellStyle name="Cell Name 7 4 2" xfId="19432"/>
    <cellStyle name="Cell Name 7 5" xfId="19433"/>
    <cellStyle name="Cell Name 7 5 2" xfId="19434"/>
    <cellStyle name="Cell Name 7 6" xfId="19435"/>
    <cellStyle name="Cell Name 7 6 2" xfId="19436"/>
    <cellStyle name="Cell Name 7 7" xfId="19437"/>
    <cellStyle name="Cell Name 7 7 2" xfId="19438"/>
    <cellStyle name="Cell Name 7 8" xfId="19439"/>
    <cellStyle name="Cell Name 7 8 2" xfId="19440"/>
    <cellStyle name="Cell Name 7 9" xfId="19441"/>
    <cellStyle name="Cell Name 7 9 2" xfId="19442"/>
    <cellStyle name="Cell Name 8" xfId="19443"/>
    <cellStyle name="Cell Name 8 2" xfId="19444"/>
    <cellStyle name="Cell Name 9" xfId="19445"/>
    <cellStyle name="Cell Name 9 2" xfId="19446"/>
    <cellStyle name="Centered Heading" xfId="19447"/>
    <cellStyle name="Cents" xfId="19448"/>
    <cellStyle name="Cents 2" xfId="19449"/>
    <cellStyle name="Cents 2 2" xfId="19450"/>
    <cellStyle name="Cents 2 2 10" xfId="19451"/>
    <cellStyle name="Cents 2 2 10 2" xfId="19452"/>
    <cellStyle name="Cents 2 2 11" xfId="19453"/>
    <cellStyle name="Cents 2 2 11 2" xfId="19454"/>
    <cellStyle name="Cents 2 2 12" xfId="19455"/>
    <cellStyle name="Cents 2 2 12 2" xfId="19456"/>
    <cellStyle name="Cents 2 2 13" xfId="19457"/>
    <cellStyle name="Cents 2 2 13 2" xfId="19458"/>
    <cellStyle name="Cents 2 2 14" xfId="19459"/>
    <cellStyle name="Cents 2 2 14 2" xfId="19460"/>
    <cellStyle name="Cents 2 2 15" xfId="19461"/>
    <cellStyle name="Cents 2 2 15 2" xfId="19462"/>
    <cellStyle name="Cents 2 2 16" xfId="19463"/>
    <cellStyle name="Cents 2 2 16 2" xfId="19464"/>
    <cellStyle name="Cents 2 2 17" xfId="19465"/>
    <cellStyle name="Cents 2 2 18" xfId="19466"/>
    <cellStyle name="Cents 2 2 19" xfId="19467"/>
    <cellStyle name="Cents 2 2 2" xfId="19468"/>
    <cellStyle name="Cents 2 2 2 2" xfId="19469"/>
    <cellStyle name="Cents 2 2 3" xfId="19470"/>
    <cellStyle name="Cents 2 2 4" xfId="19471"/>
    <cellStyle name="Cents 2 2 4 2" xfId="19472"/>
    <cellStyle name="Cents 2 2 5" xfId="19473"/>
    <cellStyle name="Cents 2 2 5 2" xfId="19474"/>
    <cellStyle name="Cents 2 2 6" xfId="19475"/>
    <cellStyle name="Cents 2 2 6 2" xfId="19476"/>
    <cellStyle name="Cents 2 2 7" xfId="19477"/>
    <cellStyle name="Cents 2 2 7 2" xfId="19478"/>
    <cellStyle name="Cents 2 2 8" xfId="19479"/>
    <cellStyle name="Cents 2 2 8 2" xfId="19480"/>
    <cellStyle name="Cents 2 2 9" xfId="19481"/>
    <cellStyle name="Cents 2 2 9 2" xfId="19482"/>
    <cellStyle name="Cents 2 3" xfId="19483"/>
    <cellStyle name="Cents 2 3 2" xfId="19484"/>
    <cellStyle name="Cents 2 4" xfId="19485"/>
    <cellStyle name="Cents 2 4 2" xfId="19486"/>
    <cellStyle name="Cents 3" xfId="19487"/>
    <cellStyle name="Cents 3 10" xfId="19488"/>
    <cellStyle name="Cents 3 10 2" xfId="19489"/>
    <cellStyle name="Cents 3 11" xfId="19490"/>
    <cellStyle name="Cents 3 11 2" xfId="19491"/>
    <cellStyle name="Cents 3 12" xfId="19492"/>
    <cellStyle name="Cents 3 12 2" xfId="19493"/>
    <cellStyle name="Cents 3 13" xfId="19494"/>
    <cellStyle name="Cents 3 13 2" xfId="19495"/>
    <cellStyle name="Cents 3 14" xfId="19496"/>
    <cellStyle name="Cents 3 14 2" xfId="19497"/>
    <cellStyle name="Cents 3 15" xfId="19498"/>
    <cellStyle name="Cents 3 15 2" xfId="19499"/>
    <cellStyle name="Cents 3 16" xfId="19500"/>
    <cellStyle name="Cents 3 16 2" xfId="19501"/>
    <cellStyle name="Cents 3 17" xfId="19502"/>
    <cellStyle name="Cents 3 18" xfId="19503"/>
    <cellStyle name="Cents 3 19" xfId="19504"/>
    <cellStyle name="Cents 3 2" xfId="19505"/>
    <cellStyle name="Cents 3 2 2" xfId="19506"/>
    <cellStyle name="Cents 3 3" xfId="19507"/>
    <cellStyle name="Cents 3 4" xfId="19508"/>
    <cellStyle name="Cents 3 4 2" xfId="19509"/>
    <cellStyle name="Cents 3 5" xfId="19510"/>
    <cellStyle name="Cents 3 5 2" xfId="19511"/>
    <cellStyle name="Cents 3 6" xfId="19512"/>
    <cellStyle name="Cents 3 6 2" xfId="19513"/>
    <cellStyle name="Cents 3 7" xfId="19514"/>
    <cellStyle name="Cents 3 7 2" xfId="19515"/>
    <cellStyle name="Cents 3 8" xfId="19516"/>
    <cellStyle name="Cents 3 8 2" xfId="19517"/>
    <cellStyle name="Cents 3 9" xfId="19518"/>
    <cellStyle name="Cents 3 9 2" xfId="19519"/>
    <cellStyle name="Cents 4" xfId="19520"/>
    <cellStyle name="Cents 4 2" xfId="19521"/>
    <cellStyle name="Cents 5" xfId="19522"/>
    <cellStyle name="Cents 5 2" xfId="19523"/>
    <cellStyle name="CFnozeros" xfId="19524"/>
    <cellStyle name="CFtotal$" xfId="19525"/>
    <cellStyle name="Changeable" xfId="19526"/>
    <cellStyle name="Chart_box" xfId="19527"/>
    <cellStyle name="Check Cell" xfId="174"/>
    <cellStyle name="Check Cell 2" xfId="175"/>
    <cellStyle name="Cijfers in tabel" xfId="19528"/>
    <cellStyle name="Cijfers totaal" xfId="19529"/>
    <cellStyle name="Client" xfId="19530"/>
    <cellStyle name="Cmult" xfId="19531"/>
    <cellStyle name="Co. Names" xfId="19532"/>
    <cellStyle name="Co. Names - Bold" xfId="19533"/>
    <cellStyle name="Co. Names_Break-Up" xfId="19534"/>
    <cellStyle name="Code" xfId="19535"/>
    <cellStyle name="CodeEingabe" xfId="19536"/>
    <cellStyle name="COL HEADINGS" xfId="19537"/>
    <cellStyle name="COL HEADINGS 2" xfId="19538"/>
    <cellStyle name="COL HEADINGS 2 2" xfId="19539"/>
    <cellStyle name="COL HEADINGS 2 2 10" xfId="19540"/>
    <cellStyle name="COL HEADINGS 2 2 10 2" xfId="19541"/>
    <cellStyle name="COL HEADINGS 2 2 10 2 2" xfId="19542"/>
    <cellStyle name="COL HEADINGS 2 2 10 2 3" xfId="19543"/>
    <cellStyle name="COL HEADINGS 2 2 10 3" xfId="19544"/>
    <cellStyle name="COL HEADINGS 2 2 10 4" xfId="19545"/>
    <cellStyle name="COL HEADINGS 2 2 11" xfId="19546"/>
    <cellStyle name="COL HEADINGS 2 2 11 2" xfId="19547"/>
    <cellStyle name="COL HEADINGS 2 2 11 2 2" xfId="19548"/>
    <cellStyle name="COL HEADINGS 2 2 11 2 3" xfId="19549"/>
    <cellStyle name="COL HEADINGS 2 2 11 3" xfId="19550"/>
    <cellStyle name="COL HEADINGS 2 2 11 4" xfId="19551"/>
    <cellStyle name="COL HEADINGS 2 2 12" xfId="19552"/>
    <cellStyle name="COL HEADINGS 2 2 12 2" xfId="19553"/>
    <cellStyle name="COL HEADINGS 2 2 12 2 2" xfId="19554"/>
    <cellStyle name="COL HEADINGS 2 2 12 2 3" xfId="19555"/>
    <cellStyle name="COL HEADINGS 2 2 12 3" xfId="19556"/>
    <cellStyle name="COL HEADINGS 2 2 12 4" xfId="19557"/>
    <cellStyle name="COL HEADINGS 2 2 13" xfId="19558"/>
    <cellStyle name="COL HEADINGS 2 2 13 2" xfId="19559"/>
    <cellStyle name="COL HEADINGS 2 2 13 2 2" xfId="19560"/>
    <cellStyle name="COL HEADINGS 2 2 13 2 3" xfId="19561"/>
    <cellStyle name="COL HEADINGS 2 2 13 3" xfId="19562"/>
    <cellStyle name="COL HEADINGS 2 2 13 4" xfId="19563"/>
    <cellStyle name="COL HEADINGS 2 2 14" xfId="19564"/>
    <cellStyle name="COL HEADINGS 2 2 14 2" xfId="19565"/>
    <cellStyle name="COL HEADINGS 2 2 14 2 2" xfId="19566"/>
    <cellStyle name="COL HEADINGS 2 2 14 2 3" xfId="19567"/>
    <cellStyle name="COL HEADINGS 2 2 14 3" xfId="19568"/>
    <cellStyle name="COL HEADINGS 2 2 14 4" xfId="19569"/>
    <cellStyle name="COL HEADINGS 2 2 15" xfId="19570"/>
    <cellStyle name="COL HEADINGS 2 2 15 2" xfId="19571"/>
    <cellStyle name="COL HEADINGS 2 2 15 2 2" xfId="19572"/>
    <cellStyle name="COL HEADINGS 2 2 15 2 3" xfId="19573"/>
    <cellStyle name="COL HEADINGS 2 2 15 3" xfId="19574"/>
    <cellStyle name="COL HEADINGS 2 2 15 4" xfId="19575"/>
    <cellStyle name="COL HEADINGS 2 2 16" xfId="19576"/>
    <cellStyle name="COL HEADINGS 2 2 16 2" xfId="19577"/>
    <cellStyle name="COL HEADINGS 2 2 16 2 2" xfId="19578"/>
    <cellStyle name="COL HEADINGS 2 2 16 2 3" xfId="19579"/>
    <cellStyle name="COL HEADINGS 2 2 16 3" xfId="19580"/>
    <cellStyle name="COL HEADINGS 2 2 16 4" xfId="19581"/>
    <cellStyle name="COL HEADINGS 2 2 17" xfId="19582"/>
    <cellStyle name="COL HEADINGS 2 2 17 2" xfId="19583"/>
    <cellStyle name="COL HEADINGS 2 2 17 3" xfId="19584"/>
    <cellStyle name="COL HEADINGS 2 2 18" xfId="19585"/>
    <cellStyle name="COL HEADINGS 2 2 18 2" xfId="19586"/>
    <cellStyle name="COL HEADINGS 2 2 18 3" xfId="19587"/>
    <cellStyle name="COL HEADINGS 2 2 19" xfId="19588"/>
    <cellStyle name="COL HEADINGS 2 2 19 2" xfId="19589"/>
    <cellStyle name="COL HEADINGS 2 2 19 3" xfId="19590"/>
    <cellStyle name="COL HEADINGS 2 2 2" xfId="19591"/>
    <cellStyle name="COL HEADINGS 2 2 2 2" xfId="19592"/>
    <cellStyle name="COL HEADINGS 2 2 2 2 2" xfId="19593"/>
    <cellStyle name="COL HEADINGS 2 2 2 2 3" xfId="19594"/>
    <cellStyle name="COL HEADINGS 2 2 2 3" xfId="19595"/>
    <cellStyle name="COL HEADINGS 2 2 2 4" xfId="19596"/>
    <cellStyle name="COL HEADINGS 2 2 20" xfId="19597"/>
    <cellStyle name="COL HEADINGS 2 2 21" xfId="19598"/>
    <cellStyle name="COL HEADINGS 2 2 3" xfId="19599"/>
    <cellStyle name="COL HEADINGS 2 2 3 2" xfId="19600"/>
    <cellStyle name="COL HEADINGS 2 2 3 2 2" xfId="19601"/>
    <cellStyle name="COL HEADINGS 2 2 3 2 3" xfId="19602"/>
    <cellStyle name="COL HEADINGS 2 2 3 3" xfId="19603"/>
    <cellStyle name="COL HEADINGS 2 2 3 4" xfId="19604"/>
    <cellStyle name="COL HEADINGS 2 2 4" xfId="19605"/>
    <cellStyle name="COL HEADINGS 2 2 4 2" xfId="19606"/>
    <cellStyle name="COL HEADINGS 2 2 4 2 2" xfId="19607"/>
    <cellStyle name="COL HEADINGS 2 2 4 2 3" xfId="19608"/>
    <cellStyle name="COL HEADINGS 2 2 4 3" xfId="19609"/>
    <cellStyle name="COL HEADINGS 2 2 4 4" xfId="19610"/>
    <cellStyle name="COL HEADINGS 2 2 5" xfId="19611"/>
    <cellStyle name="COL HEADINGS 2 2 5 2" xfId="19612"/>
    <cellStyle name="COL HEADINGS 2 2 5 2 2" xfId="19613"/>
    <cellStyle name="COL HEADINGS 2 2 5 2 3" xfId="19614"/>
    <cellStyle name="COL HEADINGS 2 2 5 3" xfId="19615"/>
    <cellStyle name="COL HEADINGS 2 2 5 4" xfId="19616"/>
    <cellStyle name="COL HEADINGS 2 2 6" xfId="19617"/>
    <cellStyle name="COL HEADINGS 2 2 6 2" xfId="19618"/>
    <cellStyle name="COL HEADINGS 2 2 6 2 2" xfId="19619"/>
    <cellStyle name="COL HEADINGS 2 2 6 2 3" xfId="19620"/>
    <cellStyle name="COL HEADINGS 2 2 6 3" xfId="19621"/>
    <cellStyle name="COL HEADINGS 2 2 6 4" xfId="19622"/>
    <cellStyle name="COL HEADINGS 2 2 7" xfId="19623"/>
    <cellStyle name="COL HEADINGS 2 2 7 2" xfId="19624"/>
    <cellStyle name="COL HEADINGS 2 2 7 2 2" xfId="19625"/>
    <cellStyle name="COL HEADINGS 2 2 7 2 3" xfId="19626"/>
    <cellStyle name="COL HEADINGS 2 2 7 3" xfId="19627"/>
    <cellStyle name="COL HEADINGS 2 2 7 4" xfId="19628"/>
    <cellStyle name="COL HEADINGS 2 2 8" xfId="19629"/>
    <cellStyle name="COL HEADINGS 2 2 8 2" xfId="19630"/>
    <cellStyle name="COL HEADINGS 2 2 8 2 2" xfId="19631"/>
    <cellStyle name="COL HEADINGS 2 2 8 2 3" xfId="19632"/>
    <cellStyle name="COL HEADINGS 2 2 8 3" xfId="19633"/>
    <cellStyle name="COL HEADINGS 2 2 8 4" xfId="19634"/>
    <cellStyle name="COL HEADINGS 2 2 9" xfId="19635"/>
    <cellStyle name="COL HEADINGS 2 2 9 2" xfId="19636"/>
    <cellStyle name="COL HEADINGS 2 2 9 2 2" xfId="19637"/>
    <cellStyle name="COL HEADINGS 2 2 9 2 3" xfId="19638"/>
    <cellStyle name="COL HEADINGS 2 2 9 3" xfId="19639"/>
    <cellStyle name="COL HEADINGS 2 2 9 4" xfId="19640"/>
    <cellStyle name="COL HEADINGS 2 3" xfId="19641"/>
    <cellStyle name="COL HEADINGS 2 3 2" xfId="19642"/>
    <cellStyle name="COL HEADINGS 2 3 2 2" xfId="19643"/>
    <cellStyle name="COL HEADINGS 2 3 2 2 2" xfId="19644"/>
    <cellStyle name="COL HEADINGS 2 3 2 2 3" xfId="19645"/>
    <cellStyle name="COL HEADINGS 2 3 2 3" xfId="19646"/>
    <cellStyle name="COL HEADINGS 2 3 2 4" xfId="19647"/>
    <cellStyle name="COL HEADINGS 2 3 3" xfId="19648"/>
    <cellStyle name="COL HEADINGS 2 3 3 2" xfId="19649"/>
    <cellStyle name="COL HEADINGS 2 3 3 2 2" xfId="19650"/>
    <cellStyle name="COL HEADINGS 2 3 3 2 3" xfId="19651"/>
    <cellStyle name="COL HEADINGS 2 3 3 3" xfId="19652"/>
    <cellStyle name="COL HEADINGS 2 3 3 4" xfId="19653"/>
    <cellStyle name="COL HEADINGS 2 3 4" xfId="19654"/>
    <cellStyle name="COL HEADINGS 2 3 4 2" xfId="19655"/>
    <cellStyle name="COL HEADINGS 2 3 4 2 2" xfId="19656"/>
    <cellStyle name="COL HEADINGS 2 3 4 2 3" xfId="19657"/>
    <cellStyle name="COL HEADINGS 2 3 4 3" xfId="19658"/>
    <cellStyle name="COL HEADINGS 2 3 4 4" xfId="19659"/>
    <cellStyle name="COL HEADINGS 2 3 5" xfId="19660"/>
    <cellStyle name="COL HEADINGS 2 3 5 2" xfId="19661"/>
    <cellStyle name="COL HEADINGS 2 3 5 3" xfId="19662"/>
    <cellStyle name="COL HEADINGS 2 3 6" xfId="19663"/>
    <cellStyle name="COL HEADINGS 2 3 6 2" xfId="19664"/>
    <cellStyle name="COL HEADINGS 2 3 6 3" xfId="19665"/>
    <cellStyle name="COL HEADINGS 2 3 7" xfId="19666"/>
    <cellStyle name="COL HEADINGS 2 3 8" xfId="19667"/>
    <cellStyle name="COL HEADINGS 2 4" xfId="19668"/>
    <cellStyle name="COL HEADINGS 2 4 2" xfId="19669"/>
    <cellStyle name="COL HEADINGS 2 4 2 2" xfId="19670"/>
    <cellStyle name="COL HEADINGS 2 4 2 3" xfId="19671"/>
    <cellStyle name="COL HEADINGS 2 4 3" xfId="19672"/>
    <cellStyle name="COL HEADINGS 2 4 4" xfId="19673"/>
    <cellStyle name="COL HEADINGS 2 5" xfId="19674"/>
    <cellStyle name="COL HEADINGS 2 5 2" xfId="19675"/>
    <cellStyle name="COL HEADINGS 2 5 2 2" xfId="19676"/>
    <cellStyle name="COL HEADINGS 2 5 2 3" xfId="19677"/>
    <cellStyle name="COL HEADINGS 2 5 3" xfId="19678"/>
    <cellStyle name="COL HEADINGS 2 5 4" xfId="19679"/>
    <cellStyle name="COL HEADINGS 2 6" xfId="19680"/>
    <cellStyle name="COL HEADINGS 2 6 2" xfId="19681"/>
    <cellStyle name="COL HEADINGS 2 6 2 2" xfId="19682"/>
    <cellStyle name="COL HEADINGS 2 6 2 3" xfId="19683"/>
    <cellStyle name="COL HEADINGS 2 6 3" xfId="19684"/>
    <cellStyle name="COL HEADINGS 2 6 4" xfId="19685"/>
    <cellStyle name="COL HEADINGS 2 7" xfId="19686"/>
    <cellStyle name="COL HEADINGS 2 8" xfId="19687"/>
    <cellStyle name="COL HEADINGS 3" xfId="19688"/>
    <cellStyle name="COL HEADINGS 3 10" xfId="19689"/>
    <cellStyle name="COL HEADINGS 3 10 2" xfId="19690"/>
    <cellStyle name="COL HEADINGS 3 10 2 2" xfId="19691"/>
    <cellStyle name="COL HEADINGS 3 10 2 3" xfId="19692"/>
    <cellStyle name="COL HEADINGS 3 10 3" xfId="19693"/>
    <cellStyle name="COL HEADINGS 3 10 4" xfId="19694"/>
    <cellStyle name="COL HEADINGS 3 11" xfId="19695"/>
    <cellStyle name="COL HEADINGS 3 11 2" xfId="19696"/>
    <cellStyle name="COL HEADINGS 3 11 2 2" xfId="19697"/>
    <cellStyle name="COL HEADINGS 3 11 2 3" xfId="19698"/>
    <cellStyle name="COL HEADINGS 3 11 3" xfId="19699"/>
    <cellStyle name="COL HEADINGS 3 11 4" xfId="19700"/>
    <cellStyle name="COL HEADINGS 3 12" xfId="19701"/>
    <cellStyle name="COL HEADINGS 3 12 2" xfId="19702"/>
    <cellStyle name="COL HEADINGS 3 12 2 2" xfId="19703"/>
    <cellStyle name="COL HEADINGS 3 12 2 3" xfId="19704"/>
    <cellStyle name="COL HEADINGS 3 12 3" xfId="19705"/>
    <cellStyle name="COL HEADINGS 3 12 4" xfId="19706"/>
    <cellStyle name="COL HEADINGS 3 13" xfId="19707"/>
    <cellStyle name="COL HEADINGS 3 13 2" xfId="19708"/>
    <cellStyle name="COL HEADINGS 3 13 2 2" xfId="19709"/>
    <cellStyle name="COL HEADINGS 3 13 2 3" xfId="19710"/>
    <cellStyle name="COL HEADINGS 3 13 3" xfId="19711"/>
    <cellStyle name="COL HEADINGS 3 13 4" xfId="19712"/>
    <cellStyle name="COL HEADINGS 3 14" xfId="19713"/>
    <cellStyle name="COL HEADINGS 3 14 2" xfId="19714"/>
    <cellStyle name="COL HEADINGS 3 14 2 2" xfId="19715"/>
    <cellStyle name="COL HEADINGS 3 14 2 3" xfId="19716"/>
    <cellStyle name="COL HEADINGS 3 14 3" xfId="19717"/>
    <cellStyle name="COL HEADINGS 3 14 4" xfId="19718"/>
    <cellStyle name="COL HEADINGS 3 15" xfId="19719"/>
    <cellStyle name="COL HEADINGS 3 15 2" xfId="19720"/>
    <cellStyle name="COL HEADINGS 3 15 2 2" xfId="19721"/>
    <cellStyle name="COL HEADINGS 3 15 2 3" xfId="19722"/>
    <cellStyle name="COL HEADINGS 3 15 3" xfId="19723"/>
    <cellStyle name="COL HEADINGS 3 15 4" xfId="19724"/>
    <cellStyle name="COL HEADINGS 3 16" xfId="19725"/>
    <cellStyle name="COL HEADINGS 3 16 2" xfId="19726"/>
    <cellStyle name="COL HEADINGS 3 16 2 2" xfId="19727"/>
    <cellStyle name="COL HEADINGS 3 16 2 3" xfId="19728"/>
    <cellStyle name="COL HEADINGS 3 16 3" xfId="19729"/>
    <cellStyle name="COL HEADINGS 3 16 4" xfId="19730"/>
    <cellStyle name="COL HEADINGS 3 17" xfId="19731"/>
    <cellStyle name="COL HEADINGS 3 17 2" xfId="19732"/>
    <cellStyle name="COL HEADINGS 3 17 3" xfId="19733"/>
    <cellStyle name="COL HEADINGS 3 18" xfId="19734"/>
    <cellStyle name="COL HEADINGS 3 18 2" xfId="19735"/>
    <cellStyle name="COL HEADINGS 3 18 3" xfId="19736"/>
    <cellStyle name="COL HEADINGS 3 19" xfId="19737"/>
    <cellStyle name="COL HEADINGS 3 19 2" xfId="19738"/>
    <cellStyle name="COL HEADINGS 3 19 3" xfId="19739"/>
    <cellStyle name="COL HEADINGS 3 2" xfId="19740"/>
    <cellStyle name="COL HEADINGS 3 2 2" xfId="19741"/>
    <cellStyle name="COL HEADINGS 3 2 2 2" xfId="19742"/>
    <cellStyle name="COL HEADINGS 3 2 2 3" xfId="19743"/>
    <cellStyle name="COL HEADINGS 3 2 3" xfId="19744"/>
    <cellStyle name="COL HEADINGS 3 2 4" xfId="19745"/>
    <cellStyle name="COL HEADINGS 3 20" xfId="19746"/>
    <cellStyle name="COL HEADINGS 3 21" xfId="19747"/>
    <cellStyle name="COL HEADINGS 3 3" xfId="19748"/>
    <cellStyle name="COL HEADINGS 3 3 2" xfId="19749"/>
    <cellStyle name="COL HEADINGS 3 3 2 2" xfId="19750"/>
    <cellStyle name="COL HEADINGS 3 3 2 3" xfId="19751"/>
    <cellStyle name="COL HEADINGS 3 3 3" xfId="19752"/>
    <cellStyle name="COL HEADINGS 3 3 4" xfId="19753"/>
    <cellStyle name="COL HEADINGS 3 4" xfId="19754"/>
    <cellStyle name="COL HEADINGS 3 4 2" xfId="19755"/>
    <cellStyle name="COL HEADINGS 3 4 2 2" xfId="19756"/>
    <cellStyle name="COL HEADINGS 3 4 2 3" xfId="19757"/>
    <cellStyle name="COL HEADINGS 3 4 3" xfId="19758"/>
    <cellStyle name="COL HEADINGS 3 4 4" xfId="19759"/>
    <cellStyle name="COL HEADINGS 3 5" xfId="19760"/>
    <cellStyle name="COL HEADINGS 3 5 2" xfId="19761"/>
    <cellStyle name="COL HEADINGS 3 5 2 2" xfId="19762"/>
    <cellStyle name="COL HEADINGS 3 5 2 3" xfId="19763"/>
    <cellStyle name="COL HEADINGS 3 5 3" xfId="19764"/>
    <cellStyle name="COL HEADINGS 3 5 4" xfId="19765"/>
    <cellStyle name="COL HEADINGS 3 6" xfId="19766"/>
    <cellStyle name="COL HEADINGS 3 6 2" xfId="19767"/>
    <cellStyle name="COL HEADINGS 3 6 2 2" xfId="19768"/>
    <cellStyle name="COL HEADINGS 3 6 2 3" xfId="19769"/>
    <cellStyle name="COL HEADINGS 3 6 3" xfId="19770"/>
    <cellStyle name="COL HEADINGS 3 6 4" xfId="19771"/>
    <cellStyle name="COL HEADINGS 3 7" xfId="19772"/>
    <cellStyle name="COL HEADINGS 3 7 2" xfId="19773"/>
    <cellStyle name="COL HEADINGS 3 7 2 2" xfId="19774"/>
    <cellStyle name="COL HEADINGS 3 7 2 3" xfId="19775"/>
    <cellStyle name="COL HEADINGS 3 7 3" xfId="19776"/>
    <cellStyle name="COL HEADINGS 3 7 4" xfId="19777"/>
    <cellStyle name="COL HEADINGS 3 8" xfId="19778"/>
    <cellStyle name="COL HEADINGS 3 8 2" xfId="19779"/>
    <cellStyle name="COL HEADINGS 3 8 2 2" xfId="19780"/>
    <cellStyle name="COL HEADINGS 3 8 2 3" xfId="19781"/>
    <cellStyle name="COL HEADINGS 3 8 3" xfId="19782"/>
    <cellStyle name="COL HEADINGS 3 8 4" xfId="19783"/>
    <cellStyle name="COL HEADINGS 3 9" xfId="19784"/>
    <cellStyle name="COL HEADINGS 3 9 2" xfId="19785"/>
    <cellStyle name="COL HEADINGS 3 9 2 2" xfId="19786"/>
    <cellStyle name="COL HEADINGS 3 9 2 3" xfId="19787"/>
    <cellStyle name="COL HEADINGS 3 9 3" xfId="19788"/>
    <cellStyle name="COL HEADINGS 3 9 4" xfId="19789"/>
    <cellStyle name="COL HEADINGS 4" xfId="19790"/>
    <cellStyle name="COL HEADINGS 4 2" xfId="19791"/>
    <cellStyle name="COL HEADINGS 4 2 2" xfId="19792"/>
    <cellStyle name="COL HEADINGS 4 2 2 2" xfId="19793"/>
    <cellStyle name="COL HEADINGS 4 2 2 3" xfId="19794"/>
    <cellStyle name="COL HEADINGS 4 2 3" xfId="19795"/>
    <cellStyle name="COL HEADINGS 4 2 4" xfId="19796"/>
    <cellStyle name="COL HEADINGS 4 3" xfId="19797"/>
    <cellStyle name="COL HEADINGS 4 3 2" xfId="19798"/>
    <cellStyle name="COL HEADINGS 4 3 2 2" xfId="19799"/>
    <cellStyle name="COL HEADINGS 4 3 2 3" xfId="19800"/>
    <cellStyle name="COL HEADINGS 4 3 3" xfId="19801"/>
    <cellStyle name="COL HEADINGS 4 3 4" xfId="19802"/>
    <cellStyle name="COL HEADINGS 4 4" xfId="19803"/>
    <cellStyle name="COL HEADINGS 4 4 2" xfId="19804"/>
    <cellStyle name="COL HEADINGS 4 4 2 2" xfId="19805"/>
    <cellStyle name="COL HEADINGS 4 4 2 3" xfId="19806"/>
    <cellStyle name="COL HEADINGS 4 4 3" xfId="19807"/>
    <cellStyle name="COL HEADINGS 4 4 4" xfId="19808"/>
    <cellStyle name="COL HEADINGS 4 5" xfId="19809"/>
    <cellStyle name="COL HEADINGS 4 5 2" xfId="19810"/>
    <cellStyle name="COL HEADINGS 4 5 3" xfId="19811"/>
    <cellStyle name="COL HEADINGS 4 6" xfId="19812"/>
    <cellStyle name="COL HEADINGS 4 6 2" xfId="19813"/>
    <cellStyle name="COL HEADINGS 4 6 3" xfId="19814"/>
    <cellStyle name="COL HEADINGS 4 7" xfId="19815"/>
    <cellStyle name="COL HEADINGS 4 8" xfId="19816"/>
    <cellStyle name="COL HEADINGS 5" xfId="19817"/>
    <cellStyle name="COL HEADINGS 5 2" xfId="19818"/>
    <cellStyle name="COL HEADINGS 5 2 2" xfId="19819"/>
    <cellStyle name="COL HEADINGS 5 2 3" xfId="19820"/>
    <cellStyle name="COL HEADINGS 5 3" xfId="19821"/>
    <cellStyle name="COL HEADINGS 5 4" xfId="19822"/>
    <cellStyle name="COL HEADINGS 6" xfId="19823"/>
    <cellStyle name="COL HEADINGS 6 2" xfId="19824"/>
    <cellStyle name="COL HEADINGS 6 2 2" xfId="19825"/>
    <cellStyle name="COL HEADINGS 6 2 3" xfId="19826"/>
    <cellStyle name="COL HEADINGS 6 3" xfId="19827"/>
    <cellStyle name="COL HEADINGS 6 4" xfId="19828"/>
    <cellStyle name="COL HEADINGS 7" xfId="19829"/>
    <cellStyle name="COL HEADINGS 7 2" xfId="19830"/>
    <cellStyle name="COL HEADINGS 7 2 2" xfId="19831"/>
    <cellStyle name="COL HEADINGS 7 2 3" xfId="19832"/>
    <cellStyle name="COL HEADINGS 7 3" xfId="19833"/>
    <cellStyle name="COL HEADINGS 7 4" xfId="19834"/>
    <cellStyle name="COL HEADINGS 8" xfId="19835"/>
    <cellStyle name="COL HEADINGS 9" xfId="19836"/>
    <cellStyle name="Col title" xfId="19837"/>
    <cellStyle name="Col title 2" xfId="19838"/>
    <cellStyle name="Col title 2 2" xfId="19839"/>
    <cellStyle name="Col title 2 2 10" xfId="19840"/>
    <cellStyle name="Col title 2 2 10 2" xfId="19841"/>
    <cellStyle name="Col title 2 2 11" xfId="19842"/>
    <cellStyle name="Col title 2 2 11 2" xfId="19843"/>
    <cellStyle name="Col title 2 2 12" xfId="19844"/>
    <cellStyle name="Col title 2 2 12 2" xfId="19845"/>
    <cellStyle name="Col title 2 2 13" xfId="19846"/>
    <cellStyle name="Col title 2 2 13 2" xfId="19847"/>
    <cellStyle name="Col title 2 2 14" xfId="19848"/>
    <cellStyle name="Col title 2 2 14 2" xfId="19849"/>
    <cellStyle name="Col title 2 2 15" xfId="19850"/>
    <cellStyle name="Col title 2 2 15 2" xfId="19851"/>
    <cellStyle name="Col title 2 2 16" xfId="19852"/>
    <cellStyle name="Col title 2 2 16 2" xfId="19853"/>
    <cellStyle name="Col title 2 2 17" xfId="19854"/>
    <cellStyle name="Col title 2 2 18" xfId="19855"/>
    <cellStyle name="Col title 2 2 19" xfId="19856"/>
    <cellStyle name="Col title 2 2 2" xfId="19857"/>
    <cellStyle name="Col title 2 2 2 2" xfId="19858"/>
    <cellStyle name="Col title 2 2 3" xfId="19859"/>
    <cellStyle name="Col title 2 2 4" xfId="19860"/>
    <cellStyle name="Col title 2 2 4 2" xfId="19861"/>
    <cellStyle name="Col title 2 2 5" xfId="19862"/>
    <cellStyle name="Col title 2 2 5 2" xfId="19863"/>
    <cellStyle name="Col title 2 2 6" xfId="19864"/>
    <cellStyle name="Col title 2 2 6 2" xfId="19865"/>
    <cellStyle name="Col title 2 2 7" xfId="19866"/>
    <cellStyle name="Col title 2 2 7 2" xfId="19867"/>
    <cellStyle name="Col title 2 2 8" xfId="19868"/>
    <cellStyle name="Col title 2 2 8 2" xfId="19869"/>
    <cellStyle name="Col title 2 2 9" xfId="19870"/>
    <cellStyle name="Col title 2 2 9 2" xfId="19871"/>
    <cellStyle name="Col title 2 3" xfId="19872"/>
    <cellStyle name="Col title 2 3 2" xfId="19873"/>
    <cellStyle name="Col title 2 4" xfId="19874"/>
    <cellStyle name="Col title 2 4 2" xfId="19875"/>
    <cellStyle name="Col title 3" xfId="19876"/>
    <cellStyle name="Col title 3 10" xfId="19877"/>
    <cellStyle name="Col title 3 10 2" xfId="19878"/>
    <cellStyle name="Col title 3 11" xfId="19879"/>
    <cellStyle name="Col title 3 11 2" xfId="19880"/>
    <cellStyle name="Col title 3 12" xfId="19881"/>
    <cellStyle name="Col title 3 12 2" xfId="19882"/>
    <cellStyle name="Col title 3 13" xfId="19883"/>
    <cellStyle name="Col title 3 13 2" xfId="19884"/>
    <cellStyle name="Col title 3 14" xfId="19885"/>
    <cellStyle name="Col title 3 14 2" xfId="19886"/>
    <cellStyle name="Col title 3 15" xfId="19887"/>
    <cellStyle name="Col title 3 15 2" xfId="19888"/>
    <cellStyle name="Col title 3 16" xfId="19889"/>
    <cellStyle name="Col title 3 16 2" xfId="19890"/>
    <cellStyle name="Col title 3 17" xfId="19891"/>
    <cellStyle name="Col title 3 18" xfId="19892"/>
    <cellStyle name="Col title 3 19" xfId="19893"/>
    <cellStyle name="Col title 3 2" xfId="19894"/>
    <cellStyle name="Col title 3 2 2" xfId="19895"/>
    <cellStyle name="Col title 3 3" xfId="19896"/>
    <cellStyle name="Col title 3 4" xfId="19897"/>
    <cellStyle name="Col title 3 4 2" xfId="19898"/>
    <cellStyle name="Col title 3 5" xfId="19899"/>
    <cellStyle name="Col title 3 5 2" xfId="19900"/>
    <cellStyle name="Col title 3 6" xfId="19901"/>
    <cellStyle name="Col title 3 6 2" xfId="19902"/>
    <cellStyle name="Col title 3 7" xfId="19903"/>
    <cellStyle name="Col title 3 7 2" xfId="19904"/>
    <cellStyle name="Col title 3 8" xfId="19905"/>
    <cellStyle name="Col title 3 8 2" xfId="19906"/>
    <cellStyle name="Col title 3 9" xfId="19907"/>
    <cellStyle name="Col title 3 9 2" xfId="19908"/>
    <cellStyle name="Col title 4" xfId="19909"/>
    <cellStyle name="Col title 4 2" xfId="19910"/>
    <cellStyle name="Col title 5" xfId="19911"/>
    <cellStyle name="Col title 5 2" xfId="19912"/>
    <cellStyle name="Col title dates (m-y)" xfId="19913"/>
    <cellStyle name="Col title dates (m-y) 2" xfId="19914"/>
    <cellStyle name="Col title dates (m-y) 2 2" xfId="19915"/>
    <cellStyle name="Col title dates (m-y) 2 2 10" xfId="19916"/>
    <cellStyle name="Col title dates (m-y) 2 2 10 2" xfId="19917"/>
    <cellStyle name="Col title dates (m-y) 2 2 11" xfId="19918"/>
    <cellStyle name="Col title dates (m-y) 2 2 11 2" xfId="19919"/>
    <cellStyle name="Col title dates (m-y) 2 2 12" xfId="19920"/>
    <cellStyle name="Col title dates (m-y) 2 2 12 2" xfId="19921"/>
    <cellStyle name="Col title dates (m-y) 2 2 13" xfId="19922"/>
    <cellStyle name="Col title dates (m-y) 2 2 13 2" xfId="19923"/>
    <cellStyle name="Col title dates (m-y) 2 2 14" xfId="19924"/>
    <cellStyle name="Col title dates (m-y) 2 2 14 2" xfId="19925"/>
    <cellStyle name="Col title dates (m-y) 2 2 15" xfId="19926"/>
    <cellStyle name="Col title dates (m-y) 2 2 15 2" xfId="19927"/>
    <cellStyle name="Col title dates (m-y) 2 2 16" xfId="19928"/>
    <cellStyle name="Col title dates (m-y) 2 2 16 2" xfId="19929"/>
    <cellStyle name="Col title dates (m-y) 2 2 17" xfId="19930"/>
    <cellStyle name="Col title dates (m-y) 2 2 18" xfId="19931"/>
    <cellStyle name="Col title dates (m-y) 2 2 19" xfId="19932"/>
    <cellStyle name="Col title dates (m-y) 2 2 2" xfId="19933"/>
    <cellStyle name="Col title dates (m-y) 2 2 2 2" xfId="19934"/>
    <cellStyle name="Col title dates (m-y) 2 2 3" xfId="19935"/>
    <cellStyle name="Col title dates (m-y) 2 2 4" xfId="19936"/>
    <cellStyle name="Col title dates (m-y) 2 2 4 2" xfId="19937"/>
    <cellStyle name="Col title dates (m-y) 2 2 5" xfId="19938"/>
    <cellStyle name="Col title dates (m-y) 2 2 5 2" xfId="19939"/>
    <cellStyle name="Col title dates (m-y) 2 2 6" xfId="19940"/>
    <cellStyle name="Col title dates (m-y) 2 2 6 2" xfId="19941"/>
    <cellStyle name="Col title dates (m-y) 2 2 7" xfId="19942"/>
    <cellStyle name="Col title dates (m-y) 2 2 7 2" xfId="19943"/>
    <cellStyle name="Col title dates (m-y) 2 2 8" xfId="19944"/>
    <cellStyle name="Col title dates (m-y) 2 2 8 2" xfId="19945"/>
    <cellStyle name="Col title dates (m-y) 2 2 9" xfId="19946"/>
    <cellStyle name="Col title dates (m-y) 2 2 9 2" xfId="19947"/>
    <cellStyle name="Col title dates (m-y) 2 3" xfId="19948"/>
    <cellStyle name="Col title dates (m-y) 2 3 2" xfId="19949"/>
    <cellStyle name="Col title dates (m-y) 2 4" xfId="19950"/>
    <cellStyle name="Col title dates (m-y) 2 4 2" xfId="19951"/>
    <cellStyle name="Col title dates (m-y) 3" xfId="19952"/>
    <cellStyle name="Col title dates (m-y) 3 10" xfId="19953"/>
    <cellStyle name="Col title dates (m-y) 3 10 2" xfId="19954"/>
    <cellStyle name="Col title dates (m-y) 3 11" xfId="19955"/>
    <cellStyle name="Col title dates (m-y) 3 11 2" xfId="19956"/>
    <cellStyle name="Col title dates (m-y) 3 12" xfId="19957"/>
    <cellStyle name="Col title dates (m-y) 3 12 2" xfId="19958"/>
    <cellStyle name="Col title dates (m-y) 3 13" xfId="19959"/>
    <cellStyle name="Col title dates (m-y) 3 13 2" xfId="19960"/>
    <cellStyle name="Col title dates (m-y) 3 14" xfId="19961"/>
    <cellStyle name="Col title dates (m-y) 3 14 2" xfId="19962"/>
    <cellStyle name="Col title dates (m-y) 3 15" xfId="19963"/>
    <cellStyle name="Col title dates (m-y) 3 15 2" xfId="19964"/>
    <cellStyle name="Col title dates (m-y) 3 16" xfId="19965"/>
    <cellStyle name="Col title dates (m-y) 3 16 2" xfId="19966"/>
    <cellStyle name="Col title dates (m-y) 3 17" xfId="19967"/>
    <cellStyle name="Col title dates (m-y) 3 18" xfId="19968"/>
    <cellStyle name="Col title dates (m-y) 3 19" xfId="19969"/>
    <cellStyle name="Col title dates (m-y) 3 2" xfId="19970"/>
    <cellStyle name="Col title dates (m-y) 3 2 2" xfId="19971"/>
    <cellStyle name="Col title dates (m-y) 3 3" xfId="19972"/>
    <cellStyle name="Col title dates (m-y) 3 4" xfId="19973"/>
    <cellStyle name="Col title dates (m-y) 3 4 2" xfId="19974"/>
    <cellStyle name="Col title dates (m-y) 3 5" xfId="19975"/>
    <cellStyle name="Col title dates (m-y) 3 5 2" xfId="19976"/>
    <cellStyle name="Col title dates (m-y) 3 6" xfId="19977"/>
    <cellStyle name="Col title dates (m-y) 3 6 2" xfId="19978"/>
    <cellStyle name="Col title dates (m-y) 3 7" xfId="19979"/>
    <cellStyle name="Col title dates (m-y) 3 7 2" xfId="19980"/>
    <cellStyle name="Col title dates (m-y) 3 8" xfId="19981"/>
    <cellStyle name="Col title dates (m-y) 3 8 2" xfId="19982"/>
    <cellStyle name="Col title dates (m-y) 3 9" xfId="19983"/>
    <cellStyle name="Col title dates (m-y) 3 9 2" xfId="19984"/>
    <cellStyle name="Col title dates (m-y) 4" xfId="19985"/>
    <cellStyle name="Col title dates (m-y) 4 2" xfId="19986"/>
    <cellStyle name="Col title dates (m-y) 5" xfId="19987"/>
    <cellStyle name="Col title dates (m-y) 5 2" xfId="19988"/>
    <cellStyle name="Col title multplie" xfId="19989"/>
    <cellStyle name="Col title multplie 2" xfId="19990"/>
    <cellStyle name="Col title multplie 2 2" xfId="19991"/>
    <cellStyle name="Col title multplie 2 2 10" xfId="19992"/>
    <cellStyle name="Col title multplie 2 2 10 2" xfId="19993"/>
    <cellStyle name="Col title multplie 2 2 11" xfId="19994"/>
    <cellStyle name="Col title multplie 2 2 11 2" xfId="19995"/>
    <cellStyle name="Col title multplie 2 2 12" xfId="19996"/>
    <cellStyle name="Col title multplie 2 2 12 2" xfId="19997"/>
    <cellStyle name="Col title multplie 2 2 13" xfId="19998"/>
    <cellStyle name="Col title multplie 2 2 13 2" xfId="19999"/>
    <cellStyle name="Col title multplie 2 2 14" xfId="20000"/>
    <cellStyle name="Col title multplie 2 2 14 2" xfId="20001"/>
    <cellStyle name="Col title multplie 2 2 15" xfId="20002"/>
    <cellStyle name="Col title multplie 2 2 15 2" xfId="20003"/>
    <cellStyle name="Col title multplie 2 2 16" xfId="20004"/>
    <cellStyle name="Col title multplie 2 2 16 2" xfId="20005"/>
    <cellStyle name="Col title multplie 2 2 17" xfId="20006"/>
    <cellStyle name="Col title multplie 2 2 18" xfId="20007"/>
    <cellStyle name="Col title multplie 2 2 19" xfId="20008"/>
    <cellStyle name="Col title multplie 2 2 2" xfId="20009"/>
    <cellStyle name="Col title multplie 2 2 2 2" xfId="20010"/>
    <cellStyle name="Col title multplie 2 2 3" xfId="20011"/>
    <cellStyle name="Col title multplie 2 2 4" xfId="20012"/>
    <cellStyle name="Col title multplie 2 2 4 2" xfId="20013"/>
    <cellStyle name="Col title multplie 2 2 5" xfId="20014"/>
    <cellStyle name="Col title multplie 2 2 5 2" xfId="20015"/>
    <cellStyle name="Col title multplie 2 2 6" xfId="20016"/>
    <cellStyle name="Col title multplie 2 2 6 2" xfId="20017"/>
    <cellStyle name="Col title multplie 2 2 7" xfId="20018"/>
    <cellStyle name="Col title multplie 2 2 7 2" xfId="20019"/>
    <cellStyle name="Col title multplie 2 2 8" xfId="20020"/>
    <cellStyle name="Col title multplie 2 2 8 2" xfId="20021"/>
    <cellStyle name="Col title multplie 2 2 9" xfId="20022"/>
    <cellStyle name="Col title multplie 2 2 9 2" xfId="20023"/>
    <cellStyle name="Col title multplie 2 3" xfId="20024"/>
    <cellStyle name="Col title multplie 2 3 2" xfId="20025"/>
    <cellStyle name="Col title multplie 2 4" xfId="20026"/>
    <cellStyle name="Col title multplie 2 4 2" xfId="20027"/>
    <cellStyle name="Col title multplie 3" xfId="20028"/>
    <cellStyle name="Col title multplie 3 10" xfId="20029"/>
    <cellStyle name="Col title multplie 3 10 2" xfId="20030"/>
    <cellStyle name="Col title multplie 3 11" xfId="20031"/>
    <cellStyle name="Col title multplie 3 11 2" xfId="20032"/>
    <cellStyle name="Col title multplie 3 12" xfId="20033"/>
    <cellStyle name="Col title multplie 3 12 2" xfId="20034"/>
    <cellStyle name="Col title multplie 3 13" xfId="20035"/>
    <cellStyle name="Col title multplie 3 13 2" xfId="20036"/>
    <cellStyle name="Col title multplie 3 14" xfId="20037"/>
    <cellStyle name="Col title multplie 3 14 2" xfId="20038"/>
    <cellStyle name="Col title multplie 3 15" xfId="20039"/>
    <cellStyle name="Col title multplie 3 15 2" xfId="20040"/>
    <cellStyle name="Col title multplie 3 16" xfId="20041"/>
    <cellStyle name="Col title multplie 3 16 2" xfId="20042"/>
    <cellStyle name="Col title multplie 3 17" xfId="20043"/>
    <cellStyle name="Col title multplie 3 18" xfId="20044"/>
    <cellStyle name="Col title multplie 3 19" xfId="20045"/>
    <cellStyle name="Col title multplie 3 2" xfId="20046"/>
    <cellStyle name="Col title multplie 3 2 2" xfId="20047"/>
    <cellStyle name="Col title multplie 3 3" xfId="20048"/>
    <cellStyle name="Col title multplie 3 4" xfId="20049"/>
    <cellStyle name="Col title multplie 3 4 2" xfId="20050"/>
    <cellStyle name="Col title multplie 3 5" xfId="20051"/>
    <cellStyle name="Col title multplie 3 5 2" xfId="20052"/>
    <cellStyle name="Col title multplie 3 6" xfId="20053"/>
    <cellStyle name="Col title multplie 3 6 2" xfId="20054"/>
    <cellStyle name="Col title multplie 3 7" xfId="20055"/>
    <cellStyle name="Col title multplie 3 7 2" xfId="20056"/>
    <cellStyle name="Col title multplie 3 8" xfId="20057"/>
    <cellStyle name="Col title multplie 3 8 2" xfId="20058"/>
    <cellStyle name="Col title multplie 3 9" xfId="20059"/>
    <cellStyle name="Col title multplie 3 9 2" xfId="20060"/>
    <cellStyle name="Col title multplie 4" xfId="20061"/>
    <cellStyle name="Col title multplie 4 2" xfId="20062"/>
    <cellStyle name="Col title multplie 5" xfId="20063"/>
    <cellStyle name="Col title multplie 5 2" xfId="20064"/>
    <cellStyle name="Col title percent" xfId="20065"/>
    <cellStyle name="Col title percent 2" xfId="20066"/>
    <cellStyle name="Col title percent 2 2" xfId="20067"/>
    <cellStyle name="Col title percent 2 2 10" xfId="20068"/>
    <cellStyle name="Col title percent 2 2 10 2" xfId="20069"/>
    <cellStyle name="Col title percent 2 2 11" xfId="20070"/>
    <cellStyle name="Col title percent 2 2 11 2" xfId="20071"/>
    <cellStyle name="Col title percent 2 2 12" xfId="20072"/>
    <cellStyle name="Col title percent 2 2 12 2" xfId="20073"/>
    <cellStyle name="Col title percent 2 2 13" xfId="20074"/>
    <cellStyle name="Col title percent 2 2 13 2" xfId="20075"/>
    <cellStyle name="Col title percent 2 2 14" xfId="20076"/>
    <cellStyle name="Col title percent 2 2 14 2" xfId="20077"/>
    <cellStyle name="Col title percent 2 2 15" xfId="20078"/>
    <cellStyle name="Col title percent 2 2 15 2" xfId="20079"/>
    <cellStyle name="Col title percent 2 2 16" xfId="20080"/>
    <cellStyle name="Col title percent 2 2 16 2" xfId="20081"/>
    <cellStyle name="Col title percent 2 2 17" xfId="20082"/>
    <cellStyle name="Col title percent 2 2 18" xfId="20083"/>
    <cellStyle name="Col title percent 2 2 19" xfId="20084"/>
    <cellStyle name="Col title percent 2 2 2" xfId="20085"/>
    <cellStyle name="Col title percent 2 2 2 2" xfId="20086"/>
    <cellStyle name="Col title percent 2 2 3" xfId="20087"/>
    <cellStyle name="Col title percent 2 2 4" xfId="20088"/>
    <cellStyle name="Col title percent 2 2 4 2" xfId="20089"/>
    <cellStyle name="Col title percent 2 2 5" xfId="20090"/>
    <cellStyle name="Col title percent 2 2 5 2" xfId="20091"/>
    <cellStyle name="Col title percent 2 2 6" xfId="20092"/>
    <cellStyle name="Col title percent 2 2 6 2" xfId="20093"/>
    <cellStyle name="Col title percent 2 2 7" xfId="20094"/>
    <cellStyle name="Col title percent 2 2 7 2" xfId="20095"/>
    <cellStyle name="Col title percent 2 2 8" xfId="20096"/>
    <cellStyle name="Col title percent 2 2 8 2" xfId="20097"/>
    <cellStyle name="Col title percent 2 2 9" xfId="20098"/>
    <cellStyle name="Col title percent 2 2 9 2" xfId="20099"/>
    <cellStyle name="Col title percent 2 3" xfId="20100"/>
    <cellStyle name="Col title percent 2 3 2" xfId="20101"/>
    <cellStyle name="Col title percent 2 4" xfId="20102"/>
    <cellStyle name="Col title percent 2 4 2" xfId="20103"/>
    <cellStyle name="Col title percent 3" xfId="20104"/>
    <cellStyle name="Col title percent 3 10" xfId="20105"/>
    <cellStyle name="Col title percent 3 10 2" xfId="20106"/>
    <cellStyle name="Col title percent 3 11" xfId="20107"/>
    <cellStyle name="Col title percent 3 11 2" xfId="20108"/>
    <cellStyle name="Col title percent 3 12" xfId="20109"/>
    <cellStyle name="Col title percent 3 12 2" xfId="20110"/>
    <cellStyle name="Col title percent 3 13" xfId="20111"/>
    <cellStyle name="Col title percent 3 13 2" xfId="20112"/>
    <cellStyle name="Col title percent 3 14" xfId="20113"/>
    <cellStyle name="Col title percent 3 14 2" xfId="20114"/>
    <cellStyle name="Col title percent 3 15" xfId="20115"/>
    <cellStyle name="Col title percent 3 15 2" xfId="20116"/>
    <cellStyle name="Col title percent 3 16" xfId="20117"/>
    <cellStyle name="Col title percent 3 16 2" xfId="20118"/>
    <cellStyle name="Col title percent 3 17" xfId="20119"/>
    <cellStyle name="Col title percent 3 18" xfId="20120"/>
    <cellStyle name="Col title percent 3 19" xfId="20121"/>
    <cellStyle name="Col title percent 3 2" xfId="20122"/>
    <cellStyle name="Col title percent 3 2 2" xfId="20123"/>
    <cellStyle name="Col title percent 3 3" xfId="20124"/>
    <cellStyle name="Col title percent 3 4" xfId="20125"/>
    <cellStyle name="Col title percent 3 4 2" xfId="20126"/>
    <cellStyle name="Col title percent 3 5" xfId="20127"/>
    <cellStyle name="Col title percent 3 5 2" xfId="20128"/>
    <cellStyle name="Col title percent 3 6" xfId="20129"/>
    <cellStyle name="Col title percent 3 6 2" xfId="20130"/>
    <cellStyle name="Col title percent 3 7" xfId="20131"/>
    <cellStyle name="Col title percent 3 7 2" xfId="20132"/>
    <cellStyle name="Col title percent 3 8" xfId="20133"/>
    <cellStyle name="Col title percent 3 8 2" xfId="20134"/>
    <cellStyle name="Col title percent 3 9" xfId="20135"/>
    <cellStyle name="Col title percent 3 9 2" xfId="20136"/>
    <cellStyle name="Col title percent 4" xfId="20137"/>
    <cellStyle name="Col title percent 4 2" xfId="20138"/>
    <cellStyle name="Col title percent 5" xfId="20139"/>
    <cellStyle name="Col title percent 5 2" xfId="20140"/>
    <cellStyle name="Col title year(eg 2004)" xfId="20141"/>
    <cellStyle name="Col title year(eg 2004) 2" xfId="20142"/>
    <cellStyle name="Col title year(eg 2004) 2 2" xfId="20143"/>
    <cellStyle name="Col title year(eg 2004) 2 2 10" xfId="20144"/>
    <cellStyle name="Col title year(eg 2004) 2 2 10 2" xfId="20145"/>
    <cellStyle name="Col title year(eg 2004) 2 2 11" xfId="20146"/>
    <cellStyle name="Col title year(eg 2004) 2 2 11 2" xfId="20147"/>
    <cellStyle name="Col title year(eg 2004) 2 2 12" xfId="20148"/>
    <cellStyle name="Col title year(eg 2004) 2 2 12 2" xfId="20149"/>
    <cellStyle name="Col title year(eg 2004) 2 2 13" xfId="20150"/>
    <cellStyle name="Col title year(eg 2004) 2 2 13 2" xfId="20151"/>
    <cellStyle name="Col title year(eg 2004) 2 2 14" xfId="20152"/>
    <cellStyle name="Col title year(eg 2004) 2 2 14 2" xfId="20153"/>
    <cellStyle name="Col title year(eg 2004) 2 2 15" xfId="20154"/>
    <cellStyle name="Col title year(eg 2004) 2 2 15 2" xfId="20155"/>
    <cellStyle name="Col title year(eg 2004) 2 2 16" xfId="20156"/>
    <cellStyle name="Col title year(eg 2004) 2 2 16 2" xfId="20157"/>
    <cellStyle name="Col title year(eg 2004) 2 2 17" xfId="20158"/>
    <cellStyle name="Col title year(eg 2004) 2 2 18" xfId="20159"/>
    <cellStyle name="Col title year(eg 2004) 2 2 19" xfId="20160"/>
    <cellStyle name="Col title year(eg 2004) 2 2 2" xfId="20161"/>
    <cellStyle name="Col title year(eg 2004) 2 2 2 2" xfId="20162"/>
    <cellStyle name="Col title year(eg 2004) 2 2 3" xfId="20163"/>
    <cellStyle name="Col title year(eg 2004) 2 2 4" xfId="20164"/>
    <cellStyle name="Col title year(eg 2004) 2 2 4 2" xfId="20165"/>
    <cellStyle name="Col title year(eg 2004) 2 2 5" xfId="20166"/>
    <cellStyle name="Col title year(eg 2004) 2 2 5 2" xfId="20167"/>
    <cellStyle name="Col title year(eg 2004) 2 2 6" xfId="20168"/>
    <cellStyle name="Col title year(eg 2004) 2 2 6 2" xfId="20169"/>
    <cellStyle name="Col title year(eg 2004) 2 2 7" xfId="20170"/>
    <cellStyle name="Col title year(eg 2004) 2 2 7 2" xfId="20171"/>
    <cellStyle name="Col title year(eg 2004) 2 2 8" xfId="20172"/>
    <cellStyle name="Col title year(eg 2004) 2 2 8 2" xfId="20173"/>
    <cellStyle name="Col title year(eg 2004) 2 2 9" xfId="20174"/>
    <cellStyle name="Col title year(eg 2004) 2 2 9 2" xfId="20175"/>
    <cellStyle name="Col title year(eg 2004) 2 3" xfId="20176"/>
    <cellStyle name="Col title year(eg 2004) 2 3 2" xfId="20177"/>
    <cellStyle name="Col title year(eg 2004) 2 4" xfId="20178"/>
    <cellStyle name="Col title year(eg 2004) 2 4 2" xfId="20179"/>
    <cellStyle name="Col title year(eg 2004) 3" xfId="20180"/>
    <cellStyle name="Col title year(eg 2004) 3 10" xfId="20181"/>
    <cellStyle name="Col title year(eg 2004) 3 10 2" xfId="20182"/>
    <cellStyle name="Col title year(eg 2004) 3 11" xfId="20183"/>
    <cellStyle name="Col title year(eg 2004) 3 11 2" xfId="20184"/>
    <cellStyle name="Col title year(eg 2004) 3 12" xfId="20185"/>
    <cellStyle name="Col title year(eg 2004) 3 12 2" xfId="20186"/>
    <cellStyle name="Col title year(eg 2004) 3 13" xfId="20187"/>
    <cellStyle name="Col title year(eg 2004) 3 13 2" xfId="20188"/>
    <cellStyle name="Col title year(eg 2004) 3 14" xfId="20189"/>
    <cellStyle name="Col title year(eg 2004) 3 14 2" xfId="20190"/>
    <cellStyle name="Col title year(eg 2004) 3 15" xfId="20191"/>
    <cellStyle name="Col title year(eg 2004) 3 15 2" xfId="20192"/>
    <cellStyle name="Col title year(eg 2004) 3 16" xfId="20193"/>
    <cellStyle name="Col title year(eg 2004) 3 16 2" xfId="20194"/>
    <cellStyle name="Col title year(eg 2004) 3 17" xfId="20195"/>
    <cellStyle name="Col title year(eg 2004) 3 18" xfId="20196"/>
    <cellStyle name="Col title year(eg 2004) 3 19" xfId="20197"/>
    <cellStyle name="Col title year(eg 2004) 3 2" xfId="20198"/>
    <cellStyle name="Col title year(eg 2004) 3 2 2" xfId="20199"/>
    <cellStyle name="Col title year(eg 2004) 3 3" xfId="20200"/>
    <cellStyle name="Col title year(eg 2004) 3 4" xfId="20201"/>
    <cellStyle name="Col title year(eg 2004) 3 4 2" xfId="20202"/>
    <cellStyle name="Col title year(eg 2004) 3 5" xfId="20203"/>
    <cellStyle name="Col title year(eg 2004) 3 5 2" xfId="20204"/>
    <cellStyle name="Col title year(eg 2004) 3 6" xfId="20205"/>
    <cellStyle name="Col title year(eg 2004) 3 6 2" xfId="20206"/>
    <cellStyle name="Col title year(eg 2004) 3 7" xfId="20207"/>
    <cellStyle name="Col title year(eg 2004) 3 7 2" xfId="20208"/>
    <cellStyle name="Col title year(eg 2004) 3 8" xfId="20209"/>
    <cellStyle name="Col title year(eg 2004) 3 8 2" xfId="20210"/>
    <cellStyle name="Col title year(eg 2004) 3 9" xfId="20211"/>
    <cellStyle name="Col title year(eg 2004) 3 9 2" xfId="20212"/>
    <cellStyle name="Col title year(eg 2004) 4" xfId="20213"/>
    <cellStyle name="Col title year(eg 2004) 4 2" xfId="20214"/>
    <cellStyle name="Col title year(eg 2004) 5" xfId="20215"/>
    <cellStyle name="Col title year(eg 2004) 5 2" xfId="20216"/>
    <cellStyle name="Col Titles" xfId="20217"/>
    <cellStyle name="Col Titles 2" xfId="20218"/>
    <cellStyle name="Col_head" xfId="20219"/>
    <cellStyle name="Colhead" xfId="20220"/>
    <cellStyle name="Colhead 2" xfId="20221"/>
    <cellStyle name="Colhead 2 2" xfId="20222"/>
    <cellStyle name="Colhead 2 2 10" xfId="20223"/>
    <cellStyle name="Colhead 2 2 10 2" xfId="20224"/>
    <cellStyle name="Colhead 2 2 10 2 2" xfId="20225"/>
    <cellStyle name="Colhead 2 2 10 2 3" xfId="20226"/>
    <cellStyle name="Colhead 2 2 10 3" xfId="20227"/>
    <cellStyle name="Colhead 2 2 10 4" xfId="20228"/>
    <cellStyle name="Colhead 2 2 11" xfId="20229"/>
    <cellStyle name="Colhead 2 2 11 2" xfId="20230"/>
    <cellStyle name="Colhead 2 2 11 2 2" xfId="20231"/>
    <cellStyle name="Colhead 2 2 11 2 3" xfId="20232"/>
    <cellStyle name="Colhead 2 2 11 3" xfId="20233"/>
    <cellStyle name="Colhead 2 2 11 4" xfId="20234"/>
    <cellStyle name="Colhead 2 2 12" xfId="20235"/>
    <cellStyle name="Colhead 2 2 12 2" xfId="20236"/>
    <cellStyle name="Colhead 2 2 12 2 2" xfId="20237"/>
    <cellStyle name="Colhead 2 2 12 2 3" xfId="20238"/>
    <cellStyle name="Colhead 2 2 12 3" xfId="20239"/>
    <cellStyle name="Colhead 2 2 12 4" xfId="20240"/>
    <cellStyle name="Colhead 2 2 13" xfId="20241"/>
    <cellStyle name="Colhead 2 2 13 2" xfId="20242"/>
    <cellStyle name="Colhead 2 2 13 2 2" xfId="20243"/>
    <cellStyle name="Colhead 2 2 13 2 3" xfId="20244"/>
    <cellStyle name="Colhead 2 2 13 3" xfId="20245"/>
    <cellStyle name="Colhead 2 2 13 4" xfId="20246"/>
    <cellStyle name="Colhead 2 2 14" xfId="20247"/>
    <cellStyle name="Colhead 2 2 14 2" xfId="20248"/>
    <cellStyle name="Colhead 2 2 14 2 2" xfId="20249"/>
    <cellStyle name="Colhead 2 2 14 2 3" xfId="20250"/>
    <cellStyle name="Colhead 2 2 14 3" xfId="20251"/>
    <cellStyle name="Colhead 2 2 14 4" xfId="20252"/>
    <cellStyle name="Colhead 2 2 15" xfId="20253"/>
    <cellStyle name="Colhead 2 2 15 2" xfId="20254"/>
    <cellStyle name="Colhead 2 2 15 2 2" xfId="20255"/>
    <cellStyle name="Colhead 2 2 15 2 3" xfId="20256"/>
    <cellStyle name="Colhead 2 2 15 3" xfId="20257"/>
    <cellStyle name="Colhead 2 2 15 4" xfId="20258"/>
    <cellStyle name="Colhead 2 2 16" xfId="20259"/>
    <cellStyle name="Colhead 2 2 16 2" xfId="20260"/>
    <cellStyle name="Colhead 2 2 16 2 2" xfId="20261"/>
    <cellStyle name="Colhead 2 2 16 2 3" xfId="20262"/>
    <cellStyle name="Colhead 2 2 16 3" xfId="20263"/>
    <cellStyle name="Colhead 2 2 16 4" xfId="20264"/>
    <cellStyle name="Colhead 2 2 17" xfId="20265"/>
    <cellStyle name="Colhead 2 2 17 2" xfId="20266"/>
    <cellStyle name="Colhead 2 2 17 3" xfId="20267"/>
    <cellStyle name="Colhead 2 2 18" xfId="20268"/>
    <cellStyle name="Colhead 2 2 18 2" xfId="20269"/>
    <cellStyle name="Colhead 2 2 18 3" xfId="20270"/>
    <cellStyle name="Colhead 2 2 19" xfId="20271"/>
    <cellStyle name="Colhead 2 2 19 2" xfId="20272"/>
    <cellStyle name="Colhead 2 2 19 3" xfId="20273"/>
    <cellStyle name="Colhead 2 2 2" xfId="20274"/>
    <cellStyle name="Colhead 2 2 2 2" xfId="20275"/>
    <cellStyle name="Colhead 2 2 2 2 2" xfId="20276"/>
    <cellStyle name="Colhead 2 2 2 2 3" xfId="20277"/>
    <cellStyle name="Colhead 2 2 2 3" xfId="20278"/>
    <cellStyle name="Colhead 2 2 2 4" xfId="20279"/>
    <cellStyle name="Colhead 2 2 20" xfId="20280"/>
    <cellStyle name="Colhead 2 2 21" xfId="20281"/>
    <cellStyle name="Colhead 2 2 3" xfId="20282"/>
    <cellStyle name="Colhead 2 2 3 2" xfId="20283"/>
    <cellStyle name="Colhead 2 2 3 2 2" xfId="20284"/>
    <cellStyle name="Colhead 2 2 3 2 3" xfId="20285"/>
    <cellStyle name="Colhead 2 2 3 3" xfId="20286"/>
    <cellStyle name="Colhead 2 2 3 4" xfId="20287"/>
    <cellStyle name="Colhead 2 2 4" xfId="20288"/>
    <cellStyle name="Colhead 2 2 4 2" xfId="20289"/>
    <cellStyle name="Colhead 2 2 4 2 2" xfId="20290"/>
    <cellStyle name="Colhead 2 2 4 2 3" xfId="20291"/>
    <cellStyle name="Colhead 2 2 4 3" xfId="20292"/>
    <cellStyle name="Colhead 2 2 4 4" xfId="20293"/>
    <cellStyle name="Colhead 2 2 5" xfId="20294"/>
    <cellStyle name="Colhead 2 2 5 2" xfId="20295"/>
    <cellStyle name="Colhead 2 2 5 2 2" xfId="20296"/>
    <cellStyle name="Colhead 2 2 5 2 3" xfId="20297"/>
    <cellStyle name="Colhead 2 2 5 3" xfId="20298"/>
    <cellStyle name="Colhead 2 2 5 4" xfId="20299"/>
    <cellStyle name="Colhead 2 2 6" xfId="20300"/>
    <cellStyle name="Colhead 2 2 6 2" xfId="20301"/>
    <cellStyle name="Colhead 2 2 6 2 2" xfId="20302"/>
    <cellStyle name="Colhead 2 2 6 2 3" xfId="20303"/>
    <cellStyle name="Colhead 2 2 6 3" xfId="20304"/>
    <cellStyle name="Colhead 2 2 6 4" xfId="20305"/>
    <cellStyle name="Colhead 2 2 7" xfId="20306"/>
    <cellStyle name="Colhead 2 2 7 2" xfId="20307"/>
    <cellStyle name="Colhead 2 2 7 2 2" xfId="20308"/>
    <cellStyle name="Colhead 2 2 7 2 3" xfId="20309"/>
    <cellStyle name="Colhead 2 2 7 3" xfId="20310"/>
    <cellStyle name="Colhead 2 2 7 4" xfId="20311"/>
    <cellStyle name="Colhead 2 2 8" xfId="20312"/>
    <cellStyle name="Colhead 2 2 8 2" xfId="20313"/>
    <cellStyle name="Colhead 2 2 8 2 2" xfId="20314"/>
    <cellStyle name="Colhead 2 2 8 2 3" xfId="20315"/>
    <cellStyle name="Colhead 2 2 8 3" xfId="20316"/>
    <cellStyle name="Colhead 2 2 8 4" xfId="20317"/>
    <cellStyle name="Colhead 2 2 9" xfId="20318"/>
    <cellStyle name="Colhead 2 2 9 2" xfId="20319"/>
    <cellStyle name="Colhead 2 2 9 2 2" xfId="20320"/>
    <cellStyle name="Colhead 2 2 9 2 3" xfId="20321"/>
    <cellStyle name="Colhead 2 2 9 3" xfId="20322"/>
    <cellStyle name="Colhead 2 2 9 4" xfId="20323"/>
    <cellStyle name="Colhead 2 3" xfId="20324"/>
    <cellStyle name="Colhead 2 3 2" xfId="20325"/>
    <cellStyle name="Colhead 2 3 2 2" xfId="20326"/>
    <cellStyle name="Colhead 2 3 2 2 2" xfId="20327"/>
    <cellStyle name="Colhead 2 3 2 2 3" xfId="20328"/>
    <cellStyle name="Colhead 2 3 2 3" xfId="20329"/>
    <cellStyle name="Colhead 2 3 2 4" xfId="20330"/>
    <cellStyle name="Colhead 2 3 3" xfId="20331"/>
    <cellStyle name="Colhead 2 3 3 2" xfId="20332"/>
    <cellStyle name="Colhead 2 3 3 2 2" xfId="20333"/>
    <cellStyle name="Colhead 2 3 3 2 3" xfId="20334"/>
    <cellStyle name="Colhead 2 3 3 3" xfId="20335"/>
    <cellStyle name="Colhead 2 3 3 4" xfId="20336"/>
    <cellStyle name="Colhead 2 3 4" xfId="20337"/>
    <cellStyle name="Colhead 2 3 4 2" xfId="20338"/>
    <cellStyle name="Colhead 2 3 4 2 2" xfId="20339"/>
    <cellStyle name="Colhead 2 3 4 2 3" xfId="20340"/>
    <cellStyle name="Colhead 2 3 4 3" xfId="20341"/>
    <cellStyle name="Colhead 2 3 4 4" xfId="20342"/>
    <cellStyle name="Colhead 2 3 5" xfId="20343"/>
    <cellStyle name="Colhead 2 3 5 2" xfId="20344"/>
    <cellStyle name="Colhead 2 3 5 3" xfId="20345"/>
    <cellStyle name="Colhead 2 3 6" xfId="20346"/>
    <cellStyle name="Colhead 2 3 6 2" xfId="20347"/>
    <cellStyle name="Colhead 2 3 6 3" xfId="20348"/>
    <cellStyle name="Colhead 2 3 7" xfId="20349"/>
    <cellStyle name="Colhead 2 3 8" xfId="20350"/>
    <cellStyle name="Colhead 2 4" xfId="20351"/>
    <cellStyle name="Colhead 2 4 2" xfId="20352"/>
    <cellStyle name="Colhead 2 4 2 2" xfId="20353"/>
    <cellStyle name="Colhead 2 4 2 3" xfId="20354"/>
    <cellStyle name="Colhead 2 4 3" xfId="20355"/>
    <cellStyle name="Colhead 2 4 4" xfId="20356"/>
    <cellStyle name="Colhead 2 5" xfId="20357"/>
    <cellStyle name="Colhead 2 5 2" xfId="20358"/>
    <cellStyle name="Colhead 2 5 2 2" xfId="20359"/>
    <cellStyle name="Colhead 2 5 2 3" xfId="20360"/>
    <cellStyle name="Colhead 2 5 3" xfId="20361"/>
    <cellStyle name="Colhead 2 5 4" xfId="20362"/>
    <cellStyle name="Colhead 2 6" xfId="20363"/>
    <cellStyle name="Colhead 2 6 2" xfId="20364"/>
    <cellStyle name="Colhead 2 6 2 2" xfId="20365"/>
    <cellStyle name="Colhead 2 6 2 3" xfId="20366"/>
    <cellStyle name="Colhead 2 6 3" xfId="20367"/>
    <cellStyle name="Colhead 2 6 4" xfId="20368"/>
    <cellStyle name="Colhead 2 7" xfId="20369"/>
    <cellStyle name="Colhead 2 8" xfId="20370"/>
    <cellStyle name="Colhead 3" xfId="20371"/>
    <cellStyle name="Colhead 3 10" xfId="20372"/>
    <cellStyle name="Colhead 3 10 2" xfId="20373"/>
    <cellStyle name="Colhead 3 10 2 2" xfId="20374"/>
    <cellStyle name="Colhead 3 10 2 3" xfId="20375"/>
    <cellStyle name="Colhead 3 10 3" xfId="20376"/>
    <cellStyle name="Colhead 3 10 4" xfId="20377"/>
    <cellStyle name="Colhead 3 11" xfId="20378"/>
    <cellStyle name="Colhead 3 11 2" xfId="20379"/>
    <cellStyle name="Colhead 3 11 2 2" xfId="20380"/>
    <cellStyle name="Colhead 3 11 2 3" xfId="20381"/>
    <cellStyle name="Colhead 3 11 3" xfId="20382"/>
    <cellStyle name="Colhead 3 11 4" xfId="20383"/>
    <cellStyle name="Colhead 3 12" xfId="20384"/>
    <cellStyle name="Colhead 3 12 2" xfId="20385"/>
    <cellStyle name="Colhead 3 12 2 2" xfId="20386"/>
    <cellStyle name="Colhead 3 12 2 3" xfId="20387"/>
    <cellStyle name="Colhead 3 12 3" xfId="20388"/>
    <cellStyle name="Colhead 3 12 4" xfId="20389"/>
    <cellStyle name="Colhead 3 13" xfId="20390"/>
    <cellStyle name="Colhead 3 13 2" xfId="20391"/>
    <cellStyle name="Colhead 3 13 2 2" xfId="20392"/>
    <cellStyle name="Colhead 3 13 2 3" xfId="20393"/>
    <cellStyle name="Colhead 3 13 3" xfId="20394"/>
    <cellStyle name="Colhead 3 13 4" xfId="20395"/>
    <cellStyle name="Colhead 3 14" xfId="20396"/>
    <cellStyle name="Colhead 3 14 2" xfId="20397"/>
    <cellStyle name="Colhead 3 14 2 2" xfId="20398"/>
    <cellStyle name="Colhead 3 14 2 3" xfId="20399"/>
    <cellStyle name="Colhead 3 14 3" xfId="20400"/>
    <cellStyle name="Colhead 3 14 4" xfId="20401"/>
    <cellStyle name="Colhead 3 15" xfId="20402"/>
    <cellStyle name="Colhead 3 15 2" xfId="20403"/>
    <cellStyle name="Colhead 3 15 2 2" xfId="20404"/>
    <cellStyle name="Colhead 3 15 2 3" xfId="20405"/>
    <cellStyle name="Colhead 3 15 3" xfId="20406"/>
    <cellStyle name="Colhead 3 15 4" xfId="20407"/>
    <cellStyle name="Colhead 3 16" xfId="20408"/>
    <cellStyle name="Colhead 3 16 2" xfId="20409"/>
    <cellStyle name="Colhead 3 16 2 2" xfId="20410"/>
    <cellStyle name="Colhead 3 16 2 3" xfId="20411"/>
    <cellStyle name="Colhead 3 16 3" xfId="20412"/>
    <cellStyle name="Colhead 3 16 4" xfId="20413"/>
    <cellStyle name="Colhead 3 17" xfId="20414"/>
    <cellStyle name="Colhead 3 17 2" xfId="20415"/>
    <cellStyle name="Colhead 3 17 3" xfId="20416"/>
    <cellStyle name="Colhead 3 18" xfId="20417"/>
    <cellStyle name="Colhead 3 18 2" xfId="20418"/>
    <cellStyle name="Colhead 3 18 3" xfId="20419"/>
    <cellStyle name="Colhead 3 19" xfId="20420"/>
    <cellStyle name="Colhead 3 19 2" xfId="20421"/>
    <cellStyle name="Colhead 3 19 3" xfId="20422"/>
    <cellStyle name="Colhead 3 2" xfId="20423"/>
    <cellStyle name="Colhead 3 2 2" xfId="20424"/>
    <cellStyle name="Colhead 3 2 2 2" xfId="20425"/>
    <cellStyle name="Colhead 3 2 2 3" xfId="20426"/>
    <cellStyle name="Colhead 3 2 3" xfId="20427"/>
    <cellStyle name="Colhead 3 2 4" xfId="20428"/>
    <cellStyle name="Colhead 3 20" xfId="20429"/>
    <cellStyle name="Colhead 3 21" xfId="20430"/>
    <cellStyle name="Colhead 3 3" xfId="20431"/>
    <cellStyle name="Colhead 3 3 2" xfId="20432"/>
    <cellStyle name="Colhead 3 3 2 2" xfId="20433"/>
    <cellStyle name="Colhead 3 3 2 3" xfId="20434"/>
    <cellStyle name="Colhead 3 3 3" xfId="20435"/>
    <cellStyle name="Colhead 3 3 4" xfId="20436"/>
    <cellStyle name="Colhead 3 4" xfId="20437"/>
    <cellStyle name="Colhead 3 4 2" xfId="20438"/>
    <cellStyle name="Colhead 3 4 2 2" xfId="20439"/>
    <cellStyle name="Colhead 3 4 2 3" xfId="20440"/>
    <cellStyle name="Colhead 3 4 3" xfId="20441"/>
    <cellStyle name="Colhead 3 4 4" xfId="20442"/>
    <cellStyle name="Colhead 3 5" xfId="20443"/>
    <cellStyle name="Colhead 3 5 2" xfId="20444"/>
    <cellStyle name="Colhead 3 5 2 2" xfId="20445"/>
    <cellStyle name="Colhead 3 5 2 3" xfId="20446"/>
    <cellStyle name="Colhead 3 5 3" xfId="20447"/>
    <cellStyle name="Colhead 3 5 4" xfId="20448"/>
    <cellStyle name="Colhead 3 6" xfId="20449"/>
    <cellStyle name="Colhead 3 6 2" xfId="20450"/>
    <cellStyle name="Colhead 3 6 2 2" xfId="20451"/>
    <cellStyle name="Colhead 3 6 2 3" xfId="20452"/>
    <cellStyle name="Colhead 3 6 3" xfId="20453"/>
    <cellStyle name="Colhead 3 6 4" xfId="20454"/>
    <cellStyle name="Colhead 3 7" xfId="20455"/>
    <cellStyle name="Colhead 3 7 2" xfId="20456"/>
    <cellStyle name="Colhead 3 7 2 2" xfId="20457"/>
    <cellStyle name="Colhead 3 7 2 3" xfId="20458"/>
    <cellStyle name="Colhead 3 7 3" xfId="20459"/>
    <cellStyle name="Colhead 3 7 4" xfId="20460"/>
    <cellStyle name="Colhead 3 8" xfId="20461"/>
    <cellStyle name="Colhead 3 8 2" xfId="20462"/>
    <cellStyle name="Colhead 3 8 2 2" xfId="20463"/>
    <cellStyle name="Colhead 3 8 2 3" xfId="20464"/>
    <cellStyle name="Colhead 3 8 3" xfId="20465"/>
    <cellStyle name="Colhead 3 8 4" xfId="20466"/>
    <cellStyle name="Colhead 3 9" xfId="20467"/>
    <cellStyle name="Colhead 3 9 2" xfId="20468"/>
    <cellStyle name="Colhead 3 9 2 2" xfId="20469"/>
    <cellStyle name="Colhead 3 9 2 3" xfId="20470"/>
    <cellStyle name="Colhead 3 9 3" xfId="20471"/>
    <cellStyle name="Colhead 3 9 4" xfId="20472"/>
    <cellStyle name="Colhead 4" xfId="20473"/>
    <cellStyle name="Colhead 4 2" xfId="20474"/>
    <cellStyle name="Colhead 4 2 2" xfId="20475"/>
    <cellStyle name="Colhead 4 2 2 2" xfId="20476"/>
    <cellStyle name="Colhead 4 2 2 3" xfId="20477"/>
    <cellStyle name="Colhead 4 2 3" xfId="20478"/>
    <cellStyle name="Colhead 4 2 4" xfId="20479"/>
    <cellStyle name="Colhead 4 3" xfId="20480"/>
    <cellStyle name="Colhead 4 3 2" xfId="20481"/>
    <cellStyle name="Colhead 4 3 2 2" xfId="20482"/>
    <cellStyle name="Colhead 4 3 2 3" xfId="20483"/>
    <cellStyle name="Colhead 4 3 3" xfId="20484"/>
    <cellStyle name="Colhead 4 3 4" xfId="20485"/>
    <cellStyle name="Colhead 4 4" xfId="20486"/>
    <cellStyle name="Colhead 4 4 2" xfId="20487"/>
    <cellStyle name="Colhead 4 4 2 2" xfId="20488"/>
    <cellStyle name="Colhead 4 4 2 3" xfId="20489"/>
    <cellStyle name="Colhead 4 4 3" xfId="20490"/>
    <cellStyle name="Colhead 4 4 4" xfId="20491"/>
    <cellStyle name="Colhead 4 5" xfId="20492"/>
    <cellStyle name="Colhead 4 5 2" xfId="20493"/>
    <cellStyle name="Colhead 4 5 3" xfId="20494"/>
    <cellStyle name="Colhead 4 6" xfId="20495"/>
    <cellStyle name="Colhead 4 6 2" xfId="20496"/>
    <cellStyle name="Colhead 4 6 3" xfId="20497"/>
    <cellStyle name="Colhead 4 7" xfId="20498"/>
    <cellStyle name="Colhead 4 8" xfId="20499"/>
    <cellStyle name="Colhead 5" xfId="20500"/>
    <cellStyle name="Colhead 5 2" xfId="20501"/>
    <cellStyle name="Colhead 5 2 2" xfId="20502"/>
    <cellStyle name="Colhead 5 2 3" xfId="20503"/>
    <cellStyle name="Colhead 5 3" xfId="20504"/>
    <cellStyle name="Colhead 5 4" xfId="20505"/>
    <cellStyle name="Colhead 6" xfId="20506"/>
    <cellStyle name="Colhead 6 2" xfId="20507"/>
    <cellStyle name="Colhead 6 2 2" xfId="20508"/>
    <cellStyle name="Colhead 6 2 3" xfId="20509"/>
    <cellStyle name="Colhead 6 3" xfId="20510"/>
    <cellStyle name="Colhead 6 4" xfId="20511"/>
    <cellStyle name="Colhead 7" xfId="20512"/>
    <cellStyle name="Colhead 7 2" xfId="20513"/>
    <cellStyle name="Colhead 7 2 2" xfId="20514"/>
    <cellStyle name="Colhead 7 2 3" xfId="20515"/>
    <cellStyle name="Colhead 7 3" xfId="20516"/>
    <cellStyle name="Colhead 7 4" xfId="20517"/>
    <cellStyle name="Colhead 8" xfId="20518"/>
    <cellStyle name="Colhead 9" xfId="20519"/>
    <cellStyle name="colheadleft" xfId="20520"/>
    <cellStyle name="colheadleft 2" xfId="20521"/>
    <cellStyle name="colheadleft 2 2" xfId="20522"/>
    <cellStyle name="colheadleft 2 2 10" xfId="20523"/>
    <cellStyle name="colheadleft 2 2 10 2" xfId="20524"/>
    <cellStyle name="colheadleft 2 2 10 2 2" xfId="20525"/>
    <cellStyle name="colheadleft 2 2 10 2 3" xfId="20526"/>
    <cellStyle name="colheadleft 2 2 10 3" xfId="20527"/>
    <cellStyle name="colheadleft 2 2 10 4" xfId="20528"/>
    <cellStyle name="colheadleft 2 2 11" xfId="20529"/>
    <cellStyle name="colheadleft 2 2 11 2" xfId="20530"/>
    <cellStyle name="colheadleft 2 2 11 2 2" xfId="20531"/>
    <cellStyle name="colheadleft 2 2 11 2 3" xfId="20532"/>
    <cellStyle name="colheadleft 2 2 11 3" xfId="20533"/>
    <cellStyle name="colheadleft 2 2 11 4" xfId="20534"/>
    <cellStyle name="colheadleft 2 2 12" xfId="20535"/>
    <cellStyle name="colheadleft 2 2 12 2" xfId="20536"/>
    <cellStyle name="colheadleft 2 2 12 2 2" xfId="20537"/>
    <cellStyle name="colheadleft 2 2 12 2 3" xfId="20538"/>
    <cellStyle name="colheadleft 2 2 12 3" xfId="20539"/>
    <cellStyle name="colheadleft 2 2 12 4" xfId="20540"/>
    <cellStyle name="colheadleft 2 2 13" xfId="20541"/>
    <cellStyle name="colheadleft 2 2 13 2" xfId="20542"/>
    <cellStyle name="colheadleft 2 2 13 2 2" xfId="20543"/>
    <cellStyle name="colheadleft 2 2 13 2 3" xfId="20544"/>
    <cellStyle name="colheadleft 2 2 13 3" xfId="20545"/>
    <cellStyle name="colheadleft 2 2 13 4" xfId="20546"/>
    <cellStyle name="colheadleft 2 2 14" xfId="20547"/>
    <cellStyle name="colheadleft 2 2 14 2" xfId="20548"/>
    <cellStyle name="colheadleft 2 2 14 2 2" xfId="20549"/>
    <cellStyle name="colheadleft 2 2 14 2 3" xfId="20550"/>
    <cellStyle name="colheadleft 2 2 14 3" xfId="20551"/>
    <cellStyle name="colheadleft 2 2 14 4" xfId="20552"/>
    <cellStyle name="colheadleft 2 2 15" xfId="20553"/>
    <cellStyle name="colheadleft 2 2 15 2" xfId="20554"/>
    <cellStyle name="colheadleft 2 2 15 2 2" xfId="20555"/>
    <cellStyle name="colheadleft 2 2 15 2 3" xfId="20556"/>
    <cellStyle name="colheadleft 2 2 15 3" xfId="20557"/>
    <cellStyle name="colheadleft 2 2 15 4" xfId="20558"/>
    <cellStyle name="colheadleft 2 2 16" xfId="20559"/>
    <cellStyle name="colheadleft 2 2 16 2" xfId="20560"/>
    <cellStyle name="colheadleft 2 2 16 2 2" xfId="20561"/>
    <cellStyle name="colheadleft 2 2 16 2 3" xfId="20562"/>
    <cellStyle name="colheadleft 2 2 16 3" xfId="20563"/>
    <cellStyle name="colheadleft 2 2 16 4" xfId="20564"/>
    <cellStyle name="colheadleft 2 2 17" xfId="20565"/>
    <cellStyle name="colheadleft 2 2 17 2" xfId="20566"/>
    <cellStyle name="colheadleft 2 2 17 3" xfId="20567"/>
    <cellStyle name="colheadleft 2 2 18" xfId="20568"/>
    <cellStyle name="colheadleft 2 2 18 2" xfId="20569"/>
    <cellStyle name="colheadleft 2 2 18 3" xfId="20570"/>
    <cellStyle name="colheadleft 2 2 19" xfId="20571"/>
    <cellStyle name="colheadleft 2 2 19 2" xfId="20572"/>
    <cellStyle name="colheadleft 2 2 19 3" xfId="20573"/>
    <cellStyle name="colheadleft 2 2 2" xfId="20574"/>
    <cellStyle name="colheadleft 2 2 2 2" xfId="20575"/>
    <cellStyle name="colheadleft 2 2 2 2 2" xfId="20576"/>
    <cellStyle name="colheadleft 2 2 2 2 3" xfId="20577"/>
    <cellStyle name="colheadleft 2 2 2 3" xfId="20578"/>
    <cellStyle name="colheadleft 2 2 2 4" xfId="20579"/>
    <cellStyle name="colheadleft 2 2 20" xfId="20580"/>
    <cellStyle name="colheadleft 2 2 21" xfId="20581"/>
    <cellStyle name="colheadleft 2 2 3" xfId="20582"/>
    <cellStyle name="colheadleft 2 2 3 2" xfId="20583"/>
    <cellStyle name="colheadleft 2 2 3 2 2" xfId="20584"/>
    <cellStyle name="colheadleft 2 2 3 2 3" xfId="20585"/>
    <cellStyle name="colheadleft 2 2 3 3" xfId="20586"/>
    <cellStyle name="colheadleft 2 2 3 4" xfId="20587"/>
    <cellStyle name="colheadleft 2 2 4" xfId="20588"/>
    <cellStyle name="colheadleft 2 2 4 2" xfId="20589"/>
    <cellStyle name="colheadleft 2 2 4 2 2" xfId="20590"/>
    <cellStyle name="colheadleft 2 2 4 2 3" xfId="20591"/>
    <cellStyle name="colheadleft 2 2 4 3" xfId="20592"/>
    <cellStyle name="colheadleft 2 2 4 4" xfId="20593"/>
    <cellStyle name="colheadleft 2 2 5" xfId="20594"/>
    <cellStyle name="colheadleft 2 2 5 2" xfId="20595"/>
    <cellStyle name="colheadleft 2 2 5 2 2" xfId="20596"/>
    <cellStyle name="colheadleft 2 2 5 2 3" xfId="20597"/>
    <cellStyle name="colheadleft 2 2 5 3" xfId="20598"/>
    <cellStyle name="colheadleft 2 2 5 4" xfId="20599"/>
    <cellStyle name="colheadleft 2 2 6" xfId="20600"/>
    <cellStyle name="colheadleft 2 2 6 2" xfId="20601"/>
    <cellStyle name="colheadleft 2 2 6 2 2" xfId="20602"/>
    <cellStyle name="colheadleft 2 2 6 2 3" xfId="20603"/>
    <cellStyle name="colheadleft 2 2 6 3" xfId="20604"/>
    <cellStyle name="colheadleft 2 2 6 4" xfId="20605"/>
    <cellStyle name="colheadleft 2 2 7" xfId="20606"/>
    <cellStyle name="colheadleft 2 2 7 2" xfId="20607"/>
    <cellStyle name="colheadleft 2 2 7 2 2" xfId="20608"/>
    <cellStyle name="colheadleft 2 2 7 2 3" xfId="20609"/>
    <cellStyle name="colheadleft 2 2 7 3" xfId="20610"/>
    <cellStyle name="colheadleft 2 2 7 4" xfId="20611"/>
    <cellStyle name="colheadleft 2 2 8" xfId="20612"/>
    <cellStyle name="colheadleft 2 2 8 2" xfId="20613"/>
    <cellStyle name="colheadleft 2 2 8 2 2" xfId="20614"/>
    <cellStyle name="colheadleft 2 2 8 2 3" xfId="20615"/>
    <cellStyle name="colheadleft 2 2 8 3" xfId="20616"/>
    <cellStyle name="colheadleft 2 2 8 4" xfId="20617"/>
    <cellStyle name="colheadleft 2 2 9" xfId="20618"/>
    <cellStyle name="colheadleft 2 2 9 2" xfId="20619"/>
    <cellStyle name="colheadleft 2 2 9 2 2" xfId="20620"/>
    <cellStyle name="colheadleft 2 2 9 2 3" xfId="20621"/>
    <cellStyle name="colheadleft 2 2 9 3" xfId="20622"/>
    <cellStyle name="colheadleft 2 2 9 4" xfId="20623"/>
    <cellStyle name="colheadleft 2 3" xfId="20624"/>
    <cellStyle name="colheadleft 2 3 2" xfId="20625"/>
    <cellStyle name="colheadleft 2 3 2 2" xfId="20626"/>
    <cellStyle name="colheadleft 2 3 2 2 2" xfId="20627"/>
    <cellStyle name="colheadleft 2 3 2 2 3" xfId="20628"/>
    <cellStyle name="colheadleft 2 3 2 3" xfId="20629"/>
    <cellStyle name="colheadleft 2 3 2 4" xfId="20630"/>
    <cellStyle name="colheadleft 2 3 3" xfId="20631"/>
    <cellStyle name="colheadleft 2 3 3 2" xfId="20632"/>
    <cellStyle name="colheadleft 2 3 3 2 2" xfId="20633"/>
    <cellStyle name="colheadleft 2 3 3 2 3" xfId="20634"/>
    <cellStyle name="colheadleft 2 3 3 3" xfId="20635"/>
    <cellStyle name="colheadleft 2 3 3 4" xfId="20636"/>
    <cellStyle name="colheadleft 2 3 4" xfId="20637"/>
    <cellStyle name="colheadleft 2 3 4 2" xfId="20638"/>
    <cellStyle name="colheadleft 2 3 4 2 2" xfId="20639"/>
    <cellStyle name="colheadleft 2 3 4 2 3" xfId="20640"/>
    <cellStyle name="colheadleft 2 3 4 3" xfId="20641"/>
    <cellStyle name="colheadleft 2 3 4 4" xfId="20642"/>
    <cellStyle name="colheadleft 2 3 5" xfId="20643"/>
    <cellStyle name="colheadleft 2 3 5 2" xfId="20644"/>
    <cellStyle name="colheadleft 2 3 5 3" xfId="20645"/>
    <cellStyle name="colheadleft 2 3 6" xfId="20646"/>
    <cellStyle name="colheadleft 2 3 6 2" xfId="20647"/>
    <cellStyle name="colheadleft 2 3 6 3" xfId="20648"/>
    <cellStyle name="colheadleft 2 3 7" xfId="20649"/>
    <cellStyle name="colheadleft 2 3 8" xfId="20650"/>
    <cellStyle name="colheadleft 2 4" xfId="20651"/>
    <cellStyle name="colheadleft 2 4 2" xfId="20652"/>
    <cellStyle name="colheadleft 2 4 2 2" xfId="20653"/>
    <cellStyle name="colheadleft 2 4 2 3" xfId="20654"/>
    <cellStyle name="colheadleft 2 4 3" xfId="20655"/>
    <cellStyle name="colheadleft 2 4 4" xfId="20656"/>
    <cellStyle name="colheadleft 2 5" xfId="20657"/>
    <cellStyle name="colheadleft 2 5 2" xfId="20658"/>
    <cellStyle name="colheadleft 2 5 2 2" xfId="20659"/>
    <cellStyle name="colheadleft 2 5 2 3" xfId="20660"/>
    <cellStyle name="colheadleft 2 5 3" xfId="20661"/>
    <cellStyle name="colheadleft 2 5 4" xfId="20662"/>
    <cellStyle name="colheadleft 2 6" xfId="20663"/>
    <cellStyle name="colheadleft 2 6 2" xfId="20664"/>
    <cellStyle name="colheadleft 2 6 2 2" xfId="20665"/>
    <cellStyle name="colheadleft 2 6 2 3" xfId="20666"/>
    <cellStyle name="colheadleft 2 6 3" xfId="20667"/>
    <cellStyle name="colheadleft 2 6 4" xfId="20668"/>
    <cellStyle name="colheadleft 2 7" xfId="20669"/>
    <cellStyle name="colheadleft 2 8" xfId="20670"/>
    <cellStyle name="colheadleft 3" xfId="20671"/>
    <cellStyle name="colheadleft 3 10" xfId="20672"/>
    <cellStyle name="colheadleft 3 10 2" xfId="20673"/>
    <cellStyle name="colheadleft 3 10 2 2" xfId="20674"/>
    <cellStyle name="colheadleft 3 10 2 3" xfId="20675"/>
    <cellStyle name="colheadleft 3 10 3" xfId="20676"/>
    <cellStyle name="colheadleft 3 10 4" xfId="20677"/>
    <cellStyle name="colheadleft 3 11" xfId="20678"/>
    <cellStyle name="colheadleft 3 11 2" xfId="20679"/>
    <cellStyle name="colheadleft 3 11 2 2" xfId="20680"/>
    <cellStyle name="colheadleft 3 11 2 3" xfId="20681"/>
    <cellStyle name="colheadleft 3 11 3" xfId="20682"/>
    <cellStyle name="colheadleft 3 11 4" xfId="20683"/>
    <cellStyle name="colheadleft 3 12" xfId="20684"/>
    <cellStyle name="colheadleft 3 12 2" xfId="20685"/>
    <cellStyle name="colheadleft 3 12 2 2" xfId="20686"/>
    <cellStyle name="colheadleft 3 12 2 3" xfId="20687"/>
    <cellStyle name="colheadleft 3 12 3" xfId="20688"/>
    <cellStyle name="colheadleft 3 12 4" xfId="20689"/>
    <cellStyle name="colheadleft 3 13" xfId="20690"/>
    <cellStyle name="colheadleft 3 13 2" xfId="20691"/>
    <cellStyle name="colheadleft 3 13 2 2" xfId="20692"/>
    <cellStyle name="colheadleft 3 13 2 3" xfId="20693"/>
    <cellStyle name="colheadleft 3 13 3" xfId="20694"/>
    <cellStyle name="colheadleft 3 13 4" xfId="20695"/>
    <cellStyle name="colheadleft 3 14" xfId="20696"/>
    <cellStyle name="colheadleft 3 14 2" xfId="20697"/>
    <cellStyle name="colheadleft 3 14 2 2" xfId="20698"/>
    <cellStyle name="colheadleft 3 14 2 3" xfId="20699"/>
    <cellStyle name="colheadleft 3 14 3" xfId="20700"/>
    <cellStyle name="colheadleft 3 14 4" xfId="20701"/>
    <cellStyle name="colheadleft 3 15" xfId="20702"/>
    <cellStyle name="colheadleft 3 15 2" xfId="20703"/>
    <cellStyle name="colheadleft 3 15 2 2" xfId="20704"/>
    <cellStyle name="colheadleft 3 15 2 3" xfId="20705"/>
    <cellStyle name="colheadleft 3 15 3" xfId="20706"/>
    <cellStyle name="colheadleft 3 15 4" xfId="20707"/>
    <cellStyle name="colheadleft 3 16" xfId="20708"/>
    <cellStyle name="colheadleft 3 16 2" xfId="20709"/>
    <cellStyle name="colheadleft 3 16 2 2" xfId="20710"/>
    <cellStyle name="colheadleft 3 16 2 3" xfId="20711"/>
    <cellStyle name="colheadleft 3 16 3" xfId="20712"/>
    <cellStyle name="colheadleft 3 16 4" xfId="20713"/>
    <cellStyle name="colheadleft 3 17" xfId="20714"/>
    <cellStyle name="colheadleft 3 17 2" xfId="20715"/>
    <cellStyle name="colheadleft 3 17 3" xfId="20716"/>
    <cellStyle name="colheadleft 3 18" xfId="20717"/>
    <cellStyle name="colheadleft 3 18 2" xfId="20718"/>
    <cellStyle name="colheadleft 3 18 3" xfId="20719"/>
    <cellStyle name="colheadleft 3 19" xfId="20720"/>
    <cellStyle name="colheadleft 3 19 2" xfId="20721"/>
    <cellStyle name="colheadleft 3 19 3" xfId="20722"/>
    <cellStyle name="colheadleft 3 2" xfId="20723"/>
    <cellStyle name="colheadleft 3 2 2" xfId="20724"/>
    <cellStyle name="colheadleft 3 2 2 2" xfId="20725"/>
    <cellStyle name="colheadleft 3 2 2 3" xfId="20726"/>
    <cellStyle name="colheadleft 3 2 3" xfId="20727"/>
    <cellStyle name="colheadleft 3 2 4" xfId="20728"/>
    <cellStyle name="colheadleft 3 20" xfId="20729"/>
    <cellStyle name="colheadleft 3 21" xfId="20730"/>
    <cellStyle name="colheadleft 3 3" xfId="20731"/>
    <cellStyle name="colheadleft 3 3 2" xfId="20732"/>
    <cellStyle name="colheadleft 3 3 2 2" xfId="20733"/>
    <cellStyle name="colheadleft 3 3 2 3" xfId="20734"/>
    <cellStyle name="colheadleft 3 3 3" xfId="20735"/>
    <cellStyle name="colheadleft 3 3 4" xfId="20736"/>
    <cellStyle name="colheadleft 3 4" xfId="20737"/>
    <cellStyle name="colheadleft 3 4 2" xfId="20738"/>
    <cellStyle name="colheadleft 3 4 2 2" xfId="20739"/>
    <cellStyle name="colheadleft 3 4 2 3" xfId="20740"/>
    <cellStyle name="colheadleft 3 4 3" xfId="20741"/>
    <cellStyle name="colheadleft 3 4 4" xfId="20742"/>
    <cellStyle name="colheadleft 3 5" xfId="20743"/>
    <cellStyle name="colheadleft 3 5 2" xfId="20744"/>
    <cellStyle name="colheadleft 3 5 2 2" xfId="20745"/>
    <cellStyle name="colheadleft 3 5 2 3" xfId="20746"/>
    <cellStyle name="colheadleft 3 5 3" xfId="20747"/>
    <cellStyle name="colheadleft 3 5 4" xfId="20748"/>
    <cellStyle name="colheadleft 3 6" xfId="20749"/>
    <cellStyle name="colheadleft 3 6 2" xfId="20750"/>
    <cellStyle name="colheadleft 3 6 2 2" xfId="20751"/>
    <cellStyle name="colheadleft 3 6 2 3" xfId="20752"/>
    <cellStyle name="colheadleft 3 6 3" xfId="20753"/>
    <cellStyle name="colheadleft 3 6 4" xfId="20754"/>
    <cellStyle name="colheadleft 3 7" xfId="20755"/>
    <cellStyle name="colheadleft 3 7 2" xfId="20756"/>
    <cellStyle name="colheadleft 3 7 2 2" xfId="20757"/>
    <cellStyle name="colheadleft 3 7 2 3" xfId="20758"/>
    <cellStyle name="colheadleft 3 7 3" xfId="20759"/>
    <cellStyle name="colheadleft 3 7 4" xfId="20760"/>
    <cellStyle name="colheadleft 3 8" xfId="20761"/>
    <cellStyle name="colheadleft 3 8 2" xfId="20762"/>
    <cellStyle name="colheadleft 3 8 2 2" xfId="20763"/>
    <cellStyle name="colheadleft 3 8 2 3" xfId="20764"/>
    <cellStyle name="colheadleft 3 8 3" xfId="20765"/>
    <cellStyle name="colheadleft 3 8 4" xfId="20766"/>
    <cellStyle name="colheadleft 3 9" xfId="20767"/>
    <cellStyle name="colheadleft 3 9 2" xfId="20768"/>
    <cellStyle name="colheadleft 3 9 2 2" xfId="20769"/>
    <cellStyle name="colheadleft 3 9 2 3" xfId="20770"/>
    <cellStyle name="colheadleft 3 9 3" xfId="20771"/>
    <cellStyle name="colheadleft 3 9 4" xfId="20772"/>
    <cellStyle name="colheadleft 4" xfId="20773"/>
    <cellStyle name="colheadleft 4 2" xfId="20774"/>
    <cellStyle name="colheadleft 4 2 2" xfId="20775"/>
    <cellStyle name="colheadleft 4 2 2 2" xfId="20776"/>
    <cellStyle name="colheadleft 4 2 2 3" xfId="20777"/>
    <cellStyle name="colheadleft 4 2 3" xfId="20778"/>
    <cellStyle name="colheadleft 4 2 4" xfId="20779"/>
    <cellStyle name="colheadleft 4 3" xfId="20780"/>
    <cellStyle name="colheadleft 4 3 2" xfId="20781"/>
    <cellStyle name="colheadleft 4 3 2 2" xfId="20782"/>
    <cellStyle name="colheadleft 4 3 2 3" xfId="20783"/>
    <cellStyle name="colheadleft 4 3 3" xfId="20784"/>
    <cellStyle name="colheadleft 4 3 4" xfId="20785"/>
    <cellStyle name="colheadleft 4 4" xfId="20786"/>
    <cellStyle name="colheadleft 4 4 2" xfId="20787"/>
    <cellStyle name="colheadleft 4 4 2 2" xfId="20788"/>
    <cellStyle name="colheadleft 4 4 2 3" xfId="20789"/>
    <cellStyle name="colheadleft 4 4 3" xfId="20790"/>
    <cellStyle name="colheadleft 4 4 4" xfId="20791"/>
    <cellStyle name="colheadleft 4 5" xfId="20792"/>
    <cellStyle name="colheadleft 4 5 2" xfId="20793"/>
    <cellStyle name="colheadleft 4 5 3" xfId="20794"/>
    <cellStyle name="colheadleft 4 6" xfId="20795"/>
    <cellStyle name="colheadleft 4 6 2" xfId="20796"/>
    <cellStyle name="colheadleft 4 6 3" xfId="20797"/>
    <cellStyle name="colheadleft 4 7" xfId="20798"/>
    <cellStyle name="colheadleft 4 8" xfId="20799"/>
    <cellStyle name="colheadleft 5" xfId="20800"/>
    <cellStyle name="colheadleft 5 2" xfId="20801"/>
    <cellStyle name="colheadleft 5 2 2" xfId="20802"/>
    <cellStyle name="colheadleft 5 2 3" xfId="20803"/>
    <cellStyle name="colheadleft 5 3" xfId="20804"/>
    <cellStyle name="colheadleft 5 4" xfId="20805"/>
    <cellStyle name="colheadleft 6" xfId="20806"/>
    <cellStyle name="colheadleft 6 2" xfId="20807"/>
    <cellStyle name="colheadleft 6 2 2" xfId="20808"/>
    <cellStyle name="colheadleft 6 2 3" xfId="20809"/>
    <cellStyle name="colheadleft 6 3" xfId="20810"/>
    <cellStyle name="colheadleft 6 4" xfId="20811"/>
    <cellStyle name="colheadleft 7" xfId="20812"/>
    <cellStyle name="colheadleft 7 2" xfId="20813"/>
    <cellStyle name="colheadleft 7 2 2" xfId="20814"/>
    <cellStyle name="colheadleft 7 2 3" xfId="20815"/>
    <cellStyle name="colheadleft 7 3" xfId="20816"/>
    <cellStyle name="colheadleft 7 4" xfId="20817"/>
    <cellStyle name="colheadleft 8" xfId="20818"/>
    <cellStyle name="colheadleft 9" xfId="20819"/>
    <cellStyle name="colheadright" xfId="20820"/>
    <cellStyle name="colheadright 2" xfId="20821"/>
    <cellStyle name="colheadright 2 2" xfId="20822"/>
    <cellStyle name="colheadright 2 2 10" xfId="20823"/>
    <cellStyle name="colheadright 2 2 10 2" xfId="20824"/>
    <cellStyle name="colheadright 2 2 10 2 2" xfId="20825"/>
    <cellStyle name="colheadright 2 2 10 2 3" xfId="20826"/>
    <cellStyle name="colheadright 2 2 10 3" xfId="20827"/>
    <cellStyle name="colheadright 2 2 10 4" xfId="20828"/>
    <cellStyle name="colheadright 2 2 11" xfId="20829"/>
    <cellStyle name="colheadright 2 2 11 2" xfId="20830"/>
    <cellStyle name="colheadright 2 2 11 2 2" xfId="20831"/>
    <cellStyle name="colheadright 2 2 11 2 3" xfId="20832"/>
    <cellStyle name="colheadright 2 2 11 3" xfId="20833"/>
    <cellStyle name="colheadright 2 2 11 4" xfId="20834"/>
    <cellStyle name="colheadright 2 2 12" xfId="20835"/>
    <cellStyle name="colheadright 2 2 12 2" xfId="20836"/>
    <cellStyle name="colheadright 2 2 12 2 2" xfId="20837"/>
    <cellStyle name="colheadright 2 2 12 2 3" xfId="20838"/>
    <cellStyle name="colheadright 2 2 12 3" xfId="20839"/>
    <cellStyle name="colheadright 2 2 12 4" xfId="20840"/>
    <cellStyle name="colheadright 2 2 13" xfId="20841"/>
    <cellStyle name="colheadright 2 2 13 2" xfId="20842"/>
    <cellStyle name="colheadright 2 2 13 2 2" xfId="20843"/>
    <cellStyle name="colheadright 2 2 13 2 3" xfId="20844"/>
    <cellStyle name="colheadright 2 2 13 3" xfId="20845"/>
    <cellStyle name="colheadright 2 2 13 4" xfId="20846"/>
    <cellStyle name="colheadright 2 2 14" xfId="20847"/>
    <cellStyle name="colheadright 2 2 14 2" xfId="20848"/>
    <cellStyle name="colheadright 2 2 14 2 2" xfId="20849"/>
    <cellStyle name="colheadright 2 2 14 2 3" xfId="20850"/>
    <cellStyle name="colheadright 2 2 14 3" xfId="20851"/>
    <cellStyle name="colheadright 2 2 14 4" xfId="20852"/>
    <cellStyle name="colheadright 2 2 15" xfId="20853"/>
    <cellStyle name="colheadright 2 2 15 2" xfId="20854"/>
    <cellStyle name="colheadright 2 2 15 2 2" xfId="20855"/>
    <cellStyle name="colheadright 2 2 15 2 3" xfId="20856"/>
    <cellStyle name="colheadright 2 2 15 3" xfId="20857"/>
    <cellStyle name="colheadright 2 2 15 4" xfId="20858"/>
    <cellStyle name="colheadright 2 2 16" xfId="20859"/>
    <cellStyle name="colheadright 2 2 16 2" xfId="20860"/>
    <cellStyle name="colheadright 2 2 16 2 2" xfId="20861"/>
    <cellStyle name="colheadright 2 2 16 2 3" xfId="20862"/>
    <cellStyle name="colheadright 2 2 16 3" xfId="20863"/>
    <cellStyle name="colheadright 2 2 16 4" xfId="20864"/>
    <cellStyle name="colheadright 2 2 17" xfId="20865"/>
    <cellStyle name="colheadright 2 2 17 2" xfId="20866"/>
    <cellStyle name="colheadright 2 2 17 3" xfId="20867"/>
    <cellStyle name="colheadright 2 2 18" xfId="20868"/>
    <cellStyle name="colheadright 2 2 18 2" xfId="20869"/>
    <cellStyle name="colheadright 2 2 18 3" xfId="20870"/>
    <cellStyle name="colheadright 2 2 19" xfId="20871"/>
    <cellStyle name="colheadright 2 2 19 2" xfId="20872"/>
    <cellStyle name="colheadright 2 2 19 3" xfId="20873"/>
    <cellStyle name="colheadright 2 2 2" xfId="20874"/>
    <cellStyle name="colheadright 2 2 2 2" xfId="20875"/>
    <cellStyle name="colheadright 2 2 2 2 2" xfId="20876"/>
    <cellStyle name="colheadright 2 2 2 2 3" xfId="20877"/>
    <cellStyle name="colheadright 2 2 2 3" xfId="20878"/>
    <cellStyle name="colheadright 2 2 2 4" xfId="20879"/>
    <cellStyle name="colheadright 2 2 20" xfId="20880"/>
    <cellStyle name="colheadright 2 2 21" xfId="20881"/>
    <cellStyle name="colheadright 2 2 3" xfId="20882"/>
    <cellStyle name="colheadright 2 2 3 2" xfId="20883"/>
    <cellStyle name="colheadright 2 2 3 2 2" xfId="20884"/>
    <cellStyle name="colheadright 2 2 3 2 3" xfId="20885"/>
    <cellStyle name="colheadright 2 2 3 3" xfId="20886"/>
    <cellStyle name="colheadright 2 2 3 4" xfId="20887"/>
    <cellStyle name="colheadright 2 2 4" xfId="20888"/>
    <cellStyle name="colheadright 2 2 4 2" xfId="20889"/>
    <cellStyle name="colheadright 2 2 4 2 2" xfId="20890"/>
    <cellStyle name="colheadright 2 2 4 2 3" xfId="20891"/>
    <cellStyle name="colheadright 2 2 4 3" xfId="20892"/>
    <cellStyle name="colheadright 2 2 4 4" xfId="20893"/>
    <cellStyle name="colheadright 2 2 5" xfId="20894"/>
    <cellStyle name="colheadright 2 2 5 2" xfId="20895"/>
    <cellStyle name="colheadright 2 2 5 2 2" xfId="20896"/>
    <cellStyle name="colheadright 2 2 5 2 3" xfId="20897"/>
    <cellStyle name="colheadright 2 2 5 3" xfId="20898"/>
    <cellStyle name="colheadright 2 2 5 4" xfId="20899"/>
    <cellStyle name="colheadright 2 2 6" xfId="20900"/>
    <cellStyle name="colheadright 2 2 6 2" xfId="20901"/>
    <cellStyle name="colheadright 2 2 6 2 2" xfId="20902"/>
    <cellStyle name="colheadright 2 2 6 2 3" xfId="20903"/>
    <cellStyle name="colheadright 2 2 6 3" xfId="20904"/>
    <cellStyle name="colheadright 2 2 6 4" xfId="20905"/>
    <cellStyle name="colheadright 2 2 7" xfId="20906"/>
    <cellStyle name="colheadright 2 2 7 2" xfId="20907"/>
    <cellStyle name="colheadright 2 2 7 2 2" xfId="20908"/>
    <cellStyle name="colheadright 2 2 7 2 3" xfId="20909"/>
    <cellStyle name="colheadright 2 2 7 3" xfId="20910"/>
    <cellStyle name="colheadright 2 2 7 4" xfId="20911"/>
    <cellStyle name="colheadright 2 2 8" xfId="20912"/>
    <cellStyle name="colheadright 2 2 8 2" xfId="20913"/>
    <cellStyle name="colheadright 2 2 8 2 2" xfId="20914"/>
    <cellStyle name="colheadright 2 2 8 2 3" xfId="20915"/>
    <cellStyle name="colheadright 2 2 8 3" xfId="20916"/>
    <cellStyle name="colheadright 2 2 8 4" xfId="20917"/>
    <cellStyle name="colheadright 2 2 9" xfId="20918"/>
    <cellStyle name="colheadright 2 2 9 2" xfId="20919"/>
    <cellStyle name="colheadright 2 2 9 2 2" xfId="20920"/>
    <cellStyle name="colheadright 2 2 9 2 3" xfId="20921"/>
    <cellStyle name="colheadright 2 2 9 3" xfId="20922"/>
    <cellStyle name="colheadright 2 2 9 4" xfId="20923"/>
    <cellStyle name="colheadright 2 3" xfId="20924"/>
    <cellStyle name="colheadright 2 3 2" xfId="20925"/>
    <cellStyle name="colheadright 2 3 2 2" xfId="20926"/>
    <cellStyle name="colheadright 2 3 2 2 2" xfId="20927"/>
    <cellStyle name="colheadright 2 3 2 2 3" xfId="20928"/>
    <cellStyle name="colheadright 2 3 2 3" xfId="20929"/>
    <cellStyle name="colheadright 2 3 2 4" xfId="20930"/>
    <cellStyle name="colheadright 2 3 3" xfId="20931"/>
    <cellStyle name="colheadright 2 3 3 2" xfId="20932"/>
    <cellStyle name="colheadright 2 3 3 2 2" xfId="20933"/>
    <cellStyle name="colheadright 2 3 3 2 3" xfId="20934"/>
    <cellStyle name="colheadright 2 3 3 3" xfId="20935"/>
    <cellStyle name="colheadright 2 3 3 4" xfId="20936"/>
    <cellStyle name="colheadright 2 3 4" xfId="20937"/>
    <cellStyle name="colheadright 2 3 4 2" xfId="20938"/>
    <cellStyle name="colheadright 2 3 4 2 2" xfId="20939"/>
    <cellStyle name="colheadright 2 3 4 2 3" xfId="20940"/>
    <cellStyle name="colheadright 2 3 4 3" xfId="20941"/>
    <cellStyle name="colheadright 2 3 4 4" xfId="20942"/>
    <cellStyle name="colheadright 2 3 5" xfId="20943"/>
    <cellStyle name="colheadright 2 3 5 2" xfId="20944"/>
    <cellStyle name="colheadright 2 3 5 3" xfId="20945"/>
    <cellStyle name="colheadright 2 3 6" xfId="20946"/>
    <cellStyle name="colheadright 2 3 6 2" xfId="20947"/>
    <cellStyle name="colheadright 2 3 6 3" xfId="20948"/>
    <cellStyle name="colheadright 2 3 7" xfId="20949"/>
    <cellStyle name="colheadright 2 3 8" xfId="20950"/>
    <cellStyle name="colheadright 2 4" xfId="20951"/>
    <cellStyle name="colheadright 2 4 2" xfId="20952"/>
    <cellStyle name="colheadright 2 4 2 2" xfId="20953"/>
    <cellStyle name="colheadright 2 4 2 3" xfId="20954"/>
    <cellStyle name="colheadright 2 4 3" xfId="20955"/>
    <cellStyle name="colheadright 2 4 4" xfId="20956"/>
    <cellStyle name="colheadright 2 5" xfId="20957"/>
    <cellStyle name="colheadright 2 5 2" xfId="20958"/>
    <cellStyle name="colheadright 2 5 2 2" xfId="20959"/>
    <cellStyle name="colheadright 2 5 2 3" xfId="20960"/>
    <cellStyle name="colheadright 2 5 3" xfId="20961"/>
    <cellStyle name="colheadright 2 5 4" xfId="20962"/>
    <cellStyle name="colheadright 2 6" xfId="20963"/>
    <cellStyle name="colheadright 2 6 2" xfId="20964"/>
    <cellStyle name="colheadright 2 6 2 2" xfId="20965"/>
    <cellStyle name="colheadright 2 6 2 3" xfId="20966"/>
    <cellStyle name="colheadright 2 6 3" xfId="20967"/>
    <cellStyle name="colheadright 2 6 4" xfId="20968"/>
    <cellStyle name="colheadright 2 7" xfId="20969"/>
    <cellStyle name="colheadright 2 8" xfId="20970"/>
    <cellStyle name="colheadright 3" xfId="20971"/>
    <cellStyle name="colheadright 3 10" xfId="20972"/>
    <cellStyle name="colheadright 3 10 2" xfId="20973"/>
    <cellStyle name="colheadright 3 10 2 2" xfId="20974"/>
    <cellStyle name="colheadright 3 10 2 3" xfId="20975"/>
    <cellStyle name="colheadright 3 10 3" xfId="20976"/>
    <cellStyle name="colheadright 3 10 4" xfId="20977"/>
    <cellStyle name="colheadright 3 11" xfId="20978"/>
    <cellStyle name="colheadright 3 11 2" xfId="20979"/>
    <cellStyle name="colheadright 3 11 2 2" xfId="20980"/>
    <cellStyle name="colheadright 3 11 2 3" xfId="20981"/>
    <cellStyle name="colheadright 3 11 3" xfId="20982"/>
    <cellStyle name="colheadright 3 11 4" xfId="20983"/>
    <cellStyle name="colheadright 3 12" xfId="20984"/>
    <cellStyle name="colheadright 3 12 2" xfId="20985"/>
    <cellStyle name="colheadright 3 12 2 2" xfId="20986"/>
    <cellStyle name="colheadright 3 12 2 3" xfId="20987"/>
    <cellStyle name="colheadright 3 12 3" xfId="20988"/>
    <cellStyle name="colheadright 3 12 4" xfId="20989"/>
    <cellStyle name="colheadright 3 13" xfId="20990"/>
    <cellStyle name="colheadright 3 13 2" xfId="20991"/>
    <cellStyle name="colheadright 3 13 2 2" xfId="20992"/>
    <cellStyle name="colheadright 3 13 2 3" xfId="20993"/>
    <cellStyle name="colheadright 3 13 3" xfId="20994"/>
    <cellStyle name="colheadright 3 13 4" xfId="20995"/>
    <cellStyle name="colheadright 3 14" xfId="20996"/>
    <cellStyle name="colheadright 3 14 2" xfId="20997"/>
    <cellStyle name="colheadright 3 14 2 2" xfId="20998"/>
    <cellStyle name="colheadright 3 14 2 3" xfId="20999"/>
    <cellStyle name="colheadright 3 14 3" xfId="21000"/>
    <cellStyle name="colheadright 3 14 4" xfId="21001"/>
    <cellStyle name="colheadright 3 15" xfId="21002"/>
    <cellStyle name="colheadright 3 15 2" xfId="21003"/>
    <cellStyle name="colheadright 3 15 2 2" xfId="21004"/>
    <cellStyle name="colheadright 3 15 2 3" xfId="21005"/>
    <cellStyle name="colheadright 3 15 3" xfId="21006"/>
    <cellStyle name="colheadright 3 15 4" xfId="21007"/>
    <cellStyle name="colheadright 3 16" xfId="21008"/>
    <cellStyle name="colheadright 3 16 2" xfId="21009"/>
    <cellStyle name="colheadright 3 16 2 2" xfId="21010"/>
    <cellStyle name="colheadright 3 16 2 3" xfId="21011"/>
    <cellStyle name="colheadright 3 16 3" xfId="21012"/>
    <cellStyle name="colheadright 3 16 4" xfId="21013"/>
    <cellStyle name="colheadright 3 17" xfId="21014"/>
    <cellStyle name="colheadright 3 17 2" xfId="21015"/>
    <cellStyle name="colheadright 3 17 3" xfId="21016"/>
    <cellStyle name="colheadright 3 18" xfId="21017"/>
    <cellStyle name="colheadright 3 18 2" xfId="21018"/>
    <cellStyle name="colheadright 3 18 3" xfId="21019"/>
    <cellStyle name="colheadright 3 19" xfId="21020"/>
    <cellStyle name="colheadright 3 19 2" xfId="21021"/>
    <cellStyle name="colheadright 3 19 3" xfId="21022"/>
    <cellStyle name="colheadright 3 2" xfId="21023"/>
    <cellStyle name="colheadright 3 2 2" xfId="21024"/>
    <cellStyle name="colheadright 3 2 2 2" xfId="21025"/>
    <cellStyle name="colheadright 3 2 2 3" xfId="21026"/>
    <cellStyle name="colheadright 3 2 3" xfId="21027"/>
    <cellStyle name="colheadright 3 2 4" xfId="21028"/>
    <cellStyle name="colheadright 3 20" xfId="21029"/>
    <cellStyle name="colheadright 3 21" xfId="21030"/>
    <cellStyle name="colheadright 3 3" xfId="21031"/>
    <cellStyle name="colheadright 3 3 2" xfId="21032"/>
    <cellStyle name="colheadright 3 3 2 2" xfId="21033"/>
    <cellStyle name="colheadright 3 3 2 3" xfId="21034"/>
    <cellStyle name="colheadright 3 3 3" xfId="21035"/>
    <cellStyle name="colheadright 3 3 4" xfId="21036"/>
    <cellStyle name="colheadright 3 4" xfId="21037"/>
    <cellStyle name="colheadright 3 4 2" xfId="21038"/>
    <cellStyle name="colheadright 3 4 2 2" xfId="21039"/>
    <cellStyle name="colheadright 3 4 2 3" xfId="21040"/>
    <cellStyle name="colheadright 3 4 3" xfId="21041"/>
    <cellStyle name="colheadright 3 4 4" xfId="21042"/>
    <cellStyle name="colheadright 3 5" xfId="21043"/>
    <cellStyle name="colheadright 3 5 2" xfId="21044"/>
    <cellStyle name="colheadright 3 5 2 2" xfId="21045"/>
    <cellStyle name="colheadright 3 5 2 3" xfId="21046"/>
    <cellStyle name="colheadright 3 5 3" xfId="21047"/>
    <cellStyle name="colheadright 3 5 4" xfId="21048"/>
    <cellStyle name="colheadright 3 6" xfId="21049"/>
    <cellStyle name="colheadright 3 6 2" xfId="21050"/>
    <cellStyle name="colheadright 3 6 2 2" xfId="21051"/>
    <cellStyle name="colheadright 3 6 2 3" xfId="21052"/>
    <cellStyle name="colheadright 3 6 3" xfId="21053"/>
    <cellStyle name="colheadright 3 6 4" xfId="21054"/>
    <cellStyle name="colheadright 3 7" xfId="21055"/>
    <cellStyle name="colheadright 3 7 2" xfId="21056"/>
    <cellStyle name="colheadright 3 7 2 2" xfId="21057"/>
    <cellStyle name="colheadright 3 7 2 3" xfId="21058"/>
    <cellStyle name="colheadright 3 7 3" xfId="21059"/>
    <cellStyle name="colheadright 3 7 4" xfId="21060"/>
    <cellStyle name="colheadright 3 8" xfId="21061"/>
    <cellStyle name="colheadright 3 8 2" xfId="21062"/>
    <cellStyle name="colheadright 3 8 2 2" xfId="21063"/>
    <cellStyle name="colheadright 3 8 2 3" xfId="21064"/>
    <cellStyle name="colheadright 3 8 3" xfId="21065"/>
    <cellStyle name="colheadright 3 8 4" xfId="21066"/>
    <cellStyle name="colheadright 3 9" xfId="21067"/>
    <cellStyle name="colheadright 3 9 2" xfId="21068"/>
    <cellStyle name="colheadright 3 9 2 2" xfId="21069"/>
    <cellStyle name="colheadright 3 9 2 3" xfId="21070"/>
    <cellStyle name="colheadright 3 9 3" xfId="21071"/>
    <cellStyle name="colheadright 3 9 4" xfId="21072"/>
    <cellStyle name="colheadright 4" xfId="21073"/>
    <cellStyle name="colheadright 4 2" xfId="21074"/>
    <cellStyle name="colheadright 4 2 2" xfId="21075"/>
    <cellStyle name="colheadright 4 2 2 2" xfId="21076"/>
    <cellStyle name="colheadright 4 2 2 3" xfId="21077"/>
    <cellStyle name="colheadright 4 2 3" xfId="21078"/>
    <cellStyle name="colheadright 4 2 4" xfId="21079"/>
    <cellStyle name="colheadright 4 3" xfId="21080"/>
    <cellStyle name="colheadright 4 3 2" xfId="21081"/>
    <cellStyle name="colheadright 4 3 2 2" xfId="21082"/>
    <cellStyle name="colheadright 4 3 2 3" xfId="21083"/>
    <cellStyle name="colheadright 4 3 3" xfId="21084"/>
    <cellStyle name="colheadright 4 3 4" xfId="21085"/>
    <cellStyle name="colheadright 4 4" xfId="21086"/>
    <cellStyle name="colheadright 4 4 2" xfId="21087"/>
    <cellStyle name="colheadright 4 4 2 2" xfId="21088"/>
    <cellStyle name="colheadright 4 4 2 3" xfId="21089"/>
    <cellStyle name="colheadright 4 4 3" xfId="21090"/>
    <cellStyle name="colheadright 4 4 4" xfId="21091"/>
    <cellStyle name="colheadright 4 5" xfId="21092"/>
    <cellStyle name="colheadright 4 5 2" xfId="21093"/>
    <cellStyle name="colheadright 4 5 3" xfId="21094"/>
    <cellStyle name="colheadright 4 6" xfId="21095"/>
    <cellStyle name="colheadright 4 6 2" xfId="21096"/>
    <cellStyle name="colheadright 4 6 3" xfId="21097"/>
    <cellStyle name="colheadright 4 7" xfId="21098"/>
    <cellStyle name="colheadright 4 8" xfId="21099"/>
    <cellStyle name="colheadright 5" xfId="21100"/>
    <cellStyle name="colheadright 5 2" xfId="21101"/>
    <cellStyle name="colheadright 5 2 2" xfId="21102"/>
    <cellStyle name="colheadright 5 2 3" xfId="21103"/>
    <cellStyle name="colheadright 5 3" xfId="21104"/>
    <cellStyle name="colheadright 5 4" xfId="21105"/>
    <cellStyle name="colheadright 6" xfId="21106"/>
    <cellStyle name="colheadright 6 2" xfId="21107"/>
    <cellStyle name="colheadright 6 2 2" xfId="21108"/>
    <cellStyle name="colheadright 6 2 3" xfId="21109"/>
    <cellStyle name="colheadright 6 3" xfId="21110"/>
    <cellStyle name="colheadright 6 4" xfId="21111"/>
    <cellStyle name="colheadright 7" xfId="21112"/>
    <cellStyle name="colheadright 7 2" xfId="21113"/>
    <cellStyle name="colheadright 7 2 2" xfId="21114"/>
    <cellStyle name="colheadright 7 2 3" xfId="21115"/>
    <cellStyle name="colheadright 7 3" xfId="21116"/>
    <cellStyle name="colheadright 7 4" xfId="21117"/>
    <cellStyle name="colheadright 8" xfId="21118"/>
    <cellStyle name="colheadright 9" xfId="21119"/>
    <cellStyle name="Colour1_blue1" xfId="21120"/>
    <cellStyle name="Colour2_blue4" xfId="21121"/>
    <cellStyle name="Colour3_grey2" xfId="21122"/>
    <cellStyle name="Colour4_blue3" xfId="21123"/>
    <cellStyle name="Colour5_grey3" xfId="21124"/>
    <cellStyle name="Colour6_blue2" xfId="21125"/>
    <cellStyle name="Colour7_grey1" xfId="21126"/>
    <cellStyle name="Colour8_blue5" xfId="21127"/>
    <cellStyle name="Column Heading" xfId="21128"/>
    <cellStyle name="Column Heading 10" xfId="21129"/>
    <cellStyle name="Column Heading 10 2" xfId="21130"/>
    <cellStyle name="Column Heading 11" xfId="21131"/>
    <cellStyle name="Column Heading 11 2" xfId="21132"/>
    <cellStyle name="Column Heading 12" xfId="21133"/>
    <cellStyle name="Column Heading 12 2" xfId="21134"/>
    <cellStyle name="Column Heading 13" xfId="21135"/>
    <cellStyle name="Column Heading 13 2" xfId="21136"/>
    <cellStyle name="Column Heading 14" xfId="21137"/>
    <cellStyle name="Column Heading 2" xfId="21138"/>
    <cellStyle name="Column Heading 2 10" xfId="21139"/>
    <cellStyle name="Column Heading 2 2" xfId="21140"/>
    <cellStyle name="Column Heading 2 2 10" xfId="21141"/>
    <cellStyle name="Column Heading 2 2 10 2" xfId="21142"/>
    <cellStyle name="Column Heading 2 2 11" xfId="21143"/>
    <cellStyle name="Column Heading 2 2 12" xfId="21144"/>
    <cellStyle name="Column Heading 2 2 2" xfId="21145"/>
    <cellStyle name="Column Heading 2 2 2 10" xfId="21146"/>
    <cellStyle name="Column Heading 2 2 2 10 2" xfId="21147"/>
    <cellStyle name="Column Heading 2 2 2 2" xfId="21148"/>
    <cellStyle name="Column Heading 2 2 2 2 2" xfId="21149"/>
    <cellStyle name="Column Heading 2 2 2 3" xfId="21150"/>
    <cellStyle name="Column Heading 2 2 2 3 2" xfId="21151"/>
    <cellStyle name="Column Heading 2 2 2 4" xfId="21152"/>
    <cellStyle name="Column Heading 2 2 2 4 2" xfId="21153"/>
    <cellStyle name="Column Heading 2 2 2 5" xfId="21154"/>
    <cellStyle name="Column Heading 2 2 2 5 2" xfId="21155"/>
    <cellStyle name="Column Heading 2 2 2 6" xfId="21156"/>
    <cellStyle name="Column Heading 2 2 2 6 2" xfId="21157"/>
    <cellStyle name="Column Heading 2 2 2 7" xfId="21158"/>
    <cellStyle name="Column Heading 2 2 2 7 2" xfId="21159"/>
    <cellStyle name="Column Heading 2 2 2 8" xfId="21160"/>
    <cellStyle name="Column Heading 2 2 2 8 2" xfId="21161"/>
    <cellStyle name="Column Heading 2 2 2 9" xfId="21162"/>
    <cellStyle name="Column Heading 2 2 2 9 2" xfId="21163"/>
    <cellStyle name="Column Heading 2 2 3" xfId="21164"/>
    <cellStyle name="Column Heading 2 2 3 2" xfId="21165"/>
    <cellStyle name="Column Heading 2 2 4" xfId="21166"/>
    <cellStyle name="Column Heading 2 2 4 2" xfId="21167"/>
    <cellStyle name="Column Heading 2 2 5" xfId="21168"/>
    <cellStyle name="Column Heading 2 2 5 2" xfId="21169"/>
    <cellStyle name="Column Heading 2 2 6" xfId="21170"/>
    <cellStyle name="Column Heading 2 2 6 2" xfId="21171"/>
    <cellStyle name="Column Heading 2 2 7" xfId="21172"/>
    <cellStyle name="Column Heading 2 2 7 2" xfId="21173"/>
    <cellStyle name="Column Heading 2 2 8" xfId="21174"/>
    <cellStyle name="Column Heading 2 2 8 2" xfId="21175"/>
    <cellStyle name="Column Heading 2 2 9" xfId="21176"/>
    <cellStyle name="Column Heading 2 2 9 2" xfId="21177"/>
    <cellStyle name="Column Heading 2 3" xfId="21178"/>
    <cellStyle name="Column Heading 2 3 10" xfId="21179"/>
    <cellStyle name="Column Heading 2 3 10 2" xfId="21180"/>
    <cellStyle name="Column Heading 2 3 2" xfId="21181"/>
    <cellStyle name="Column Heading 2 3 2 2" xfId="21182"/>
    <cellStyle name="Column Heading 2 3 3" xfId="21183"/>
    <cellStyle name="Column Heading 2 3 3 2" xfId="21184"/>
    <cellStyle name="Column Heading 2 3 4" xfId="21185"/>
    <cellStyle name="Column Heading 2 3 4 2" xfId="21186"/>
    <cellStyle name="Column Heading 2 3 5" xfId="21187"/>
    <cellStyle name="Column Heading 2 3 5 2" xfId="21188"/>
    <cellStyle name="Column Heading 2 3 6" xfId="21189"/>
    <cellStyle name="Column Heading 2 3 6 2" xfId="21190"/>
    <cellStyle name="Column Heading 2 3 7" xfId="21191"/>
    <cellStyle name="Column Heading 2 3 7 2" xfId="21192"/>
    <cellStyle name="Column Heading 2 3 8" xfId="21193"/>
    <cellStyle name="Column Heading 2 3 8 2" xfId="21194"/>
    <cellStyle name="Column Heading 2 3 9" xfId="21195"/>
    <cellStyle name="Column Heading 2 3 9 2" xfId="21196"/>
    <cellStyle name="Column Heading 2 4" xfId="21197"/>
    <cellStyle name="Column Heading 2 4 2" xfId="21198"/>
    <cellStyle name="Column Heading 2 5" xfId="21199"/>
    <cellStyle name="Column Heading 2 5 2" xfId="21200"/>
    <cellStyle name="Column Heading 2 6" xfId="21201"/>
    <cellStyle name="Column Heading 2 6 2" xfId="21202"/>
    <cellStyle name="Column Heading 2 7" xfId="21203"/>
    <cellStyle name="Column Heading 2 7 2" xfId="21204"/>
    <cellStyle name="Column Heading 2 8" xfId="21205"/>
    <cellStyle name="Column Heading 2 8 2" xfId="21206"/>
    <cellStyle name="Column Heading 2 9" xfId="21207"/>
    <cellStyle name="Column Heading 2 9 2" xfId="21208"/>
    <cellStyle name="Column Heading 3" xfId="21209"/>
    <cellStyle name="Column Heading 3 10" xfId="21210"/>
    <cellStyle name="Column Heading 3 2" xfId="21211"/>
    <cellStyle name="Column Heading 3 2 10" xfId="21212"/>
    <cellStyle name="Column Heading 3 2 10 2" xfId="21213"/>
    <cellStyle name="Column Heading 3 2 11" xfId="21214"/>
    <cellStyle name="Column Heading 3 2 12" xfId="21215"/>
    <cellStyle name="Column Heading 3 2 2" xfId="21216"/>
    <cellStyle name="Column Heading 3 2 2 10" xfId="21217"/>
    <cellStyle name="Column Heading 3 2 2 10 2" xfId="21218"/>
    <cellStyle name="Column Heading 3 2 2 2" xfId="21219"/>
    <cellStyle name="Column Heading 3 2 2 2 2" xfId="21220"/>
    <cellStyle name="Column Heading 3 2 2 3" xfId="21221"/>
    <cellStyle name="Column Heading 3 2 2 3 2" xfId="21222"/>
    <cellStyle name="Column Heading 3 2 2 4" xfId="21223"/>
    <cellStyle name="Column Heading 3 2 2 4 2" xfId="21224"/>
    <cellStyle name="Column Heading 3 2 2 5" xfId="21225"/>
    <cellStyle name="Column Heading 3 2 2 5 2" xfId="21226"/>
    <cellStyle name="Column Heading 3 2 2 6" xfId="21227"/>
    <cellStyle name="Column Heading 3 2 2 6 2" xfId="21228"/>
    <cellStyle name="Column Heading 3 2 2 7" xfId="21229"/>
    <cellStyle name="Column Heading 3 2 2 7 2" xfId="21230"/>
    <cellStyle name="Column Heading 3 2 2 8" xfId="21231"/>
    <cellStyle name="Column Heading 3 2 2 8 2" xfId="21232"/>
    <cellStyle name="Column Heading 3 2 2 9" xfId="21233"/>
    <cellStyle name="Column Heading 3 2 2 9 2" xfId="21234"/>
    <cellStyle name="Column Heading 3 2 3" xfId="21235"/>
    <cellStyle name="Column Heading 3 2 3 2" xfId="21236"/>
    <cellStyle name="Column Heading 3 2 4" xfId="21237"/>
    <cellStyle name="Column Heading 3 2 4 2" xfId="21238"/>
    <cellStyle name="Column Heading 3 2 5" xfId="21239"/>
    <cellStyle name="Column Heading 3 2 5 2" xfId="21240"/>
    <cellStyle name="Column Heading 3 2 6" xfId="21241"/>
    <cellStyle name="Column Heading 3 2 6 2" xfId="21242"/>
    <cellStyle name="Column Heading 3 2 7" xfId="21243"/>
    <cellStyle name="Column Heading 3 2 7 2" xfId="21244"/>
    <cellStyle name="Column Heading 3 2 8" xfId="21245"/>
    <cellStyle name="Column Heading 3 2 8 2" xfId="21246"/>
    <cellStyle name="Column Heading 3 2 9" xfId="21247"/>
    <cellStyle name="Column Heading 3 2 9 2" xfId="21248"/>
    <cellStyle name="Column Heading 3 3" xfId="21249"/>
    <cellStyle name="Column Heading 3 3 10" xfId="21250"/>
    <cellStyle name="Column Heading 3 3 10 2" xfId="21251"/>
    <cellStyle name="Column Heading 3 3 2" xfId="21252"/>
    <cellStyle name="Column Heading 3 3 2 2" xfId="21253"/>
    <cellStyle name="Column Heading 3 3 3" xfId="21254"/>
    <cellStyle name="Column Heading 3 3 3 2" xfId="21255"/>
    <cellStyle name="Column Heading 3 3 4" xfId="21256"/>
    <cellStyle name="Column Heading 3 3 4 2" xfId="21257"/>
    <cellStyle name="Column Heading 3 3 5" xfId="21258"/>
    <cellStyle name="Column Heading 3 3 5 2" xfId="21259"/>
    <cellStyle name="Column Heading 3 3 6" xfId="21260"/>
    <cellStyle name="Column Heading 3 3 6 2" xfId="21261"/>
    <cellStyle name="Column Heading 3 3 7" xfId="21262"/>
    <cellStyle name="Column Heading 3 3 7 2" xfId="21263"/>
    <cellStyle name="Column Heading 3 3 8" xfId="21264"/>
    <cellStyle name="Column Heading 3 3 8 2" xfId="21265"/>
    <cellStyle name="Column Heading 3 3 9" xfId="21266"/>
    <cellStyle name="Column Heading 3 3 9 2" xfId="21267"/>
    <cellStyle name="Column Heading 3 4" xfId="21268"/>
    <cellStyle name="Column Heading 3 4 2" xfId="21269"/>
    <cellStyle name="Column Heading 3 5" xfId="21270"/>
    <cellStyle name="Column Heading 3 5 2" xfId="21271"/>
    <cellStyle name="Column Heading 3 6" xfId="21272"/>
    <cellStyle name="Column Heading 3 6 2" xfId="21273"/>
    <cellStyle name="Column Heading 3 7" xfId="21274"/>
    <cellStyle name="Column Heading 3 7 2" xfId="21275"/>
    <cellStyle name="Column Heading 3 8" xfId="21276"/>
    <cellStyle name="Column Heading 3 8 2" xfId="21277"/>
    <cellStyle name="Column Heading 3 9" xfId="21278"/>
    <cellStyle name="Column Heading 3 9 2" xfId="21279"/>
    <cellStyle name="Column Heading 4" xfId="21280"/>
    <cellStyle name="Column Heading 4 10" xfId="21281"/>
    <cellStyle name="Column Heading 4 2" xfId="21282"/>
    <cellStyle name="Column Heading 4 2 10" xfId="21283"/>
    <cellStyle name="Column Heading 4 2 10 2" xfId="21284"/>
    <cellStyle name="Column Heading 4 2 11" xfId="21285"/>
    <cellStyle name="Column Heading 4 2 12" xfId="21286"/>
    <cellStyle name="Column Heading 4 2 2" xfId="21287"/>
    <cellStyle name="Column Heading 4 2 2 10" xfId="21288"/>
    <cellStyle name="Column Heading 4 2 2 10 2" xfId="21289"/>
    <cellStyle name="Column Heading 4 2 2 2" xfId="21290"/>
    <cellStyle name="Column Heading 4 2 2 2 2" xfId="21291"/>
    <cellStyle name="Column Heading 4 2 2 3" xfId="21292"/>
    <cellStyle name="Column Heading 4 2 2 3 2" xfId="21293"/>
    <cellStyle name="Column Heading 4 2 2 4" xfId="21294"/>
    <cellStyle name="Column Heading 4 2 2 4 2" xfId="21295"/>
    <cellStyle name="Column Heading 4 2 2 5" xfId="21296"/>
    <cellStyle name="Column Heading 4 2 2 5 2" xfId="21297"/>
    <cellStyle name="Column Heading 4 2 2 6" xfId="21298"/>
    <cellStyle name="Column Heading 4 2 2 6 2" xfId="21299"/>
    <cellStyle name="Column Heading 4 2 2 7" xfId="21300"/>
    <cellStyle name="Column Heading 4 2 2 7 2" xfId="21301"/>
    <cellStyle name="Column Heading 4 2 2 8" xfId="21302"/>
    <cellStyle name="Column Heading 4 2 2 8 2" xfId="21303"/>
    <cellStyle name="Column Heading 4 2 2 9" xfId="21304"/>
    <cellStyle name="Column Heading 4 2 2 9 2" xfId="21305"/>
    <cellStyle name="Column Heading 4 2 3" xfId="21306"/>
    <cellStyle name="Column Heading 4 2 3 2" xfId="21307"/>
    <cellStyle name="Column Heading 4 2 4" xfId="21308"/>
    <cellStyle name="Column Heading 4 2 4 2" xfId="21309"/>
    <cellStyle name="Column Heading 4 2 5" xfId="21310"/>
    <cellStyle name="Column Heading 4 2 5 2" xfId="21311"/>
    <cellStyle name="Column Heading 4 2 6" xfId="21312"/>
    <cellStyle name="Column Heading 4 2 6 2" xfId="21313"/>
    <cellStyle name="Column Heading 4 2 7" xfId="21314"/>
    <cellStyle name="Column Heading 4 2 7 2" xfId="21315"/>
    <cellStyle name="Column Heading 4 2 8" xfId="21316"/>
    <cellStyle name="Column Heading 4 2 8 2" xfId="21317"/>
    <cellStyle name="Column Heading 4 2 9" xfId="21318"/>
    <cellStyle name="Column Heading 4 2 9 2" xfId="21319"/>
    <cellStyle name="Column Heading 4 3" xfId="21320"/>
    <cellStyle name="Column Heading 4 3 10" xfId="21321"/>
    <cellStyle name="Column Heading 4 3 10 2" xfId="21322"/>
    <cellStyle name="Column Heading 4 3 2" xfId="21323"/>
    <cellStyle name="Column Heading 4 3 2 2" xfId="21324"/>
    <cellStyle name="Column Heading 4 3 3" xfId="21325"/>
    <cellStyle name="Column Heading 4 3 3 2" xfId="21326"/>
    <cellStyle name="Column Heading 4 3 4" xfId="21327"/>
    <cellStyle name="Column Heading 4 3 4 2" xfId="21328"/>
    <cellStyle name="Column Heading 4 3 5" xfId="21329"/>
    <cellStyle name="Column Heading 4 3 5 2" xfId="21330"/>
    <cellStyle name="Column Heading 4 3 6" xfId="21331"/>
    <cellStyle name="Column Heading 4 3 6 2" xfId="21332"/>
    <cellStyle name="Column Heading 4 3 7" xfId="21333"/>
    <cellStyle name="Column Heading 4 3 7 2" xfId="21334"/>
    <cellStyle name="Column Heading 4 3 8" xfId="21335"/>
    <cellStyle name="Column Heading 4 3 8 2" xfId="21336"/>
    <cellStyle name="Column Heading 4 3 9" xfId="21337"/>
    <cellStyle name="Column Heading 4 3 9 2" xfId="21338"/>
    <cellStyle name="Column Heading 4 4" xfId="21339"/>
    <cellStyle name="Column Heading 4 4 2" xfId="21340"/>
    <cellStyle name="Column Heading 4 5" xfId="21341"/>
    <cellStyle name="Column Heading 4 5 2" xfId="21342"/>
    <cellStyle name="Column Heading 4 6" xfId="21343"/>
    <cellStyle name="Column Heading 4 6 2" xfId="21344"/>
    <cellStyle name="Column Heading 4 7" xfId="21345"/>
    <cellStyle name="Column Heading 4 7 2" xfId="21346"/>
    <cellStyle name="Column Heading 4 8" xfId="21347"/>
    <cellStyle name="Column Heading 4 8 2" xfId="21348"/>
    <cellStyle name="Column Heading 4 9" xfId="21349"/>
    <cellStyle name="Column Heading 4 9 2" xfId="21350"/>
    <cellStyle name="Column Heading 5" xfId="21351"/>
    <cellStyle name="Column Heading 5 10" xfId="21352"/>
    <cellStyle name="Column Heading 5 2" xfId="21353"/>
    <cellStyle name="Column Heading 5 2 10" xfId="21354"/>
    <cellStyle name="Column Heading 5 2 10 2" xfId="21355"/>
    <cellStyle name="Column Heading 5 2 11" xfId="21356"/>
    <cellStyle name="Column Heading 5 2 12" xfId="21357"/>
    <cellStyle name="Column Heading 5 2 2" xfId="21358"/>
    <cellStyle name="Column Heading 5 2 2 10" xfId="21359"/>
    <cellStyle name="Column Heading 5 2 2 10 2" xfId="21360"/>
    <cellStyle name="Column Heading 5 2 2 2" xfId="21361"/>
    <cellStyle name="Column Heading 5 2 2 2 2" xfId="21362"/>
    <cellStyle name="Column Heading 5 2 2 3" xfId="21363"/>
    <cellStyle name="Column Heading 5 2 2 3 2" xfId="21364"/>
    <cellStyle name="Column Heading 5 2 2 4" xfId="21365"/>
    <cellStyle name="Column Heading 5 2 2 4 2" xfId="21366"/>
    <cellStyle name="Column Heading 5 2 2 5" xfId="21367"/>
    <cellStyle name="Column Heading 5 2 2 5 2" xfId="21368"/>
    <cellStyle name="Column Heading 5 2 2 6" xfId="21369"/>
    <cellStyle name="Column Heading 5 2 2 6 2" xfId="21370"/>
    <cellStyle name="Column Heading 5 2 2 7" xfId="21371"/>
    <cellStyle name="Column Heading 5 2 2 7 2" xfId="21372"/>
    <cellStyle name="Column Heading 5 2 2 8" xfId="21373"/>
    <cellStyle name="Column Heading 5 2 2 8 2" xfId="21374"/>
    <cellStyle name="Column Heading 5 2 2 9" xfId="21375"/>
    <cellStyle name="Column Heading 5 2 2 9 2" xfId="21376"/>
    <cellStyle name="Column Heading 5 2 3" xfId="21377"/>
    <cellStyle name="Column Heading 5 2 3 2" xfId="21378"/>
    <cellStyle name="Column Heading 5 2 4" xfId="21379"/>
    <cellStyle name="Column Heading 5 2 4 2" xfId="21380"/>
    <cellStyle name="Column Heading 5 2 5" xfId="21381"/>
    <cellStyle name="Column Heading 5 2 5 2" xfId="21382"/>
    <cellStyle name="Column Heading 5 2 6" xfId="21383"/>
    <cellStyle name="Column Heading 5 2 6 2" xfId="21384"/>
    <cellStyle name="Column Heading 5 2 7" xfId="21385"/>
    <cellStyle name="Column Heading 5 2 7 2" xfId="21386"/>
    <cellStyle name="Column Heading 5 2 8" xfId="21387"/>
    <cellStyle name="Column Heading 5 2 8 2" xfId="21388"/>
    <cellStyle name="Column Heading 5 2 9" xfId="21389"/>
    <cellStyle name="Column Heading 5 2 9 2" xfId="21390"/>
    <cellStyle name="Column Heading 5 3" xfId="21391"/>
    <cellStyle name="Column Heading 5 3 10" xfId="21392"/>
    <cellStyle name="Column Heading 5 3 10 2" xfId="21393"/>
    <cellStyle name="Column Heading 5 3 2" xfId="21394"/>
    <cellStyle name="Column Heading 5 3 2 2" xfId="21395"/>
    <cellStyle name="Column Heading 5 3 3" xfId="21396"/>
    <cellStyle name="Column Heading 5 3 3 2" xfId="21397"/>
    <cellStyle name="Column Heading 5 3 4" xfId="21398"/>
    <cellStyle name="Column Heading 5 3 4 2" xfId="21399"/>
    <cellStyle name="Column Heading 5 3 5" xfId="21400"/>
    <cellStyle name="Column Heading 5 3 5 2" xfId="21401"/>
    <cellStyle name="Column Heading 5 3 6" xfId="21402"/>
    <cellStyle name="Column Heading 5 3 6 2" xfId="21403"/>
    <cellStyle name="Column Heading 5 3 7" xfId="21404"/>
    <cellStyle name="Column Heading 5 3 7 2" xfId="21405"/>
    <cellStyle name="Column Heading 5 3 8" xfId="21406"/>
    <cellStyle name="Column Heading 5 3 8 2" xfId="21407"/>
    <cellStyle name="Column Heading 5 3 9" xfId="21408"/>
    <cellStyle name="Column Heading 5 3 9 2" xfId="21409"/>
    <cellStyle name="Column Heading 5 4" xfId="21410"/>
    <cellStyle name="Column Heading 5 4 2" xfId="21411"/>
    <cellStyle name="Column Heading 5 5" xfId="21412"/>
    <cellStyle name="Column Heading 5 5 2" xfId="21413"/>
    <cellStyle name="Column Heading 5 6" xfId="21414"/>
    <cellStyle name="Column Heading 5 6 2" xfId="21415"/>
    <cellStyle name="Column Heading 5 7" xfId="21416"/>
    <cellStyle name="Column Heading 5 7 2" xfId="21417"/>
    <cellStyle name="Column Heading 5 8" xfId="21418"/>
    <cellStyle name="Column Heading 5 8 2" xfId="21419"/>
    <cellStyle name="Column Heading 5 9" xfId="21420"/>
    <cellStyle name="Column Heading 5 9 2" xfId="21421"/>
    <cellStyle name="Column Heading 6" xfId="21422"/>
    <cellStyle name="Column Heading 6 10" xfId="21423"/>
    <cellStyle name="Column Heading 6 10 2" xfId="21424"/>
    <cellStyle name="Column Heading 6 11" xfId="21425"/>
    <cellStyle name="Column Heading 6 12" xfId="21426"/>
    <cellStyle name="Column Heading 6 2" xfId="21427"/>
    <cellStyle name="Column Heading 6 2 10" xfId="21428"/>
    <cellStyle name="Column Heading 6 2 10 2" xfId="21429"/>
    <cellStyle name="Column Heading 6 2 2" xfId="21430"/>
    <cellStyle name="Column Heading 6 2 2 2" xfId="21431"/>
    <cellStyle name="Column Heading 6 2 3" xfId="21432"/>
    <cellStyle name="Column Heading 6 2 3 2" xfId="21433"/>
    <cellStyle name="Column Heading 6 2 4" xfId="21434"/>
    <cellStyle name="Column Heading 6 2 4 2" xfId="21435"/>
    <cellStyle name="Column Heading 6 2 5" xfId="21436"/>
    <cellStyle name="Column Heading 6 2 5 2" xfId="21437"/>
    <cellStyle name="Column Heading 6 2 6" xfId="21438"/>
    <cellStyle name="Column Heading 6 2 6 2" xfId="21439"/>
    <cellStyle name="Column Heading 6 2 7" xfId="21440"/>
    <cellStyle name="Column Heading 6 2 7 2" xfId="21441"/>
    <cellStyle name="Column Heading 6 2 8" xfId="21442"/>
    <cellStyle name="Column Heading 6 2 8 2" xfId="21443"/>
    <cellStyle name="Column Heading 6 2 9" xfId="21444"/>
    <cellStyle name="Column Heading 6 2 9 2" xfId="21445"/>
    <cellStyle name="Column Heading 6 3" xfId="21446"/>
    <cellStyle name="Column Heading 6 3 2" xfId="21447"/>
    <cellStyle name="Column Heading 6 4" xfId="21448"/>
    <cellStyle name="Column Heading 6 4 2" xfId="21449"/>
    <cellStyle name="Column Heading 6 5" xfId="21450"/>
    <cellStyle name="Column Heading 6 5 2" xfId="21451"/>
    <cellStyle name="Column Heading 6 6" xfId="21452"/>
    <cellStyle name="Column Heading 6 6 2" xfId="21453"/>
    <cellStyle name="Column Heading 6 7" xfId="21454"/>
    <cellStyle name="Column Heading 6 7 2" xfId="21455"/>
    <cellStyle name="Column Heading 6 8" xfId="21456"/>
    <cellStyle name="Column Heading 6 8 2" xfId="21457"/>
    <cellStyle name="Column Heading 6 9" xfId="21458"/>
    <cellStyle name="Column Heading 6 9 2" xfId="21459"/>
    <cellStyle name="Column Heading 7" xfId="21460"/>
    <cellStyle name="Column Heading 7 10" xfId="21461"/>
    <cellStyle name="Column Heading 7 10 2" xfId="21462"/>
    <cellStyle name="Column Heading 7 2" xfId="21463"/>
    <cellStyle name="Column Heading 7 2 2" xfId="21464"/>
    <cellStyle name="Column Heading 7 3" xfId="21465"/>
    <cellStyle name="Column Heading 7 3 2" xfId="21466"/>
    <cellStyle name="Column Heading 7 4" xfId="21467"/>
    <cellStyle name="Column Heading 7 4 2" xfId="21468"/>
    <cellStyle name="Column Heading 7 5" xfId="21469"/>
    <cellStyle name="Column Heading 7 5 2" xfId="21470"/>
    <cellStyle name="Column Heading 7 6" xfId="21471"/>
    <cellStyle name="Column Heading 7 6 2" xfId="21472"/>
    <cellStyle name="Column Heading 7 7" xfId="21473"/>
    <cellStyle name="Column Heading 7 7 2" xfId="21474"/>
    <cellStyle name="Column Heading 7 8" xfId="21475"/>
    <cellStyle name="Column Heading 7 8 2" xfId="21476"/>
    <cellStyle name="Column Heading 7 9" xfId="21477"/>
    <cellStyle name="Column Heading 7 9 2" xfId="21478"/>
    <cellStyle name="Column Heading 8" xfId="21479"/>
    <cellStyle name="Column Heading 8 2" xfId="21480"/>
    <cellStyle name="Column Heading 9" xfId="21481"/>
    <cellStyle name="Column Heading 9 2" xfId="21482"/>
    <cellStyle name="Column Headings" xfId="21483"/>
    <cellStyle name="Column_Title" xfId="21484"/>
    <cellStyle name="column1" xfId="21485"/>
    <cellStyle name="column1Big" xfId="21486"/>
    <cellStyle name="column1Date" xfId="21487"/>
    <cellStyle name="coma1" xfId="21488"/>
    <cellStyle name="Comma  - Style1" xfId="21489"/>
    <cellStyle name="Comma  - Style2" xfId="21490"/>
    <cellStyle name="Comma  - Style3" xfId="21491"/>
    <cellStyle name="Comma  - Style4" xfId="21492"/>
    <cellStyle name="Comma  - Style5" xfId="21493"/>
    <cellStyle name="Comma  - Style6" xfId="21494"/>
    <cellStyle name="Comma  - Style7" xfId="21495"/>
    <cellStyle name="Comma  - Style8" xfId="21496"/>
    <cellStyle name="Comma (0)" xfId="21497"/>
    <cellStyle name="Comma (2)" xfId="21498"/>
    <cellStyle name="Comma ," xfId="21499"/>
    <cellStyle name="Comma [0] 2" xfId="21500"/>
    <cellStyle name="Comma [0] 3" xfId="21501"/>
    <cellStyle name="Comma [0] 4" xfId="21502"/>
    <cellStyle name="Comma [00]" xfId="21503"/>
    <cellStyle name="Comma [1]" xfId="21504"/>
    <cellStyle name="Comma [2]" xfId="21505"/>
    <cellStyle name="Comma [3]" xfId="21506"/>
    <cellStyle name="Comma 0" xfId="21507"/>
    <cellStyle name="Comma 0*" xfId="21508"/>
    <cellStyle name="Comma 0.0" xfId="21509"/>
    <cellStyle name="Comma 0.00" xfId="21510"/>
    <cellStyle name="Comma 0.000" xfId="21511"/>
    <cellStyle name="Comma 0.0000" xfId="21512"/>
    <cellStyle name="Comma 0_dakota-model-v2" xfId="21513"/>
    <cellStyle name="Comma 10" xfId="21514"/>
    <cellStyle name="Comma 11" xfId="21515"/>
    <cellStyle name="Comma 11 2" xfId="21516"/>
    <cellStyle name="Comma 11 2 2" xfId="21517"/>
    <cellStyle name="Comma 11 2 2 2" xfId="21518"/>
    <cellStyle name="Comma 11 2 2 3" xfId="21519"/>
    <cellStyle name="Comma 11 2 3" xfId="21520"/>
    <cellStyle name="Comma 11 2 4" xfId="21521"/>
    <cellStyle name="Comma 11 3" xfId="21522"/>
    <cellStyle name="Comma 11 3 2" xfId="21523"/>
    <cellStyle name="Comma 11 3 3" xfId="21524"/>
    <cellStyle name="Comma 11 4" xfId="21525"/>
    <cellStyle name="Comma 11 5" xfId="21526"/>
    <cellStyle name="Comma 12" xfId="21527"/>
    <cellStyle name="Comma 12 2" xfId="21528"/>
    <cellStyle name="Comma 12 2 2" xfId="21529"/>
    <cellStyle name="Comma 12 2 2 2" xfId="21530"/>
    <cellStyle name="Comma 12 2 2 3" xfId="21531"/>
    <cellStyle name="Comma 12 2 3" xfId="21532"/>
    <cellStyle name="Comma 12 2 4" xfId="21533"/>
    <cellStyle name="Comma 12 3" xfId="21534"/>
    <cellStyle name="Comma 12 3 2" xfId="21535"/>
    <cellStyle name="Comma 12 3 3" xfId="21536"/>
    <cellStyle name="Comma 12 4" xfId="21537"/>
    <cellStyle name="Comma 12 5" xfId="21538"/>
    <cellStyle name="Comma 13" xfId="21539"/>
    <cellStyle name="Comma 13 2" xfId="21540"/>
    <cellStyle name="Comma 13 2 2" xfId="21541"/>
    <cellStyle name="Comma 13 2 2 2" xfId="21542"/>
    <cellStyle name="Comma 13 2 2 3" xfId="21543"/>
    <cellStyle name="Comma 13 2 3" xfId="21544"/>
    <cellStyle name="Comma 13 2 4" xfId="21545"/>
    <cellStyle name="Comma 13 3" xfId="21546"/>
    <cellStyle name="Comma 13 3 2" xfId="21547"/>
    <cellStyle name="Comma 13 3 3" xfId="21548"/>
    <cellStyle name="Comma 13 4" xfId="21549"/>
    <cellStyle name="Comma 13 5" xfId="21550"/>
    <cellStyle name="Comma 14" xfId="21551"/>
    <cellStyle name="Comma 15" xfId="21552"/>
    <cellStyle name="Comma 16" xfId="21553"/>
    <cellStyle name="Comma 16 2" xfId="21554"/>
    <cellStyle name="Comma 16 3" xfId="21555"/>
    <cellStyle name="Comma 2" xfId="176"/>
    <cellStyle name="Comma 2 2" xfId="3936"/>
    <cellStyle name="Comma 2 3" xfId="4003"/>
    <cellStyle name="Comma 2 4" xfId="3967"/>
    <cellStyle name="Comma 3" xfId="177"/>
    <cellStyle name="Comma 3*" xfId="21556"/>
    <cellStyle name="Comma 4" xfId="21557"/>
    <cellStyle name="Comma 5" xfId="21558"/>
    <cellStyle name="Comma 6" xfId="21559"/>
    <cellStyle name="Comma 7" xfId="21560"/>
    <cellStyle name="Comma 8" xfId="21561"/>
    <cellStyle name="Comma 9" xfId="21562"/>
    <cellStyle name="Comma Cents" xfId="21563"/>
    <cellStyle name="Comma Input" xfId="21564"/>
    <cellStyle name="Comma*" xfId="21565"/>
    <cellStyle name="Comma[1]" xfId="21566"/>
    <cellStyle name="Comma0" xfId="21567"/>
    <cellStyle name="Comma0 - Modelo1" xfId="21568"/>
    <cellStyle name="Comma0 - Style1" xfId="21569"/>
    <cellStyle name="Comma1" xfId="21570"/>
    <cellStyle name="Comma1 - Modelo2" xfId="21571"/>
    <cellStyle name="Comma1 - Style2" xfId="21572"/>
    <cellStyle name="comma1_Nasdaq Standalone Forecast- BofA - 02 14 07" xfId="21573"/>
    <cellStyle name="Comma2" xfId="21574"/>
    <cellStyle name="Comments" xfId="21575"/>
    <cellStyle name="Comments 10" xfId="21576"/>
    <cellStyle name="Comments 2" xfId="21577"/>
    <cellStyle name="Comments 2 2" xfId="21578"/>
    <cellStyle name="Comments 2 2 2" xfId="21579"/>
    <cellStyle name="Comments 2 2 2 2" xfId="21580"/>
    <cellStyle name="Comments 2 2 3" xfId="21581"/>
    <cellStyle name="Comments 2 2 3 2" xfId="21582"/>
    <cellStyle name="Comments 2 2 4" xfId="21583"/>
    <cellStyle name="Comments 2 2 4 2" xfId="21584"/>
    <cellStyle name="Comments 2 2 5" xfId="21585"/>
    <cellStyle name="Comments 2 2 5 2" xfId="21586"/>
    <cellStyle name="Comments 2 2 6" xfId="21587"/>
    <cellStyle name="Comments 2 2 7" xfId="21588"/>
    <cellStyle name="Comments 2 3" xfId="21589"/>
    <cellStyle name="Comments 2 3 2" xfId="21590"/>
    <cellStyle name="Comments 2 4" xfId="21591"/>
    <cellStyle name="Comments 2 4 2" xfId="21592"/>
    <cellStyle name="Comments 2 5" xfId="21593"/>
    <cellStyle name="Comments 2 5 2" xfId="21594"/>
    <cellStyle name="Comments 2 6" xfId="21595"/>
    <cellStyle name="Comments 2 6 2" xfId="21596"/>
    <cellStyle name="Comments 2 7" xfId="21597"/>
    <cellStyle name="Comments 2 7 2" xfId="21598"/>
    <cellStyle name="Comments 2 8" xfId="21599"/>
    <cellStyle name="Comments 2 9" xfId="21600"/>
    <cellStyle name="Comments 3" xfId="21601"/>
    <cellStyle name="Comments 3 2" xfId="21602"/>
    <cellStyle name="Comments 3 2 2" xfId="21603"/>
    <cellStyle name="Comments 3 3" xfId="21604"/>
    <cellStyle name="Comments 3 3 2" xfId="21605"/>
    <cellStyle name="Comments 3 4" xfId="21606"/>
    <cellStyle name="Comments 3 4 2" xfId="21607"/>
    <cellStyle name="Comments 3 5" xfId="21608"/>
    <cellStyle name="Comments 3 5 2" xfId="21609"/>
    <cellStyle name="Comments 3 6" xfId="21610"/>
    <cellStyle name="Comments 3 7" xfId="21611"/>
    <cellStyle name="Comments 4" xfId="21612"/>
    <cellStyle name="Comments 4 2" xfId="21613"/>
    <cellStyle name="Comments 5" xfId="21614"/>
    <cellStyle name="Comments 5 2" xfId="21615"/>
    <cellStyle name="Comments 6" xfId="21616"/>
    <cellStyle name="Comments 6 2" xfId="21617"/>
    <cellStyle name="Comments 7" xfId="21618"/>
    <cellStyle name="Comments 7 2" xfId="21619"/>
    <cellStyle name="Comments 8" xfId="21620"/>
    <cellStyle name="Comments 8 2" xfId="21621"/>
    <cellStyle name="Comments 9" xfId="21622"/>
    <cellStyle name="Company Name" xfId="21623"/>
    <cellStyle name="CompanyTitle" xfId="21624"/>
    <cellStyle name="Component" xfId="21625"/>
    <cellStyle name="Component 10" xfId="21626"/>
    <cellStyle name="Component 10 2" xfId="21627"/>
    <cellStyle name="Component 11" xfId="21628"/>
    <cellStyle name="Component 11 2" xfId="21629"/>
    <cellStyle name="Component 12" xfId="21630"/>
    <cellStyle name="Component 12 2" xfId="21631"/>
    <cellStyle name="Component 13" xfId="21632"/>
    <cellStyle name="Component 13 2" xfId="21633"/>
    <cellStyle name="Component 14" xfId="21634"/>
    <cellStyle name="Component 2" xfId="21635"/>
    <cellStyle name="Component 2 10" xfId="21636"/>
    <cellStyle name="Component 2 2" xfId="21637"/>
    <cellStyle name="Component 2 2 10" xfId="21638"/>
    <cellStyle name="Component 2 2 10 2" xfId="21639"/>
    <cellStyle name="Component 2 2 11" xfId="21640"/>
    <cellStyle name="Component 2 2 12" xfId="21641"/>
    <cellStyle name="Component 2 2 2" xfId="21642"/>
    <cellStyle name="Component 2 2 2 10" xfId="21643"/>
    <cellStyle name="Component 2 2 2 10 2" xfId="21644"/>
    <cellStyle name="Component 2 2 2 2" xfId="21645"/>
    <cellStyle name="Component 2 2 2 2 2" xfId="21646"/>
    <cellStyle name="Component 2 2 2 3" xfId="21647"/>
    <cellStyle name="Component 2 2 2 3 2" xfId="21648"/>
    <cellStyle name="Component 2 2 2 4" xfId="21649"/>
    <cellStyle name="Component 2 2 2 4 2" xfId="21650"/>
    <cellStyle name="Component 2 2 2 5" xfId="21651"/>
    <cellStyle name="Component 2 2 2 5 2" xfId="21652"/>
    <cellStyle name="Component 2 2 2 6" xfId="21653"/>
    <cellStyle name="Component 2 2 2 6 2" xfId="21654"/>
    <cellStyle name="Component 2 2 2 7" xfId="21655"/>
    <cellStyle name="Component 2 2 2 7 2" xfId="21656"/>
    <cellStyle name="Component 2 2 2 8" xfId="21657"/>
    <cellStyle name="Component 2 2 2 8 2" xfId="21658"/>
    <cellStyle name="Component 2 2 2 9" xfId="21659"/>
    <cellStyle name="Component 2 2 2 9 2" xfId="21660"/>
    <cellStyle name="Component 2 2 3" xfId="21661"/>
    <cellStyle name="Component 2 2 3 2" xfId="21662"/>
    <cellStyle name="Component 2 2 4" xfId="21663"/>
    <cellStyle name="Component 2 2 4 2" xfId="21664"/>
    <cellStyle name="Component 2 2 5" xfId="21665"/>
    <cellStyle name="Component 2 2 5 2" xfId="21666"/>
    <cellStyle name="Component 2 2 6" xfId="21667"/>
    <cellStyle name="Component 2 2 6 2" xfId="21668"/>
    <cellStyle name="Component 2 2 7" xfId="21669"/>
    <cellStyle name="Component 2 2 7 2" xfId="21670"/>
    <cellStyle name="Component 2 2 8" xfId="21671"/>
    <cellStyle name="Component 2 2 8 2" xfId="21672"/>
    <cellStyle name="Component 2 2 9" xfId="21673"/>
    <cellStyle name="Component 2 2 9 2" xfId="21674"/>
    <cellStyle name="Component 2 3" xfId="21675"/>
    <cellStyle name="Component 2 3 10" xfId="21676"/>
    <cellStyle name="Component 2 3 10 2" xfId="21677"/>
    <cellStyle name="Component 2 3 2" xfId="21678"/>
    <cellStyle name="Component 2 3 2 2" xfId="21679"/>
    <cellStyle name="Component 2 3 3" xfId="21680"/>
    <cellStyle name="Component 2 3 3 2" xfId="21681"/>
    <cellStyle name="Component 2 3 4" xfId="21682"/>
    <cellStyle name="Component 2 3 4 2" xfId="21683"/>
    <cellStyle name="Component 2 3 5" xfId="21684"/>
    <cellStyle name="Component 2 3 5 2" xfId="21685"/>
    <cellStyle name="Component 2 3 6" xfId="21686"/>
    <cellStyle name="Component 2 3 6 2" xfId="21687"/>
    <cellStyle name="Component 2 3 7" xfId="21688"/>
    <cellStyle name="Component 2 3 7 2" xfId="21689"/>
    <cellStyle name="Component 2 3 8" xfId="21690"/>
    <cellStyle name="Component 2 3 8 2" xfId="21691"/>
    <cellStyle name="Component 2 3 9" xfId="21692"/>
    <cellStyle name="Component 2 3 9 2" xfId="21693"/>
    <cellStyle name="Component 2 4" xfId="21694"/>
    <cellStyle name="Component 2 4 2" xfId="21695"/>
    <cellStyle name="Component 2 5" xfId="21696"/>
    <cellStyle name="Component 2 5 2" xfId="21697"/>
    <cellStyle name="Component 2 6" xfId="21698"/>
    <cellStyle name="Component 2 6 2" xfId="21699"/>
    <cellStyle name="Component 2 7" xfId="21700"/>
    <cellStyle name="Component 2 7 2" xfId="21701"/>
    <cellStyle name="Component 2 8" xfId="21702"/>
    <cellStyle name="Component 2 8 2" xfId="21703"/>
    <cellStyle name="Component 2 9" xfId="21704"/>
    <cellStyle name="Component 2 9 2" xfId="21705"/>
    <cellStyle name="Component 3" xfId="21706"/>
    <cellStyle name="Component 3 10" xfId="21707"/>
    <cellStyle name="Component 3 2" xfId="21708"/>
    <cellStyle name="Component 3 2 10" xfId="21709"/>
    <cellStyle name="Component 3 2 10 2" xfId="21710"/>
    <cellStyle name="Component 3 2 11" xfId="21711"/>
    <cellStyle name="Component 3 2 12" xfId="21712"/>
    <cellStyle name="Component 3 2 2" xfId="21713"/>
    <cellStyle name="Component 3 2 2 10" xfId="21714"/>
    <cellStyle name="Component 3 2 2 10 2" xfId="21715"/>
    <cellStyle name="Component 3 2 2 2" xfId="21716"/>
    <cellStyle name="Component 3 2 2 2 2" xfId="21717"/>
    <cellStyle name="Component 3 2 2 3" xfId="21718"/>
    <cellStyle name="Component 3 2 2 3 2" xfId="21719"/>
    <cellStyle name="Component 3 2 2 4" xfId="21720"/>
    <cellStyle name="Component 3 2 2 4 2" xfId="21721"/>
    <cellStyle name="Component 3 2 2 5" xfId="21722"/>
    <cellStyle name="Component 3 2 2 5 2" xfId="21723"/>
    <cellStyle name="Component 3 2 2 6" xfId="21724"/>
    <cellStyle name="Component 3 2 2 6 2" xfId="21725"/>
    <cellStyle name="Component 3 2 2 7" xfId="21726"/>
    <cellStyle name="Component 3 2 2 7 2" xfId="21727"/>
    <cellStyle name="Component 3 2 2 8" xfId="21728"/>
    <cellStyle name="Component 3 2 2 8 2" xfId="21729"/>
    <cellStyle name="Component 3 2 2 9" xfId="21730"/>
    <cellStyle name="Component 3 2 2 9 2" xfId="21731"/>
    <cellStyle name="Component 3 2 3" xfId="21732"/>
    <cellStyle name="Component 3 2 3 2" xfId="21733"/>
    <cellStyle name="Component 3 2 4" xfId="21734"/>
    <cellStyle name="Component 3 2 4 2" xfId="21735"/>
    <cellStyle name="Component 3 2 5" xfId="21736"/>
    <cellStyle name="Component 3 2 5 2" xfId="21737"/>
    <cellStyle name="Component 3 2 6" xfId="21738"/>
    <cellStyle name="Component 3 2 6 2" xfId="21739"/>
    <cellStyle name="Component 3 2 7" xfId="21740"/>
    <cellStyle name="Component 3 2 7 2" xfId="21741"/>
    <cellStyle name="Component 3 2 8" xfId="21742"/>
    <cellStyle name="Component 3 2 8 2" xfId="21743"/>
    <cellStyle name="Component 3 2 9" xfId="21744"/>
    <cellStyle name="Component 3 2 9 2" xfId="21745"/>
    <cellStyle name="Component 3 3" xfId="21746"/>
    <cellStyle name="Component 3 3 10" xfId="21747"/>
    <cellStyle name="Component 3 3 10 2" xfId="21748"/>
    <cellStyle name="Component 3 3 2" xfId="21749"/>
    <cellStyle name="Component 3 3 2 2" xfId="21750"/>
    <cellStyle name="Component 3 3 3" xfId="21751"/>
    <cellStyle name="Component 3 3 3 2" xfId="21752"/>
    <cellStyle name="Component 3 3 4" xfId="21753"/>
    <cellStyle name="Component 3 3 4 2" xfId="21754"/>
    <cellStyle name="Component 3 3 5" xfId="21755"/>
    <cellStyle name="Component 3 3 5 2" xfId="21756"/>
    <cellStyle name="Component 3 3 6" xfId="21757"/>
    <cellStyle name="Component 3 3 6 2" xfId="21758"/>
    <cellStyle name="Component 3 3 7" xfId="21759"/>
    <cellStyle name="Component 3 3 7 2" xfId="21760"/>
    <cellStyle name="Component 3 3 8" xfId="21761"/>
    <cellStyle name="Component 3 3 8 2" xfId="21762"/>
    <cellStyle name="Component 3 3 9" xfId="21763"/>
    <cellStyle name="Component 3 3 9 2" xfId="21764"/>
    <cellStyle name="Component 3 4" xfId="21765"/>
    <cellStyle name="Component 3 4 2" xfId="21766"/>
    <cellStyle name="Component 3 5" xfId="21767"/>
    <cellStyle name="Component 3 5 2" xfId="21768"/>
    <cellStyle name="Component 3 6" xfId="21769"/>
    <cellStyle name="Component 3 6 2" xfId="21770"/>
    <cellStyle name="Component 3 7" xfId="21771"/>
    <cellStyle name="Component 3 7 2" xfId="21772"/>
    <cellStyle name="Component 3 8" xfId="21773"/>
    <cellStyle name="Component 3 8 2" xfId="21774"/>
    <cellStyle name="Component 3 9" xfId="21775"/>
    <cellStyle name="Component 3 9 2" xfId="21776"/>
    <cellStyle name="Component 4" xfId="21777"/>
    <cellStyle name="Component 4 10" xfId="21778"/>
    <cellStyle name="Component 4 2" xfId="21779"/>
    <cellStyle name="Component 4 2 10" xfId="21780"/>
    <cellStyle name="Component 4 2 10 2" xfId="21781"/>
    <cellStyle name="Component 4 2 11" xfId="21782"/>
    <cellStyle name="Component 4 2 12" xfId="21783"/>
    <cellStyle name="Component 4 2 2" xfId="21784"/>
    <cellStyle name="Component 4 2 2 10" xfId="21785"/>
    <cellStyle name="Component 4 2 2 10 2" xfId="21786"/>
    <cellStyle name="Component 4 2 2 2" xfId="21787"/>
    <cellStyle name="Component 4 2 2 2 2" xfId="21788"/>
    <cellStyle name="Component 4 2 2 3" xfId="21789"/>
    <cellStyle name="Component 4 2 2 3 2" xfId="21790"/>
    <cellStyle name="Component 4 2 2 4" xfId="21791"/>
    <cellStyle name="Component 4 2 2 4 2" xfId="21792"/>
    <cellStyle name="Component 4 2 2 5" xfId="21793"/>
    <cellStyle name="Component 4 2 2 5 2" xfId="21794"/>
    <cellStyle name="Component 4 2 2 6" xfId="21795"/>
    <cellStyle name="Component 4 2 2 6 2" xfId="21796"/>
    <cellStyle name="Component 4 2 2 7" xfId="21797"/>
    <cellStyle name="Component 4 2 2 7 2" xfId="21798"/>
    <cellStyle name="Component 4 2 2 8" xfId="21799"/>
    <cellStyle name="Component 4 2 2 8 2" xfId="21800"/>
    <cellStyle name="Component 4 2 2 9" xfId="21801"/>
    <cellStyle name="Component 4 2 2 9 2" xfId="21802"/>
    <cellStyle name="Component 4 2 3" xfId="21803"/>
    <cellStyle name="Component 4 2 3 2" xfId="21804"/>
    <cellStyle name="Component 4 2 4" xfId="21805"/>
    <cellStyle name="Component 4 2 4 2" xfId="21806"/>
    <cellStyle name="Component 4 2 5" xfId="21807"/>
    <cellStyle name="Component 4 2 5 2" xfId="21808"/>
    <cellStyle name="Component 4 2 6" xfId="21809"/>
    <cellStyle name="Component 4 2 6 2" xfId="21810"/>
    <cellStyle name="Component 4 2 7" xfId="21811"/>
    <cellStyle name="Component 4 2 7 2" xfId="21812"/>
    <cellStyle name="Component 4 2 8" xfId="21813"/>
    <cellStyle name="Component 4 2 8 2" xfId="21814"/>
    <cellStyle name="Component 4 2 9" xfId="21815"/>
    <cellStyle name="Component 4 2 9 2" xfId="21816"/>
    <cellStyle name="Component 4 3" xfId="21817"/>
    <cellStyle name="Component 4 3 10" xfId="21818"/>
    <cellStyle name="Component 4 3 10 2" xfId="21819"/>
    <cellStyle name="Component 4 3 2" xfId="21820"/>
    <cellStyle name="Component 4 3 2 2" xfId="21821"/>
    <cellStyle name="Component 4 3 3" xfId="21822"/>
    <cellStyle name="Component 4 3 3 2" xfId="21823"/>
    <cellStyle name="Component 4 3 4" xfId="21824"/>
    <cellStyle name="Component 4 3 4 2" xfId="21825"/>
    <cellStyle name="Component 4 3 5" xfId="21826"/>
    <cellStyle name="Component 4 3 5 2" xfId="21827"/>
    <cellStyle name="Component 4 3 6" xfId="21828"/>
    <cellStyle name="Component 4 3 6 2" xfId="21829"/>
    <cellStyle name="Component 4 3 7" xfId="21830"/>
    <cellStyle name="Component 4 3 7 2" xfId="21831"/>
    <cellStyle name="Component 4 3 8" xfId="21832"/>
    <cellStyle name="Component 4 3 8 2" xfId="21833"/>
    <cellStyle name="Component 4 3 9" xfId="21834"/>
    <cellStyle name="Component 4 3 9 2" xfId="21835"/>
    <cellStyle name="Component 4 4" xfId="21836"/>
    <cellStyle name="Component 4 4 2" xfId="21837"/>
    <cellStyle name="Component 4 5" xfId="21838"/>
    <cellStyle name="Component 4 5 2" xfId="21839"/>
    <cellStyle name="Component 4 6" xfId="21840"/>
    <cellStyle name="Component 4 6 2" xfId="21841"/>
    <cellStyle name="Component 4 7" xfId="21842"/>
    <cellStyle name="Component 4 7 2" xfId="21843"/>
    <cellStyle name="Component 4 8" xfId="21844"/>
    <cellStyle name="Component 4 8 2" xfId="21845"/>
    <cellStyle name="Component 4 9" xfId="21846"/>
    <cellStyle name="Component 4 9 2" xfId="21847"/>
    <cellStyle name="Component 5" xfId="21848"/>
    <cellStyle name="Component 5 10" xfId="21849"/>
    <cellStyle name="Component 5 2" xfId="21850"/>
    <cellStyle name="Component 5 2 10" xfId="21851"/>
    <cellStyle name="Component 5 2 10 2" xfId="21852"/>
    <cellStyle name="Component 5 2 11" xfId="21853"/>
    <cellStyle name="Component 5 2 12" xfId="21854"/>
    <cellStyle name="Component 5 2 2" xfId="21855"/>
    <cellStyle name="Component 5 2 2 10" xfId="21856"/>
    <cellStyle name="Component 5 2 2 10 2" xfId="21857"/>
    <cellStyle name="Component 5 2 2 2" xfId="21858"/>
    <cellStyle name="Component 5 2 2 2 2" xfId="21859"/>
    <cellStyle name="Component 5 2 2 3" xfId="21860"/>
    <cellStyle name="Component 5 2 2 3 2" xfId="21861"/>
    <cellStyle name="Component 5 2 2 4" xfId="21862"/>
    <cellStyle name="Component 5 2 2 4 2" xfId="21863"/>
    <cellStyle name="Component 5 2 2 5" xfId="21864"/>
    <cellStyle name="Component 5 2 2 5 2" xfId="21865"/>
    <cellStyle name="Component 5 2 2 6" xfId="21866"/>
    <cellStyle name="Component 5 2 2 6 2" xfId="21867"/>
    <cellStyle name="Component 5 2 2 7" xfId="21868"/>
    <cellStyle name="Component 5 2 2 7 2" xfId="21869"/>
    <cellStyle name="Component 5 2 2 8" xfId="21870"/>
    <cellStyle name="Component 5 2 2 8 2" xfId="21871"/>
    <cellStyle name="Component 5 2 2 9" xfId="21872"/>
    <cellStyle name="Component 5 2 2 9 2" xfId="21873"/>
    <cellStyle name="Component 5 2 3" xfId="21874"/>
    <cellStyle name="Component 5 2 3 2" xfId="21875"/>
    <cellStyle name="Component 5 2 4" xfId="21876"/>
    <cellStyle name="Component 5 2 4 2" xfId="21877"/>
    <cellStyle name="Component 5 2 5" xfId="21878"/>
    <cellStyle name="Component 5 2 5 2" xfId="21879"/>
    <cellStyle name="Component 5 2 6" xfId="21880"/>
    <cellStyle name="Component 5 2 6 2" xfId="21881"/>
    <cellStyle name="Component 5 2 7" xfId="21882"/>
    <cellStyle name="Component 5 2 7 2" xfId="21883"/>
    <cellStyle name="Component 5 2 8" xfId="21884"/>
    <cellStyle name="Component 5 2 8 2" xfId="21885"/>
    <cellStyle name="Component 5 2 9" xfId="21886"/>
    <cellStyle name="Component 5 2 9 2" xfId="21887"/>
    <cellStyle name="Component 5 3" xfId="21888"/>
    <cellStyle name="Component 5 3 10" xfId="21889"/>
    <cellStyle name="Component 5 3 10 2" xfId="21890"/>
    <cellStyle name="Component 5 3 2" xfId="21891"/>
    <cellStyle name="Component 5 3 2 2" xfId="21892"/>
    <cellStyle name="Component 5 3 3" xfId="21893"/>
    <cellStyle name="Component 5 3 3 2" xfId="21894"/>
    <cellStyle name="Component 5 3 4" xfId="21895"/>
    <cellStyle name="Component 5 3 4 2" xfId="21896"/>
    <cellStyle name="Component 5 3 5" xfId="21897"/>
    <cellStyle name="Component 5 3 5 2" xfId="21898"/>
    <cellStyle name="Component 5 3 6" xfId="21899"/>
    <cellStyle name="Component 5 3 6 2" xfId="21900"/>
    <cellStyle name="Component 5 3 7" xfId="21901"/>
    <cellStyle name="Component 5 3 7 2" xfId="21902"/>
    <cellStyle name="Component 5 3 8" xfId="21903"/>
    <cellStyle name="Component 5 3 8 2" xfId="21904"/>
    <cellStyle name="Component 5 3 9" xfId="21905"/>
    <cellStyle name="Component 5 3 9 2" xfId="21906"/>
    <cellStyle name="Component 5 4" xfId="21907"/>
    <cellStyle name="Component 5 4 2" xfId="21908"/>
    <cellStyle name="Component 5 5" xfId="21909"/>
    <cellStyle name="Component 5 5 2" xfId="21910"/>
    <cellStyle name="Component 5 6" xfId="21911"/>
    <cellStyle name="Component 5 6 2" xfId="21912"/>
    <cellStyle name="Component 5 7" xfId="21913"/>
    <cellStyle name="Component 5 7 2" xfId="21914"/>
    <cellStyle name="Component 5 8" xfId="21915"/>
    <cellStyle name="Component 5 8 2" xfId="21916"/>
    <cellStyle name="Component 5 9" xfId="21917"/>
    <cellStyle name="Component 5 9 2" xfId="21918"/>
    <cellStyle name="Component 6" xfId="21919"/>
    <cellStyle name="Component 6 10" xfId="21920"/>
    <cellStyle name="Component 6 10 2" xfId="21921"/>
    <cellStyle name="Component 6 11" xfId="21922"/>
    <cellStyle name="Component 6 12" xfId="21923"/>
    <cellStyle name="Component 6 2" xfId="21924"/>
    <cellStyle name="Component 6 2 10" xfId="21925"/>
    <cellStyle name="Component 6 2 10 2" xfId="21926"/>
    <cellStyle name="Component 6 2 2" xfId="21927"/>
    <cellStyle name="Component 6 2 2 2" xfId="21928"/>
    <cellStyle name="Component 6 2 3" xfId="21929"/>
    <cellStyle name="Component 6 2 3 2" xfId="21930"/>
    <cellStyle name="Component 6 2 4" xfId="21931"/>
    <cellStyle name="Component 6 2 4 2" xfId="21932"/>
    <cellStyle name="Component 6 2 5" xfId="21933"/>
    <cellStyle name="Component 6 2 5 2" xfId="21934"/>
    <cellStyle name="Component 6 2 6" xfId="21935"/>
    <cellStyle name="Component 6 2 6 2" xfId="21936"/>
    <cellStyle name="Component 6 2 7" xfId="21937"/>
    <cellStyle name="Component 6 2 7 2" xfId="21938"/>
    <cellStyle name="Component 6 2 8" xfId="21939"/>
    <cellStyle name="Component 6 2 8 2" xfId="21940"/>
    <cellStyle name="Component 6 2 9" xfId="21941"/>
    <cellStyle name="Component 6 2 9 2" xfId="21942"/>
    <cellStyle name="Component 6 3" xfId="21943"/>
    <cellStyle name="Component 6 3 2" xfId="21944"/>
    <cellStyle name="Component 6 4" xfId="21945"/>
    <cellStyle name="Component 6 4 2" xfId="21946"/>
    <cellStyle name="Component 6 5" xfId="21947"/>
    <cellStyle name="Component 6 5 2" xfId="21948"/>
    <cellStyle name="Component 6 6" xfId="21949"/>
    <cellStyle name="Component 6 6 2" xfId="21950"/>
    <cellStyle name="Component 6 7" xfId="21951"/>
    <cellStyle name="Component 6 7 2" xfId="21952"/>
    <cellStyle name="Component 6 8" xfId="21953"/>
    <cellStyle name="Component 6 8 2" xfId="21954"/>
    <cellStyle name="Component 6 9" xfId="21955"/>
    <cellStyle name="Component 6 9 2" xfId="21956"/>
    <cellStyle name="Component 7" xfId="21957"/>
    <cellStyle name="Component 7 10" xfId="21958"/>
    <cellStyle name="Component 7 10 2" xfId="21959"/>
    <cellStyle name="Component 7 2" xfId="21960"/>
    <cellStyle name="Component 7 2 2" xfId="21961"/>
    <cellStyle name="Component 7 3" xfId="21962"/>
    <cellStyle name="Component 7 3 2" xfId="21963"/>
    <cellStyle name="Component 7 4" xfId="21964"/>
    <cellStyle name="Component 7 4 2" xfId="21965"/>
    <cellStyle name="Component 7 5" xfId="21966"/>
    <cellStyle name="Component 7 5 2" xfId="21967"/>
    <cellStyle name="Component 7 6" xfId="21968"/>
    <cellStyle name="Component 7 6 2" xfId="21969"/>
    <cellStyle name="Component 7 7" xfId="21970"/>
    <cellStyle name="Component 7 7 2" xfId="21971"/>
    <cellStyle name="Component 7 8" xfId="21972"/>
    <cellStyle name="Component 7 8 2" xfId="21973"/>
    <cellStyle name="Component 7 9" xfId="21974"/>
    <cellStyle name="Component 7 9 2" xfId="21975"/>
    <cellStyle name="Component 8" xfId="21976"/>
    <cellStyle name="Component 8 2" xfId="21977"/>
    <cellStyle name="Component 9" xfId="21978"/>
    <cellStyle name="Component 9 2" xfId="21979"/>
    <cellStyle name="Controlecel" xfId="20" builtinId="23" hidden="1"/>
    <cellStyle name="Controlecel" xfId="40247" builtinId="23" customBuiltin="1"/>
    <cellStyle name="Controlecel 2" xfId="178"/>
    <cellStyle name="Controlecel 3" xfId="21980"/>
    <cellStyle name="Controlecel 4" xfId="21981"/>
    <cellStyle name="Controlecel 5" xfId="21982"/>
    <cellStyle name="Controlecel 6" xfId="21983"/>
    <cellStyle name="Controlecel 7" xfId="21984"/>
    <cellStyle name="Copied" xfId="21985"/>
    <cellStyle name="Cost" xfId="21986"/>
    <cellStyle name="Cost 10" xfId="21987"/>
    <cellStyle name="Cost 10 2" xfId="21988"/>
    <cellStyle name="Cost 11" xfId="21989"/>
    <cellStyle name="Cost 11 2" xfId="21990"/>
    <cellStyle name="Cost 12" xfId="21991"/>
    <cellStyle name="Cost 2" xfId="21992"/>
    <cellStyle name="Cost 2 10" xfId="21993"/>
    <cellStyle name="Cost 2 10 2" xfId="21994"/>
    <cellStyle name="Cost 2 11" xfId="21995"/>
    <cellStyle name="Cost 2 2" xfId="21996"/>
    <cellStyle name="Cost 2 2 10" xfId="21997"/>
    <cellStyle name="Cost 2 2 10 2" xfId="21998"/>
    <cellStyle name="Cost 2 2 11" xfId="21999"/>
    <cellStyle name="Cost 2 2 2" xfId="22000"/>
    <cellStyle name="Cost 2 2 2 2" xfId="22001"/>
    <cellStyle name="Cost 2 2 2 2 2" xfId="22002"/>
    <cellStyle name="Cost 2 2 2 3" xfId="22003"/>
    <cellStyle name="Cost 2 2 3" xfId="22004"/>
    <cellStyle name="Cost 2 2 3 2" xfId="22005"/>
    <cellStyle name="Cost 2 2 3 2 2" xfId="22006"/>
    <cellStyle name="Cost 2 2 3 3" xfId="22007"/>
    <cellStyle name="Cost 2 2 4" xfId="22008"/>
    <cellStyle name="Cost 2 2 4 2" xfId="22009"/>
    <cellStyle name="Cost 2 2 4 2 2" xfId="22010"/>
    <cellStyle name="Cost 2 2 4 3" xfId="22011"/>
    <cellStyle name="Cost 2 2 5" xfId="22012"/>
    <cellStyle name="Cost 2 2 5 2" xfId="22013"/>
    <cellStyle name="Cost 2 2 5 2 2" xfId="22014"/>
    <cellStyle name="Cost 2 2 5 3" xfId="22015"/>
    <cellStyle name="Cost 2 2 6" xfId="22016"/>
    <cellStyle name="Cost 2 2 6 2" xfId="22017"/>
    <cellStyle name="Cost 2 2 6 2 2" xfId="22018"/>
    <cellStyle name="Cost 2 2 6 3" xfId="22019"/>
    <cellStyle name="Cost 2 2 7" xfId="22020"/>
    <cellStyle name="Cost 2 2 7 2" xfId="22021"/>
    <cellStyle name="Cost 2 2 7 2 2" xfId="22022"/>
    <cellStyle name="Cost 2 2 7 3" xfId="22023"/>
    <cellStyle name="Cost 2 2 8" xfId="22024"/>
    <cellStyle name="Cost 2 2 8 2" xfId="22025"/>
    <cellStyle name="Cost 2 2 8 2 2" xfId="22026"/>
    <cellStyle name="Cost 2 2 8 3" xfId="22027"/>
    <cellStyle name="Cost 2 2 9" xfId="22028"/>
    <cellStyle name="Cost 2 2 9 2" xfId="22029"/>
    <cellStyle name="Cost 2 3" xfId="22030"/>
    <cellStyle name="Cost 2 3 2" xfId="22031"/>
    <cellStyle name="Cost 2 3 2 2" xfId="22032"/>
    <cellStyle name="Cost 2 3 3" xfId="22033"/>
    <cellStyle name="Cost 2 4" xfId="22034"/>
    <cellStyle name="Cost 2 4 2" xfId="22035"/>
    <cellStyle name="Cost 2 4 2 2" xfId="22036"/>
    <cellStyle name="Cost 2 4 3" xfId="22037"/>
    <cellStyle name="Cost 2 5" xfId="22038"/>
    <cellStyle name="Cost 2 5 2" xfId="22039"/>
    <cellStyle name="Cost 2 5 2 2" xfId="22040"/>
    <cellStyle name="Cost 2 5 3" xfId="22041"/>
    <cellStyle name="Cost 2 6" xfId="22042"/>
    <cellStyle name="Cost 2 6 2" xfId="22043"/>
    <cellStyle name="Cost 2 6 2 2" xfId="22044"/>
    <cellStyle name="Cost 2 6 3" xfId="22045"/>
    <cellStyle name="Cost 2 7" xfId="22046"/>
    <cellStyle name="Cost 2 7 2" xfId="22047"/>
    <cellStyle name="Cost 2 7 2 2" xfId="22048"/>
    <cellStyle name="Cost 2 7 3" xfId="22049"/>
    <cellStyle name="Cost 2 8" xfId="22050"/>
    <cellStyle name="Cost 2 8 2" xfId="22051"/>
    <cellStyle name="Cost 2 8 2 2" xfId="22052"/>
    <cellStyle name="Cost 2 8 3" xfId="22053"/>
    <cellStyle name="Cost 2 9" xfId="22054"/>
    <cellStyle name="Cost 2 9 2" xfId="22055"/>
    <cellStyle name="Cost 3" xfId="22056"/>
    <cellStyle name="Cost 3 10" xfId="22057"/>
    <cellStyle name="Cost 3 10 2" xfId="22058"/>
    <cellStyle name="Cost 3 11" xfId="22059"/>
    <cellStyle name="Cost 3 2" xfId="22060"/>
    <cellStyle name="Cost 3 2 2" xfId="22061"/>
    <cellStyle name="Cost 3 2 2 2" xfId="22062"/>
    <cellStyle name="Cost 3 2 3" xfId="22063"/>
    <cellStyle name="Cost 3 3" xfId="22064"/>
    <cellStyle name="Cost 3 3 2" xfId="22065"/>
    <cellStyle name="Cost 3 3 2 2" xfId="22066"/>
    <cellStyle name="Cost 3 3 3" xfId="22067"/>
    <cellStyle name="Cost 3 4" xfId="22068"/>
    <cellStyle name="Cost 3 4 2" xfId="22069"/>
    <cellStyle name="Cost 3 4 2 2" xfId="22070"/>
    <cellStyle name="Cost 3 4 3" xfId="22071"/>
    <cellStyle name="Cost 3 5" xfId="22072"/>
    <cellStyle name="Cost 3 5 2" xfId="22073"/>
    <cellStyle name="Cost 3 5 2 2" xfId="22074"/>
    <cellStyle name="Cost 3 5 3" xfId="22075"/>
    <cellStyle name="Cost 3 6" xfId="22076"/>
    <cellStyle name="Cost 3 6 2" xfId="22077"/>
    <cellStyle name="Cost 3 6 2 2" xfId="22078"/>
    <cellStyle name="Cost 3 6 3" xfId="22079"/>
    <cellStyle name="Cost 3 7" xfId="22080"/>
    <cellStyle name="Cost 3 7 2" xfId="22081"/>
    <cellStyle name="Cost 3 7 2 2" xfId="22082"/>
    <cellStyle name="Cost 3 7 3" xfId="22083"/>
    <cellStyle name="Cost 3 8" xfId="22084"/>
    <cellStyle name="Cost 3 8 2" xfId="22085"/>
    <cellStyle name="Cost 3 8 2 2" xfId="22086"/>
    <cellStyle name="Cost 3 8 3" xfId="22087"/>
    <cellStyle name="Cost 3 9" xfId="22088"/>
    <cellStyle name="Cost 3 9 2" xfId="22089"/>
    <cellStyle name="Cost 4" xfId="22090"/>
    <cellStyle name="Cost 4 2" xfId="22091"/>
    <cellStyle name="Cost 4 2 2" xfId="22092"/>
    <cellStyle name="Cost 4 3" xfId="22093"/>
    <cellStyle name="Cost 5" xfId="22094"/>
    <cellStyle name="Cost 5 2" xfId="22095"/>
    <cellStyle name="Cost 5 2 2" xfId="22096"/>
    <cellStyle name="Cost 5 3" xfId="22097"/>
    <cellStyle name="Cost 6" xfId="22098"/>
    <cellStyle name="Cost 6 2" xfId="22099"/>
    <cellStyle name="Cost 6 2 2" xfId="22100"/>
    <cellStyle name="Cost 6 3" xfId="22101"/>
    <cellStyle name="Cost 7" xfId="22102"/>
    <cellStyle name="Cost 7 2" xfId="22103"/>
    <cellStyle name="Cost 7 2 2" xfId="22104"/>
    <cellStyle name="Cost 7 3" xfId="22105"/>
    <cellStyle name="Cost 8" xfId="22106"/>
    <cellStyle name="Cost 8 2" xfId="22107"/>
    <cellStyle name="Cost 8 2 2" xfId="22108"/>
    <cellStyle name="Cost 8 3" xfId="22109"/>
    <cellStyle name="Cost 9" xfId="22110"/>
    <cellStyle name="Cost 9 2" xfId="22111"/>
    <cellStyle name="Cost 9 2 2" xfId="22112"/>
    <cellStyle name="Cost 9 3" xfId="22113"/>
    <cellStyle name="COST1" xfId="22114"/>
    <cellStyle name="Cover presentation title" xfId="22115"/>
    <cellStyle name="Cper" xfId="22116"/>
    <cellStyle name="CS" xfId="22117"/>
    <cellStyle name="cu" xfId="22118"/>
    <cellStyle name="cu 2" xfId="22119"/>
    <cellStyle name="cu 2 2" xfId="22120"/>
    <cellStyle name="cu 2 2 2" xfId="22121"/>
    <cellStyle name="cu 2 2 2 2" xfId="22122"/>
    <cellStyle name="cu 2 2 2 3" xfId="22123"/>
    <cellStyle name="cu 2 2 3" xfId="22124"/>
    <cellStyle name="cu 2 2 4" xfId="22125"/>
    <cellStyle name="cu 2 3" xfId="22126"/>
    <cellStyle name="cu 2 3 2" xfId="22127"/>
    <cellStyle name="cu 2 3 2 2" xfId="22128"/>
    <cellStyle name="cu 2 3 2 3" xfId="22129"/>
    <cellStyle name="cu 2 3 3" xfId="22130"/>
    <cellStyle name="cu 2 3 4" xfId="22131"/>
    <cellStyle name="cu 2 4" xfId="22132"/>
    <cellStyle name="cu 2 4 2" xfId="22133"/>
    <cellStyle name="cu 2 4 2 2" xfId="22134"/>
    <cellStyle name="cu 2 4 2 3" xfId="22135"/>
    <cellStyle name="cu 2 4 3" xfId="22136"/>
    <cellStyle name="cu 2 4 4" xfId="22137"/>
    <cellStyle name="cu 2 5" xfId="22138"/>
    <cellStyle name="cu 2 5 2" xfId="22139"/>
    <cellStyle name="cu 2 5 3" xfId="22140"/>
    <cellStyle name="cu 2 6" xfId="22141"/>
    <cellStyle name="cu 2 6 2" xfId="22142"/>
    <cellStyle name="cu 2 6 3" xfId="22143"/>
    <cellStyle name="cu 2 7" xfId="22144"/>
    <cellStyle name="cu 2 8" xfId="22145"/>
    <cellStyle name="cu 3" xfId="22146"/>
    <cellStyle name="cu 3 2" xfId="22147"/>
    <cellStyle name="cu 3 2 2" xfId="22148"/>
    <cellStyle name="cu 3 2 3" xfId="22149"/>
    <cellStyle name="cu 3 3" xfId="22150"/>
    <cellStyle name="cu 3 4" xfId="22151"/>
    <cellStyle name="cu 4" xfId="22152"/>
    <cellStyle name="cu 4 2" xfId="22153"/>
    <cellStyle name="cu 4 2 2" xfId="22154"/>
    <cellStyle name="cu 4 2 3" xfId="22155"/>
    <cellStyle name="cu 4 3" xfId="22156"/>
    <cellStyle name="cu 4 4" xfId="22157"/>
    <cellStyle name="cu 5" xfId="22158"/>
    <cellStyle name="cu 5 2" xfId="22159"/>
    <cellStyle name="cu 5 2 2" xfId="22160"/>
    <cellStyle name="cu 5 2 3" xfId="22161"/>
    <cellStyle name="cu 5 3" xfId="22162"/>
    <cellStyle name="cu 5 4" xfId="22163"/>
    <cellStyle name="cu 6" xfId="22164"/>
    <cellStyle name="cu 6 2" xfId="22165"/>
    <cellStyle name="cu 6 3" xfId="22166"/>
    <cellStyle name="cu 7" xfId="22167"/>
    <cellStyle name="cu 7 2" xfId="22168"/>
    <cellStyle name="cu 7 3" xfId="22169"/>
    <cellStyle name="cu 8" xfId="22170"/>
    <cellStyle name="cu 9" xfId="22171"/>
    <cellStyle name="Curren - Style2" xfId="22172"/>
    <cellStyle name="Currency--" xfId="22173"/>
    <cellStyle name="Currency (1)" xfId="22174"/>
    <cellStyle name="Currency [00]" xfId="22175"/>
    <cellStyle name="Currency [1]" xfId="22176"/>
    <cellStyle name="Currency [2]" xfId="22177"/>
    <cellStyle name="Currency [3]" xfId="22178"/>
    <cellStyle name="Currency 0" xfId="22179"/>
    <cellStyle name="Currency 0.0" xfId="22180"/>
    <cellStyle name="Currency 0.00" xfId="22181"/>
    <cellStyle name="Currency 0.000" xfId="22182"/>
    <cellStyle name="Currency 0.0000" xfId="22183"/>
    <cellStyle name="Currency 2" xfId="22184"/>
    <cellStyle name="Currency 2 2" xfId="22185"/>
    <cellStyle name="Currency 2*" xfId="22186"/>
    <cellStyle name="Currency 2_DCF template" xfId="22187"/>
    <cellStyle name="Currency 3" xfId="22188"/>
    <cellStyle name="Currency 3*" xfId="22189"/>
    <cellStyle name="Currency 4" xfId="22190"/>
    <cellStyle name="Currency 5" xfId="22191"/>
    <cellStyle name="Currency Input" xfId="22192"/>
    <cellStyle name="Currency no cents" xfId="22193"/>
    <cellStyle name="Currency Per Share" xfId="22194"/>
    <cellStyle name="Currency*" xfId="22195"/>
    <cellStyle name="Currency--_~1666293" xfId="22196"/>
    <cellStyle name="Currency0" xfId="22197"/>
    <cellStyle name="currency1" xfId="22198"/>
    <cellStyle name="Currency2" xfId="22199"/>
    <cellStyle name="custeq" xfId="22200"/>
    <cellStyle name="custom" xfId="22201"/>
    <cellStyle name="CustomStyle1" xfId="22202"/>
    <cellStyle name="CustomStyle10" xfId="22203"/>
    <cellStyle name="CustomStyle11" xfId="22204"/>
    <cellStyle name="CustomStyle12" xfId="22205"/>
    <cellStyle name="CustomStyle13" xfId="22206"/>
    <cellStyle name="CustomStyle14" xfId="22207"/>
    <cellStyle name="CustomStyle15" xfId="22208"/>
    <cellStyle name="CustomStyle16" xfId="22209"/>
    <cellStyle name="CustomStyle17" xfId="22210"/>
    <cellStyle name="CustomStyle2" xfId="22211"/>
    <cellStyle name="CustomStyle3" xfId="22212"/>
    <cellStyle name="CustomStyle4" xfId="22213"/>
    <cellStyle name="CustomStyle5" xfId="22214"/>
    <cellStyle name="CustomStyle6" xfId="22215"/>
    <cellStyle name="CustomStyle7" xfId="22216"/>
    <cellStyle name="CustomStyle8" xfId="22217"/>
    <cellStyle name="CustomStyle9" xfId="22218"/>
    <cellStyle name="d" xfId="22219"/>
    <cellStyle name="D_Backup Analyse boursière" xfId="22220"/>
    <cellStyle name="D_BomprecoBarbosa conso" xfId="22221"/>
    <cellStyle name="D_Business plan Rothschild 22 11 00.xls Graphique 3" xfId="22222"/>
    <cellStyle name="D_Business plan Rothschild 22 11 00.xls Graphique 37" xfId="22223"/>
    <cellStyle name="D_CERF 120203" xfId="22224"/>
    <cellStyle name="D_DCF" xfId="22225"/>
    <cellStyle name="D_DCF Europe" xfId="22226"/>
    <cellStyle name="D_DCF Zodiac 2504" xfId="22227"/>
    <cellStyle name="D_graph synthèse des valos Circuit A" xfId="22228"/>
    <cellStyle name="D_Lanvin BP Roth croissance 03 en 04 " xfId="22229"/>
    <cellStyle name="D_LBO et Valo Best 2601" xfId="22230"/>
    <cellStyle name="D_LBO model 10 base case sans IF nouveau BP" xfId="22231"/>
    <cellStyle name="D_multiples boursiers - Transac - Valo - WACC" xfId="22232"/>
    <cellStyle name="D_Multiples boursiers 140203" xfId="22233"/>
    <cellStyle name="D_Nantes financiers 300103" xfId="22234"/>
    <cellStyle name="D_Wavin recap -short model v1" xfId="22235"/>
    <cellStyle name="d_yield" xfId="22236"/>
    <cellStyle name="d_yield_~1666293" xfId="22237"/>
    <cellStyle name="d_yield_ability to pay" xfId="22238"/>
    <cellStyle name="d_yield_ability to pay_Consolidated -v20" xfId="22239"/>
    <cellStyle name="d_yield_ability to pay_Pluto Model" xfId="22240"/>
    <cellStyle name="d_yield_AMMO Model 2004.10.21 v115" xfId="22241"/>
    <cellStyle name="d_yield_AMMO Model 2004.10.21 v115_Accretion.Dilution Model v10" xfId="22242"/>
    <cellStyle name="d_yield_AMMO Model 2004.10.21 v115_Pluto Valuation Model v46_Consolidated -v20" xfId="22243"/>
    <cellStyle name="d_yield_AMMO Model 2004.10.21 v115_v40_2" xfId="22244"/>
    <cellStyle name="d_yield_AMMO Model 2004.10.21 v115_v40_2_Consolidated -v20" xfId="22245"/>
    <cellStyle name="d_yield_AMMO Model 2004.10.21 v115_v40_2_Pluto Model" xfId="22246"/>
    <cellStyle name="d_yield_AMMO Model 2004.10.21 v115_v40_Consolidated -v20" xfId="22247"/>
    <cellStyle name="d_yield_AMMO Model 2004.10.21 v115_v8_Consolidated -v20" xfId="22248"/>
    <cellStyle name="d_yield_AVP" xfId="22249"/>
    <cellStyle name="d_yield_CCRD-muse -2" xfId="22250"/>
    <cellStyle name="d_yield_CCRD-muse -2_Nasdaq Standalone Forecast- BofA - 02 14 07" xfId="22251"/>
    <cellStyle name="d_yield_CCRD-muse -2_Pinnacle - Synergies -2 14 2007_v5" xfId="22252"/>
    <cellStyle name="d_yield_CCRD-muse -2_Terra Model - May 9 2007" xfId="22253"/>
    <cellStyle name="d_yield_CompSheet" xfId="22254"/>
    <cellStyle name="d_yield_CW's MAKER MODEL_Accretion.Dilution Model v10_1" xfId="22255"/>
    <cellStyle name="d_yield_CW's MAKER MODEL_Consolidated -v20" xfId="22256"/>
    <cellStyle name="d_yield_CW's MAKER MODEL_Pluto Valuation Model v46_Consolidated -v20" xfId="22257"/>
    <cellStyle name="d_yield_dakota-model-v2" xfId="22258"/>
    <cellStyle name="d_yield_DCF-Valuation Support" xfId="22259"/>
    <cellStyle name="d_yield_ESRX Model 11-19-01_Project Zenith Model_338 6-30v11 (3)" xfId="22260"/>
    <cellStyle name="d_yield_Hexagon - synergy modelv7" xfId="22261"/>
    <cellStyle name="d_yield_ICOS-INC" xfId="22262"/>
    <cellStyle name="d_yield_ICOS-INC (2)" xfId="22263"/>
    <cellStyle name="d_yield_Internal ACDO-TWP 12-6-01" xfId="22264"/>
    <cellStyle name="d_yield_Internal ACDO-TWP 12-6-01_dakota-model-v2" xfId="22265"/>
    <cellStyle name="d_yield_Internal ACDO-TWP 12-6-01_Hexagon - synergy modelv7" xfId="22266"/>
    <cellStyle name="d_yield_Internal ACDO-TWP 12-6-01_Nasdaq Standalone Forecast- BofA - 02 14 07" xfId="22267"/>
    <cellStyle name="d_yield_Internal ACDO-TWP 12-6-01_Nasdaq Standalone Forecast- July 31 2006 - Lenders-Final" xfId="22268"/>
    <cellStyle name="d_yield_Internal ACDO-TWP 12-6-01_Orion financials (SEK)" xfId="22269"/>
    <cellStyle name="d_yield_Internal ACDO-TWP 12-6-01_Pinnacle - Synergies -2 14 2007_v5" xfId="22270"/>
    <cellStyle name="d_yield_Internal ACDO-TWP 12-6-01_PLuto Synergy - without Liberty" xfId="22271"/>
    <cellStyle name="d_yield_Internal ACDO-TWP 12-6-01_Pro Forma Financials" xfId="22272"/>
    <cellStyle name="d_yield_Internal ACDO-TWP 12-6-01_Project Plymouth financial model -08.08.06 - final" xfId="22273"/>
    <cellStyle name="d_yield_Internal ACDO-TWP 12-6-01_Terra Model - May 9 2007" xfId="22274"/>
    <cellStyle name="d_yield_Merger Model16.xls Chart 1" xfId="22275"/>
    <cellStyle name="d_yield_Merger Model34b" xfId="22276"/>
    <cellStyle name="d_yield_MERX TWP 08-08-02" xfId="22277"/>
    <cellStyle name="d_yield_MERX TWP 08-08-02_dakota-model-v2" xfId="22278"/>
    <cellStyle name="d_yield_MERX TWP 08-08-02_Hexagon - synergy modelv7" xfId="22279"/>
    <cellStyle name="d_yield_MERX TWP 08-08-02_Nasdaq Standalone Forecast- July 31 2006 - Lenders-Final" xfId="22280"/>
    <cellStyle name="d_yield_MERX TWP 08-08-02_Orion financials (SEK)" xfId="22281"/>
    <cellStyle name="d_yield_MERX TWP 08-08-02_Pinnacle - Synergies -2 14 2007_v5" xfId="22282"/>
    <cellStyle name="d_yield_MERX TWP 08-08-02_Pro Forma Financials" xfId="22283"/>
    <cellStyle name="d_yield_MERX TWP 08-08-02_Project Plymouth financial model -08.08.06 - final" xfId="22284"/>
    <cellStyle name="d_yield_Merx062402a" xfId="22285"/>
    <cellStyle name="d_yield_Merx062402a_dakota-model-v2" xfId="22286"/>
    <cellStyle name="d_yield_Merx062402a_Hexagon - synergy modelv7" xfId="22287"/>
    <cellStyle name="d_yield_Merx062402a_Nasdaq Standalone Forecast- July 31 2006 - Lenders-Final" xfId="22288"/>
    <cellStyle name="d_yield_Merx062402a_Orion financials (SEK)" xfId="22289"/>
    <cellStyle name="d_yield_Merx062402a_Pinnacle - Synergies -2 14 2007_v5" xfId="22290"/>
    <cellStyle name="d_yield_Merx062402a_Pro Forma Financials" xfId="22291"/>
    <cellStyle name="d_yield_Merx062402a_Project Plymouth financial model -08.08.06 - final" xfId="22292"/>
    <cellStyle name="d_yield_Merx062402a1" xfId="22293"/>
    <cellStyle name="d_yield_Merx062402a1_dakota-model-v2" xfId="22294"/>
    <cellStyle name="d_yield_Merx062402a1_Hexagon - synergy modelv7" xfId="22295"/>
    <cellStyle name="d_yield_Merx062402a1_Nasdaq Standalone Forecast- July 31 2006 - Lenders-Final" xfId="22296"/>
    <cellStyle name="d_yield_Merx062402a1_Orion financials (SEK)" xfId="22297"/>
    <cellStyle name="d_yield_Merx062402a1_Pinnacle - Synergies -2 14 2007_v5" xfId="22298"/>
    <cellStyle name="d_yield_Merx062402a1_Pro Forma Financials" xfId="22299"/>
    <cellStyle name="d_yield_Merx062402a1_Project Plymouth financial model -08.08.06 - final" xfId="22300"/>
    <cellStyle name="d_yield_MKS 7.29 Valuation" xfId="22301"/>
    <cellStyle name="d_yield_Multiple ppt output" xfId="22302"/>
    <cellStyle name="d_yield_Nasdaq projections" xfId="22303"/>
    <cellStyle name="d_yield_Nasdaq Standalone Forecast- BofA - 02 14 07" xfId="22304"/>
    <cellStyle name="d_yield_Nasdaq Standalone Forecast- July 31 2006 - Lenders-Final" xfId="22305"/>
    <cellStyle name="d_yield_Nasdaq Standalone Forecast- June 2006 - Base case" xfId="22306"/>
    <cellStyle name="d_yield_Orion financials (SEK)" xfId="22307"/>
    <cellStyle name="d_yield_ORPH_model" xfId="22308"/>
    <cellStyle name="d_yield_ORPH_model_dakota-model-v2" xfId="22309"/>
    <cellStyle name="d_yield_ORPH_model_Hexagon - synergy modelv7" xfId="22310"/>
    <cellStyle name="d_yield_ORPH_model_Nasdaq Standalone Forecast- July 31 2006 - Lenders-Final" xfId="22311"/>
    <cellStyle name="d_yield_ORPH_model_Orion financials (SEK)" xfId="22312"/>
    <cellStyle name="d_yield_ORPH_model_Pinnacle - Synergies -2 14 2007_v5" xfId="22313"/>
    <cellStyle name="d_yield_ORPH_model_Pro Forma Financials" xfId="22314"/>
    <cellStyle name="d_yield_ORPH_model_Project Plymouth financial model -08.08.06 - final" xfId="22315"/>
    <cellStyle name="d_yield_Pro Forma Financials" xfId="22316"/>
    <cellStyle name="d_yield_Proj10_WACC-CableCar" xfId="22317"/>
    <cellStyle name="d_yield_Project Nightingale Model 46.0" xfId="22318"/>
    <cellStyle name="d_yield_Project Nightingale Model 67.11" xfId="22319"/>
    <cellStyle name="d_yield_Project Nightingale Model 68 1" xfId="22320"/>
    <cellStyle name="d_yield_Project Plymouth financial model -08.08.06 - final" xfId="22321"/>
    <cellStyle name="d_yield_Reserve information" xfId="22322"/>
    <cellStyle name="d_yield_Sheet1" xfId="22323"/>
    <cellStyle name="d_yield_Sheet1_dakota-model-v2" xfId="22324"/>
    <cellStyle name="d_yield_Sheet1_Hexagon - synergy modelv7" xfId="22325"/>
    <cellStyle name="d_yield_Sheet1_Nasdaq Standalone Forecast- July 31 2006 - Lenders-Final" xfId="22326"/>
    <cellStyle name="d_yield_Sheet1_Orion financials (SEK)" xfId="22327"/>
    <cellStyle name="d_yield_Sheet1_Pinnacle - Synergies -2 14 2007_v5" xfId="22328"/>
    <cellStyle name="d_yield_Sheet1_Pro Forma Financials" xfId="22329"/>
    <cellStyle name="d_yield_Sheet1_Project Plymouth financial model -08.08.06 - final" xfId="22330"/>
    <cellStyle name="d_yield_Terra Model - May 9 2007" xfId="22331"/>
    <cellStyle name="dark gray" xfId="22332"/>
    <cellStyle name="Dash" xfId="22333"/>
    <cellStyle name="data" xfId="22334"/>
    <cellStyle name="Data Link" xfId="22335"/>
    <cellStyle name="data_Combined Financials_v5" xfId="22336"/>
    <cellStyle name="DataBases" xfId="22337"/>
    <cellStyle name="DataToHide" xfId="22338"/>
    <cellStyle name="Date" xfId="22339"/>
    <cellStyle name="Date [d-mmm-yy]" xfId="22340"/>
    <cellStyle name="Date [mm-d-yy]" xfId="22341"/>
    <cellStyle name="Date [mm-d-yyyy]" xfId="22342"/>
    <cellStyle name="Date [mm-d-yyyy] 10" xfId="22343"/>
    <cellStyle name="Date [mm-d-yyyy] 10 2" xfId="22344"/>
    <cellStyle name="Date [mm-d-yyyy] 10 2 2" xfId="22345"/>
    <cellStyle name="Date [mm-d-yyyy] 10 2 3" xfId="22346"/>
    <cellStyle name="Date [mm-d-yyyy] 10 3" xfId="22347"/>
    <cellStyle name="Date [mm-d-yyyy] 10 4" xfId="22348"/>
    <cellStyle name="Date [mm-d-yyyy] 11" xfId="22349"/>
    <cellStyle name="Date [mm-d-yyyy] 12" xfId="22350"/>
    <cellStyle name="Date [mm-d-yyyy] 2" xfId="22351"/>
    <cellStyle name="Date [mm-d-yyyy] 2 10" xfId="22352"/>
    <cellStyle name="Date [mm-d-yyyy] 2 11" xfId="22353"/>
    <cellStyle name="Date [mm-d-yyyy] 2 2" xfId="22354"/>
    <cellStyle name="Date [mm-d-yyyy] 2 2 10" xfId="22355"/>
    <cellStyle name="Date [mm-d-yyyy] 2 2 10 2" xfId="22356"/>
    <cellStyle name="Date [mm-d-yyyy] 2 2 10 2 2" xfId="22357"/>
    <cellStyle name="Date [mm-d-yyyy] 2 2 10 2 3" xfId="22358"/>
    <cellStyle name="Date [mm-d-yyyy] 2 2 10 3" xfId="22359"/>
    <cellStyle name="Date [mm-d-yyyy] 2 2 10 4" xfId="22360"/>
    <cellStyle name="Date [mm-d-yyyy] 2 2 11" xfId="22361"/>
    <cellStyle name="Date [mm-d-yyyy] 2 2 11 2" xfId="22362"/>
    <cellStyle name="Date [mm-d-yyyy] 2 2 11 2 2" xfId="22363"/>
    <cellStyle name="Date [mm-d-yyyy] 2 2 11 2 3" xfId="22364"/>
    <cellStyle name="Date [mm-d-yyyy] 2 2 11 3" xfId="22365"/>
    <cellStyle name="Date [mm-d-yyyy] 2 2 11 4" xfId="22366"/>
    <cellStyle name="Date [mm-d-yyyy] 2 2 12" xfId="22367"/>
    <cellStyle name="Date [mm-d-yyyy] 2 2 12 2" xfId="22368"/>
    <cellStyle name="Date [mm-d-yyyy] 2 2 12 2 2" xfId="22369"/>
    <cellStyle name="Date [mm-d-yyyy] 2 2 12 2 3" xfId="22370"/>
    <cellStyle name="Date [mm-d-yyyy] 2 2 12 3" xfId="22371"/>
    <cellStyle name="Date [mm-d-yyyy] 2 2 12 4" xfId="22372"/>
    <cellStyle name="Date [mm-d-yyyy] 2 2 13" xfId="22373"/>
    <cellStyle name="Date [mm-d-yyyy] 2 2 13 2" xfId="22374"/>
    <cellStyle name="Date [mm-d-yyyy] 2 2 13 2 2" xfId="22375"/>
    <cellStyle name="Date [mm-d-yyyy] 2 2 13 2 3" xfId="22376"/>
    <cellStyle name="Date [mm-d-yyyy] 2 2 13 3" xfId="22377"/>
    <cellStyle name="Date [mm-d-yyyy] 2 2 13 4" xfId="22378"/>
    <cellStyle name="Date [mm-d-yyyy] 2 2 14" xfId="22379"/>
    <cellStyle name="Date [mm-d-yyyy] 2 2 14 2" xfId="22380"/>
    <cellStyle name="Date [mm-d-yyyy] 2 2 14 2 2" xfId="22381"/>
    <cellStyle name="Date [mm-d-yyyy] 2 2 14 2 3" xfId="22382"/>
    <cellStyle name="Date [mm-d-yyyy] 2 2 14 3" xfId="22383"/>
    <cellStyle name="Date [mm-d-yyyy] 2 2 14 4" xfId="22384"/>
    <cellStyle name="Date [mm-d-yyyy] 2 2 15" xfId="22385"/>
    <cellStyle name="Date [mm-d-yyyy] 2 2 15 2" xfId="22386"/>
    <cellStyle name="Date [mm-d-yyyy] 2 2 15 2 2" xfId="22387"/>
    <cellStyle name="Date [mm-d-yyyy] 2 2 15 2 3" xfId="22388"/>
    <cellStyle name="Date [mm-d-yyyy] 2 2 15 3" xfId="22389"/>
    <cellStyle name="Date [mm-d-yyyy] 2 2 15 4" xfId="22390"/>
    <cellStyle name="Date [mm-d-yyyy] 2 2 16" xfId="22391"/>
    <cellStyle name="Date [mm-d-yyyy] 2 2 16 2" xfId="22392"/>
    <cellStyle name="Date [mm-d-yyyy] 2 2 16 2 2" xfId="22393"/>
    <cellStyle name="Date [mm-d-yyyy] 2 2 16 2 3" xfId="22394"/>
    <cellStyle name="Date [mm-d-yyyy] 2 2 16 3" xfId="22395"/>
    <cellStyle name="Date [mm-d-yyyy] 2 2 16 4" xfId="22396"/>
    <cellStyle name="Date [mm-d-yyyy] 2 2 17" xfId="22397"/>
    <cellStyle name="Date [mm-d-yyyy] 2 2 17 2" xfId="22398"/>
    <cellStyle name="Date [mm-d-yyyy] 2 2 17 3" xfId="22399"/>
    <cellStyle name="Date [mm-d-yyyy] 2 2 18" xfId="22400"/>
    <cellStyle name="Date [mm-d-yyyy] 2 2 18 2" xfId="22401"/>
    <cellStyle name="Date [mm-d-yyyy] 2 2 18 3" xfId="22402"/>
    <cellStyle name="Date [mm-d-yyyy] 2 2 19" xfId="22403"/>
    <cellStyle name="Date [mm-d-yyyy] 2 2 2" xfId="22404"/>
    <cellStyle name="Date [mm-d-yyyy] 2 2 2 2" xfId="22405"/>
    <cellStyle name="Date [mm-d-yyyy] 2 2 2 2 2" xfId="22406"/>
    <cellStyle name="Date [mm-d-yyyy] 2 2 2 2 3" xfId="22407"/>
    <cellStyle name="Date [mm-d-yyyy] 2 2 2 3" xfId="22408"/>
    <cellStyle name="Date [mm-d-yyyy] 2 2 2 4" xfId="22409"/>
    <cellStyle name="Date [mm-d-yyyy] 2 2 20" xfId="22410"/>
    <cellStyle name="Date [mm-d-yyyy] 2 2 3" xfId="22411"/>
    <cellStyle name="Date [mm-d-yyyy] 2 2 3 2" xfId="22412"/>
    <cellStyle name="Date [mm-d-yyyy] 2 2 3 2 2" xfId="22413"/>
    <cellStyle name="Date [mm-d-yyyy] 2 2 3 2 3" xfId="22414"/>
    <cellStyle name="Date [mm-d-yyyy] 2 2 3 3" xfId="22415"/>
    <cellStyle name="Date [mm-d-yyyy] 2 2 3 4" xfId="22416"/>
    <cellStyle name="Date [mm-d-yyyy] 2 2 4" xfId="22417"/>
    <cellStyle name="Date [mm-d-yyyy] 2 2 4 2" xfId="22418"/>
    <cellStyle name="Date [mm-d-yyyy] 2 2 4 2 2" xfId="22419"/>
    <cellStyle name="Date [mm-d-yyyy] 2 2 4 2 3" xfId="22420"/>
    <cellStyle name="Date [mm-d-yyyy] 2 2 4 3" xfId="22421"/>
    <cellStyle name="Date [mm-d-yyyy] 2 2 4 4" xfId="22422"/>
    <cellStyle name="Date [mm-d-yyyy] 2 2 5" xfId="22423"/>
    <cellStyle name="Date [mm-d-yyyy] 2 2 5 2" xfId="22424"/>
    <cellStyle name="Date [mm-d-yyyy] 2 2 5 2 2" xfId="22425"/>
    <cellStyle name="Date [mm-d-yyyy] 2 2 5 2 3" xfId="22426"/>
    <cellStyle name="Date [mm-d-yyyy] 2 2 5 3" xfId="22427"/>
    <cellStyle name="Date [mm-d-yyyy] 2 2 5 4" xfId="22428"/>
    <cellStyle name="Date [mm-d-yyyy] 2 2 6" xfId="22429"/>
    <cellStyle name="Date [mm-d-yyyy] 2 2 6 2" xfId="22430"/>
    <cellStyle name="Date [mm-d-yyyy] 2 2 6 2 2" xfId="22431"/>
    <cellStyle name="Date [mm-d-yyyy] 2 2 6 2 3" xfId="22432"/>
    <cellStyle name="Date [mm-d-yyyy] 2 2 6 3" xfId="22433"/>
    <cellStyle name="Date [mm-d-yyyy] 2 2 6 4" xfId="22434"/>
    <cellStyle name="Date [mm-d-yyyy] 2 2 7" xfId="22435"/>
    <cellStyle name="Date [mm-d-yyyy] 2 2 7 2" xfId="22436"/>
    <cellStyle name="Date [mm-d-yyyy] 2 2 7 2 2" xfId="22437"/>
    <cellStyle name="Date [mm-d-yyyy] 2 2 7 2 3" xfId="22438"/>
    <cellStyle name="Date [mm-d-yyyy] 2 2 7 3" xfId="22439"/>
    <cellStyle name="Date [mm-d-yyyy] 2 2 7 4" xfId="22440"/>
    <cellStyle name="Date [mm-d-yyyy] 2 2 8" xfId="22441"/>
    <cellStyle name="Date [mm-d-yyyy] 2 2 8 2" xfId="22442"/>
    <cellStyle name="Date [mm-d-yyyy] 2 2 8 2 2" xfId="22443"/>
    <cellStyle name="Date [mm-d-yyyy] 2 2 8 2 3" xfId="22444"/>
    <cellStyle name="Date [mm-d-yyyy] 2 2 8 3" xfId="22445"/>
    <cellStyle name="Date [mm-d-yyyy] 2 2 8 4" xfId="22446"/>
    <cellStyle name="Date [mm-d-yyyy] 2 2 9" xfId="22447"/>
    <cellStyle name="Date [mm-d-yyyy] 2 2 9 2" xfId="22448"/>
    <cellStyle name="Date [mm-d-yyyy] 2 2 9 2 2" xfId="22449"/>
    <cellStyle name="Date [mm-d-yyyy] 2 2 9 2 3" xfId="22450"/>
    <cellStyle name="Date [mm-d-yyyy] 2 2 9 3" xfId="22451"/>
    <cellStyle name="Date [mm-d-yyyy] 2 2 9 4" xfId="22452"/>
    <cellStyle name="Date [mm-d-yyyy] 2 3" xfId="22453"/>
    <cellStyle name="Date [mm-d-yyyy] 2 3 10" xfId="22454"/>
    <cellStyle name="Date [mm-d-yyyy] 2 3 10 2" xfId="22455"/>
    <cellStyle name="Date [mm-d-yyyy] 2 3 10 2 2" xfId="22456"/>
    <cellStyle name="Date [mm-d-yyyy] 2 3 10 2 3" xfId="22457"/>
    <cellStyle name="Date [mm-d-yyyy] 2 3 10 3" xfId="22458"/>
    <cellStyle name="Date [mm-d-yyyy] 2 3 10 4" xfId="22459"/>
    <cellStyle name="Date [mm-d-yyyy] 2 3 11" xfId="22460"/>
    <cellStyle name="Date [mm-d-yyyy] 2 3 11 2" xfId="22461"/>
    <cellStyle name="Date [mm-d-yyyy] 2 3 11 2 2" xfId="22462"/>
    <cellStyle name="Date [mm-d-yyyy] 2 3 11 2 3" xfId="22463"/>
    <cellStyle name="Date [mm-d-yyyy] 2 3 11 3" xfId="22464"/>
    <cellStyle name="Date [mm-d-yyyy] 2 3 11 4" xfId="22465"/>
    <cellStyle name="Date [mm-d-yyyy] 2 3 12" xfId="22466"/>
    <cellStyle name="Date [mm-d-yyyy] 2 3 12 2" xfId="22467"/>
    <cellStyle name="Date [mm-d-yyyy] 2 3 12 2 2" xfId="22468"/>
    <cellStyle name="Date [mm-d-yyyy] 2 3 12 2 3" xfId="22469"/>
    <cellStyle name="Date [mm-d-yyyy] 2 3 12 3" xfId="22470"/>
    <cellStyle name="Date [mm-d-yyyy] 2 3 12 4" xfId="22471"/>
    <cellStyle name="Date [mm-d-yyyy] 2 3 13" xfId="22472"/>
    <cellStyle name="Date [mm-d-yyyy] 2 3 13 2" xfId="22473"/>
    <cellStyle name="Date [mm-d-yyyy] 2 3 13 2 2" xfId="22474"/>
    <cellStyle name="Date [mm-d-yyyy] 2 3 13 2 3" xfId="22475"/>
    <cellStyle name="Date [mm-d-yyyy] 2 3 13 3" xfId="22476"/>
    <cellStyle name="Date [mm-d-yyyy] 2 3 13 4" xfId="22477"/>
    <cellStyle name="Date [mm-d-yyyy] 2 3 14" xfId="22478"/>
    <cellStyle name="Date [mm-d-yyyy] 2 3 14 2" xfId="22479"/>
    <cellStyle name="Date [mm-d-yyyy] 2 3 14 2 2" xfId="22480"/>
    <cellStyle name="Date [mm-d-yyyy] 2 3 14 2 3" xfId="22481"/>
    <cellStyle name="Date [mm-d-yyyy] 2 3 14 3" xfId="22482"/>
    <cellStyle name="Date [mm-d-yyyy] 2 3 14 4" xfId="22483"/>
    <cellStyle name="Date [mm-d-yyyy] 2 3 15" xfId="22484"/>
    <cellStyle name="Date [mm-d-yyyy] 2 3 15 2" xfId="22485"/>
    <cellStyle name="Date [mm-d-yyyy] 2 3 15 2 2" xfId="22486"/>
    <cellStyle name="Date [mm-d-yyyy] 2 3 15 2 3" xfId="22487"/>
    <cellStyle name="Date [mm-d-yyyy] 2 3 15 3" xfId="22488"/>
    <cellStyle name="Date [mm-d-yyyy] 2 3 15 4" xfId="22489"/>
    <cellStyle name="Date [mm-d-yyyy] 2 3 16" xfId="22490"/>
    <cellStyle name="Date [mm-d-yyyy] 2 3 16 2" xfId="22491"/>
    <cellStyle name="Date [mm-d-yyyy] 2 3 16 2 2" xfId="22492"/>
    <cellStyle name="Date [mm-d-yyyy] 2 3 16 2 3" xfId="22493"/>
    <cellStyle name="Date [mm-d-yyyy] 2 3 16 3" xfId="22494"/>
    <cellStyle name="Date [mm-d-yyyy] 2 3 16 4" xfId="22495"/>
    <cellStyle name="Date [mm-d-yyyy] 2 3 17" xfId="22496"/>
    <cellStyle name="Date [mm-d-yyyy] 2 3 17 2" xfId="22497"/>
    <cellStyle name="Date [mm-d-yyyy] 2 3 17 2 2" xfId="22498"/>
    <cellStyle name="Date [mm-d-yyyy] 2 3 17 2 3" xfId="22499"/>
    <cellStyle name="Date [mm-d-yyyy] 2 3 17 3" xfId="22500"/>
    <cellStyle name="Date [mm-d-yyyy] 2 3 17 4" xfId="22501"/>
    <cellStyle name="Date [mm-d-yyyy] 2 3 18" xfId="22502"/>
    <cellStyle name="Date [mm-d-yyyy] 2 3 18 2" xfId="22503"/>
    <cellStyle name="Date [mm-d-yyyy] 2 3 18 3" xfId="22504"/>
    <cellStyle name="Date [mm-d-yyyy] 2 3 19" xfId="22505"/>
    <cellStyle name="Date [mm-d-yyyy] 2 3 19 2" xfId="22506"/>
    <cellStyle name="Date [mm-d-yyyy] 2 3 19 3" xfId="22507"/>
    <cellStyle name="Date [mm-d-yyyy] 2 3 2" xfId="22508"/>
    <cellStyle name="Date [mm-d-yyyy] 2 3 2 2" xfId="22509"/>
    <cellStyle name="Date [mm-d-yyyy] 2 3 2 2 2" xfId="22510"/>
    <cellStyle name="Date [mm-d-yyyy] 2 3 2 2 3" xfId="22511"/>
    <cellStyle name="Date [mm-d-yyyy] 2 3 2 3" xfId="22512"/>
    <cellStyle name="Date [mm-d-yyyy] 2 3 2 4" xfId="22513"/>
    <cellStyle name="Date [mm-d-yyyy] 2 3 20" xfId="22514"/>
    <cellStyle name="Date [mm-d-yyyy] 2 3 20 2" xfId="22515"/>
    <cellStyle name="Date [mm-d-yyyy] 2 3 20 3" xfId="22516"/>
    <cellStyle name="Date [mm-d-yyyy] 2 3 21" xfId="22517"/>
    <cellStyle name="Date [mm-d-yyyy] 2 3 22" xfId="22518"/>
    <cellStyle name="Date [mm-d-yyyy] 2 3 3" xfId="22519"/>
    <cellStyle name="Date [mm-d-yyyy] 2 3 3 2" xfId="22520"/>
    <cellStyle name="Date [mm-d-yyyy] 2 3 3 3" xfId="22521"/>
    <cellStyle name="Date [mm-d-yyyy] 2 3 4" xfId="22522"/>
    <cellStyle name="Date [mm-d-yyyy] 2 3 4 2" xfId="22523"/>
    <cellStyle name="Date [mm-d-yyyy] 2 3 4 2 2" xfId="22524"/>
    <cellStyle name="Date [mm-d-yyyy] 2 3 4 2 3" xfId="22525"/>
    <cellStyle name="Date [mm-d-yyyy] 2 3 4 3" xfId="22526"/>
    <cellStyle name="Date [mm-d-yyyy] 2 3 4 4" xfId="22527"/>
    <cellStyle name="Date [mm-d-yyyy] 2 3 5" xfId="22528"/>
    <cellStyle name="Date [mm-d-yyyy] 2 3 5 2" xfId="22529"/>
    <cellStyle name="Date [mm-d-yyyy] 2 3 5 2 2" xfId="22530"/>
    <cellStyle name="Date [mm-d-yyyy] 2 3 5 2 3" xfId="22531"/>
    <cellStyle name="Date [mm-d-yyyy] 2 3 5 3" xfId="22532"/>
    <cellStyle name="Date [mm-d-yyyy] 2 3 5 4" xfId="22533"/>
    <cellStyle name="Date [mm-d-yyyy] 2 3 6" xfId="22534"/>
    <cellStyle name="Date [mm-d-yyyy] 2 3 6 2" xfId="22535"/>
    <cellStyle name="Date [mm-d-yyyy] 2 3 6 2 2" xfId="22536"/>
    <cellStyle name="Date [mm-d-yyyy] 2 3 6 2 3" xfId="22537"/>
    <cellStyle name="Date [mm-d-yyyy] 2 3 6 3" xfId="22538"/>
    <cellStyle name="Date [mm-d-yyyy] 2 3 6 4" xfId="22539"/>
    <cellStyle name="Date [mm-d-yyyy] 2 3 7" xfId="22540"/>
    <cellStyle name="Date [mm-d-yyyy] 2 3 7 2" xfId="22541"/>
    <cellStyle name="Date [mm-d-yyyy] 2 3 7 2 2" xfId="22542"/>
    <cellStyle name="Date [mm-d-yyyy] 2 3 7 2 3" xfId="22543"/>
    <cellStyle name="Date [mm-d-yyyy] 2 3 7 3" xfId="22544"/>
    <cellStyle name="Date [mm-d-yyyy] 2 3 7 4" xfId="22545"/>
    <cellStyle name="Date [mm-d-yyyy] 2 3 8" xfId="22546"/>
    <cellStyle name="Date [mm-d-yyyy] 2 3 8 2" xfId="22547"/>
    <cellStyle name="Date [mm-d-yyyy] 2 3 8 2 2" xfId="22548"/>
    <cellStyle name="Date [mm-d-yyyy] 2 3 8 2 3" xfId="22549"/>
    <cellStyle name="Date [mm-d-yyyy] 2 3 8 3" xfId="22550"/>
    <cellStyle name="Date [mm-d-yyyy] 2 3 8 4" xfId="22551"/>
    <cellStyle name="Date [mm-d-yyyy] 2 3 9" xfId="22552"/>
    <cellStyle name="Date [mm-d-yyyy] 2 3 9 2" xfId="22553"/>
    <cellStyle name="Date [mm-d-yyyy] 2 3 9 2 2" xfId="22554"/>
    <cellStyle name="Date [mm-d-yyyy] 2 3 9 2 3" xfId="22555"/>
    <cellStyle name="Date [mm-d-yyyy] 2 3 9 3" xfId="22556"/>
    <cellStyle name="Date [mm-d-yyyy] 2 3 9 4" xfId="22557"/>
    <cellStyle name="Date [mm-d-yyyy] 2 4" xfId="22558"/>
    <cellStyle name="Date [mm-d-yyyy] 2 4 2" xfId="22559"/>
    <cellStyle name="Date [mm-d-yyyy] 2 4 2 2" xfId="22560"/>
    <cellStyle name="Date [mm-d-yyyy] 2 4 2 3" xfId="22561"/>
    <cellStyle name="Date [mm-d-yyyy] 2 4 3" xfId="22562"/>
    <cellStyle name="Date [mm-d-yyyy] 2 4 4" xfId="22563"/>
    <cellStyle name="Date [mm-d-yyyy] 2 5" xfId="22564"/>
    <cellStyle name="Date [mm-d-yyyy] 2 5 2" xfId="22565"/>
    <cellStyle name="Date [mm-d-yyyy] 2 5 2 2" xfId="22566"/>
    <cellStyle name="Date [mm-d-yyyy] 2 5 2 3" xfId="22567"/>
    <cellStyle name="Date [mm-d-yyyy] 2 5 3" xfId="22568"/>
    <cellStyle name="Date [mm-d-yyyy] 2 5 4" xfId="22569"/>
    <cellStyle name="Date [mm-d-yyyy] 2 6" xfId="22570"/>
    <cellStyle name="Date [mm-d-yyyy] 2 6 2" xfId="22571"/>
    <cellStyle name="Date [mm-d-yyyy] 2 6 2 2" xfId="22572"/>
    <cellStyle name="Date [mm-d-yyyy] 2 6 2 3" xfId="22573"/>
    <cellStyle name="Date [mm-d-yyyy] 2 6 3" xfId="22574"/>
    <cellStyle name="Date [mm-d-yyyy] 2 6 4" xfId="22575"/>
    <cellStyle name="Date [mm-d-yyyy] 2 7" xfId="22576"/>
    <cellStyle name="Date [mm-d-yyyy] 2 7 2" xfId="22577"/>
    <cellStyle name="Date [mm-d-yyyy] 2 7 2 2" xfId="22578"/>
    <cellStyle name="Date [mm-d-yyyy] 2 7 2 3" xfId="22579"/>
    <cellStyle name="Date [mm-d-yyyy] 2 7 3" xfId="22580"/>
    <cellStyle name="Date [mm-d-yyyy] 2 7 4" xfId="22581"/>
    <cellStyle name="Date [mm-d-yyyy] 2 8" xfId="22582"/>
    <cellStyle name="Date [mm-d-yyyy] 2 8 2" xfId="22583"/>
    <cellStyle name="Date [mm-d-yyyy] 2 8 2 2" xfId="22584"/>
    <cellStyle name="Date [mm-d-yyyy] 2 8 2 3" xfId="22585"/>
    <cellStyle name="Date [mm-d-yyyy] 2 8 3" xfId="22586"/>
    <cellStyle name="Date [mm-d-yyyy] 2 8 4" xfId="22587"/>
    <cellStyle name="Date [mm-d-yyyy] 2 9" xfId="22588"/>
    <cellStyle name="Date [mm-d-yyyy] 2 9 2" xfId="22589"/>
    <cellStyle name="Date [mm-d-yyyy] 2 9 2 2" xfId="22590"/>
    <cellStyle name="Date [mm-d-yyyy] 2 9 2 3" xfId="22591"/>
    <cellStyle name="Date [mm-d-yyyy] 2 9 3" xfId="22592"/>
    <cellStyle name="Date [mm-d-yyyy] 2 9 4" xfId="22593"/>
    <cellStyle name="Date [mm-d-yyyy] 3" xfId="22594"/>
    <cellStyle name="Date [mm-d-yyyy] 3 10" xfId="22595"/>
    <cellStyle name="Date [mm-d-yyyy] 3 10 2" xfId="22596"/>
    <cellStyle name="Date [mm-d-yyyy] 3 10 2 2" xfId="22597"/>
    <cellStyle name="Date [mm-d-yyyy] 3 10 2 3" xfId="22598"/>
    <cellStyle name="Date [mm-d-yyyy] 3 10 3" xfId="22599"/>
    <cellStyle name="Date [mm-d-yyyy] 3 10 4" xfId="22600"/>
    <cellStyle name="Date [mm-d-yyyy] 3 11" xfId="22601"/>
    <cellStyle name="Date [mm-d-yyyy] 3 11 2" xfId="22602"/>
    <cellStyle name="Date [mm-d-yyyy] 3 11 2 2" xfId="22603"/>
    <cellStyle name="Date [mm-d-yyyy] 3 11 2 3" xfId="22604"/>
    <cellStyle name="Date [mm-d-yyyy] 3 11 3" xfId="22605"/>
    <cellStyle name="Date [mm-d-yyyy] 3 11 4" xfId="22606"/>
    <cellStyle name="Date [mm-d-yyyy] 3 12" xfId="22607"/>
    <cellStyle name="Date [mm-d-yyyy] 3 12 2" xfId="22608"/>
    <cellStyle name="Date [mm-d-yyyy] 3 12 2 2" xfId="22609"/>
    <cellStyle name="Date [mm-d-yyyy] 3 12 2 3" xfId="22610"/>
    <cellStyle name="Date [mm-d-yyyy] 3 12 3" xfId="22611"/>
    <cellStyle name="Date [mm-d-yyyy] 3 12 4" xfId="22612"/>
    <cellStyle name="Date [mm-d-yyyy] 3 13" xfId="22613"/>
    <cellStyle name="Date [mm-d-yyyy] 3 13 2" xfId="22614"/>
    <cellStyle name="Date [mm-d-yyyy] 3 13 2 2" xfId="22615"/>
    <cellStyle name="Date [mm-d-yyyy] 3 13 2 3" xfId="22616"/>
    <cellStyle name="Date [mm-d-yyyy] 3 13 3" xfId="22617"/>
    <cellStyle name="Date [mm-d-yyyy] 3 13 4" xfId="22618"/>
    <cellStyle name="Date [mm-d-yyyy] 3 14" xfId="22619"/>
    <cellStyle name="Date [mm-d-yyyy] 3 14 2" xfId="22620"/>
    <cellStyle name="Date [mm-d-yyyy] 3 14 2 2" xfId="22621"/>
    <cellStyle name="Date [mm-d-yyyy] 3 14 2 3" xfId="22622"/>
    <cellStyle name="Date [mm-d-yyyy] 3 14 3" xfId="22623"/>
    <cellStyle name="Date [mm-d-yyyy] 3 14 4" xfId="22624"/>
    <cellStyle name="Date [mm-d-yyyy] 3 15" xfId="22625"/>
    <cellStyle name="Date [mm-d-yyyy] 3 15 2" xfId="22626"/>
    <cellStyle name="Date [mm-d-yyyy] 3 15 2 2" xfId="22627"/>
    <cellStyle name="Date [mm-d-yyyy] 3 15 2 3" xfId="22628"/>
    <cellStyle name="Date [mm-d-yyyy] 3 15 3" xfId="22629"/>
    <cellStyle name="Date [mm-d-yyyy] 3 15 4" xfId="22630"/>
    <cellStyle name="Date [mm-d-yyyy] 3 16" xfId="22631"/>
    <cellStyle name="Date [mm-d-yyyy] 3 16 2" xfId="22632"/>
    <cellStyle name="Date [mm-d-yyyy] 3 16 2 2" xfId="22633"/>
    <cellStyle name="Date [mm-d-yyyy] 3 16 2 3" xfId="22634"/>
    <cellStyle name="Date [mm-d-yyyy] 3 16 3" xfId="22635"/>
    <cellStyle name="Date [mm-d-yyyy] 3 16 4" xfId="22636"/>
    <cellStyle name="Date [mm-d-yyyy] 3 17" xfId="22637"/>
    <cellStyle name="Date [mm-d-yyyy] 3 17 2" xfId="22638"/>
    <cellStyle name="Date [mm-d-yyyy] 3 17 3" xfId="22639"/>
    <cellStyle name="Date [mm-d-yyyy] 3 18" xfId="22640"/>
    <cellStyle name="Date [mm-d-yyyy] 3 18 2" xfId="22641"/>
    <cellStyle name="Date [mm-d-yyyy] 3 18 3" xfId="22642"/>
    <cellStyle name="Date [mm-d-yyyy] 3 19" xfId="22643"/>
    <cellStyle name="Date [mm-d-yyyy] 3 2" xfId="22644"/>
    <cellStyle name="Date [mm-d-yyyy] 3 2 2" xfId="22645"/>
    <cellStyle name="Date [mm-d-yyyy] 3 2 2 2" xfId="22646"/>
    <cellStyle name="Date [mm-d-yyyy] 3 2 2 3" xfId="22647"/>
    <cellStyle name="Date [mm-d-yyyy] 3 2 3" xfId="22648"/>
    <cellStyle name="Date [mm-d-yyyy] 3 2 4" xfId="22649"/>
    <cellStyle name="Date [mm-d-yyyy] 3 20" xfId="22650"/>
    <cellStyle name="Date [mm-d-yyyy] 3 3" xfId="22651"/>
    <cellStyle name="Date [mm-d-yyyy] 3 3 2" xfId="22652"/>
    <cellStyle name="Date [mm-d-yyyy] 3 3 2 2" xfId="22653"/>
    <cellStyle name="Date [mm-d-yyyy] 3 3 2 3" xfId="22654"/>
    <cellStyle name="Date [mm-d-yyyy] 3 3 3" xfId="22655"/>
    <cellStyle name="Date [mm-d-yyyy] 3 3 4" xfId="22656"/>
    <cellStyle name="Date [mm-d-yyyy] 3 4" xfId="22657"/>
    <cellStyle name="Date [mm-d-yyyy] 3 4 2" xfId="22658"/>
    <cellStyle name="Date [mm-d-yyyy] 3 4 2 2" xfId="22659"/>
    <cellStyle name="Date [mm-d-yyyy] 3 4 2 3" xfId="22660"/>
    <cellStyle name="Date [mm-d-yyyy] 3 4 3" xfId="22661"/>
    <cellStyle name="Date [mm-d-yyyy] 3 4 4" xfId="22662"/>
    <cellStyle name="Date [mm-d-yyyy] 3 5" xfId="22663"/>
    <cellStyle name="Date [mm-d-yyyy] 3 5 2" xfId="22664"/>
    <cellStyle name="Date [mm-d-yyyy] 3 5 2 2" xfId="22665"/>
    <cellStyle name="Date [mm-d-yyyy] 3 5 2 3" xfId="22666"/>
    <cellStyle name="Date [mm-d-yyyy] 3 5 3" xfId="22667"/>
    <cellStyle name="Date [mm-d-yyyy] 3 5 4" xfId="22668"/>
    <cellStyle name="Date [mm-d-yyyy] 3 6" xfId="22669"/>
    <cellStyle name="Date [mm-d-yyyy] 3 6 2" xfId="22670"/>
    <cellStyle name="Date [mm-d-yyyy] 3 6 2 2" xfId="22671"/>
    <cellStyle name="Date [mm-d-yyyy] 3 6 2 3" xfId="22672"/>
    <cellStyle name="Date [mm-d-yyyy] 3 6 3" xfId="22673"/>
    <cellStyle name="Date [mm-d-yyyy] 3 6 4" xfId="22674"/>
    <cellStyle name="Date [mm-d-yyyy] 3 7" xfId="22675"/>
    <cellStyle name="Date [mm-d-yyyy] 3 7 2" xfId="22676"/>
    <cellStyle name="Date [mm-d-yyyy] 3 7 2 2" xfId="22677"/>
    <cellStyle name="Date [mm-d-yyyy] 3 7 2 3" xfId="22678"/>
    <cellStyle name="Date [mm-d-yyyy] 3 7 3" xfId="22679"/>
    <cellStyle name="Date [mm-d-yyyy] 3 7 4" xfId="22680"/>
    <cellStyle name="Date [mm-d-yyyy] 3 8" xfId="22681"/>
    <cellStyle name="Date [mm-d-yyyy] 3 8 2" xfId="22682"/>
    <cellStyle name="Date [mm-d-yyyy] 3 8 2 2" xfId="22683"/>
    <cellStyle name="Date [mm-d-yyyy] 3 8 2 3" xfId="22684"/>
    <cellStyle name="Date [mm-d-yyyy] 3 8 3" xfId="22685"/>
    <cellStyle name="Date [mm-d-yyyy] 3 8 4" xfId="22686"/>
    <cellStyle name="Date [mm-d-yyyy] 3 9" xfId="22687"/>
    <cellStyle name="Date [mm-d-yyyy] 3 9 2" xfId="22688"/>
    <cellStyle name="Date [mm-d-yyyy] 3 9 2 2" xfId="22689"/>
    <cellStyle name="Date [mm-d-yyyy] 3 9 2 3" xfId="22690"/>
    <cellStyle name="Date [mm-d-yyyy] 3 9 3" xfId="22691"/>
    <cellStyle name="Date [mm-d-yyyy] 3 9 4" xfId="22692"/>
    <cellStyle name="Date [mm-d-yyyy] 4" xfId="22693"/>
    <cellStyle name="Date [mm-d-yyyy] 4 10" xfId="22694"/>
    <cellStyle name="Date [mm-d-yyyy] 4 10 2" xfId="22695"/>
    <cellStyle name="Date [mm-d-yyyy] 4 10 2 2" xfId="22696"/>
    <cellStyle name="Date [mm-d-yyyy] 4 10 2 3" xfId="22697"/>
    <cellStyle name="Date [mm-d-yyyy] 4 10 3" xfId="22698"/>
    <cellStyle name="Date [mm-d-yyyy] 4 10 4" xfId="22699"/>
    <cellStyle name="Date [mm-d-yyyy] 4 11" xfId="22700"/>
    <cellStyle name="Date [mm-d-yyyy] 4 11 2" xfId="22701"/>
    <cellStyle name="Date [mm-d-yyyy] 4 11 2 2" xfId="22702"/>
    <cellStyle name="Date [mm-d-yyyy] 4 11 2 3" xfId="22703"/>
    <cellStyle name="Date [mm-d-yyyy] 4 11 3" xfId="22704"/>
    <cellStyle name="Date [mm-d-yyyy] 4 11 4" xfId="22705"/>
    <cellStyle name="Date [mm-d-yyyy] 4 12" xfId="22706"/>
    <cellStyle name="Date [mm-d-yyyy] 4 12 2" xfId="22707"/>
    <cellStyle name="Date [mm-d-yyyy] 4 12 2 2" xfId="22708"/>
    <cellStyle name="Date [mm-d-yyyy] 4 12 2 3" xfId="22709"/>
    <cellStyle name="Date [mm-d-yyyy] 4 12 3" xfId="22710"/>
    <cellStyle name="Date [mm-d-yyyy] 4 12 4" xfId="22711"/>
    <cellStyle name="Date [mm-d-yyyy] 4 13" xfId="22712"/>
    <cellStyle name="Date [mm-d-yyyy] 4 13 2" xfId="22713"/>
    <cellStyle name="Date [mm-d-yyyy] 4 13 2 2" xfId="22714"/>
    <cellStyle name="Date [mm-d-yyyy] 4 13 2 3" xfId="22715"/>
    <cellStyle name="Date [mm-d-yyyy] 4 13 3" xfId="22716"/>
    <cellStyle name="Date [mm-d-yyyy] 4 13 4" xfId="22717"/>
    <cellStyle name="Date [mm-d-yyyy] 4 14" xfId="22718"/>
    <cellStyle name="Date [mm-d-yyyy] 4 14 2" xfId="22719"/>
    <cellStyle name="Date [mm-d-yyyy] 4 14 2 2" xfId="22720"/>
    <cellStyle name="Date [mm-d-yyyy] 4 14 2 3" xfId="22721"/>
    <cellStyle name="Date [mm-d-yyyy] 4 14 3" xfId="22722"/>
    <cellStyle name="Date [mm-d-yyyy] 4 14 4" xfId="22723"/>
    <cellStyle name="Date [mm-d-yyyy] 4 15" xfId="22724"/>
    <cellStyle name="Date [mm-d-yyyy] 4 15 2" xfId="22725"/>
    <cellStyle name="Date [mm-d-yyyy] 4 15 2 2" xfId="22726"/>
    <cellStyle name="Date [mm-d-yyyy] 4 15 2 3" xfId="22727"/>
    <cellStyle name="Date [mm-d-yyyy] 4 15 3" xfId="22728"/>
    <cellStyle name="Date [mm-d-yyyy] 4 15 4" xfId="22729"/>
    <cellStyle name="Date [mm-d-yyyy] 4 16" xfId="22730"/>
    <cellStyle name="Date [mm-d-yyyy] 4 16 2" xfId="22731"/>
    <cellStyle name="Date [mm-d-yyyy] 4 16 2 2" xfId="22732"/>
    <cellStyle name="Date [mm-d-yyyy] 4 16 2 3" xfId="22733"/>
    <cellStyle name="Date [mm-d-yyyy] 4 16 3" xfId="22734"/>
    <cellStyle name="Date [mm-d-yyyy] 4 16 4" xfId="22735"/>
    <cellStyle name="Date [mm-d-yyyy] 4 17" xfId="22736"/>
    <cellStyle name="Date [mm-d-yyyy] 4 17 2" xfId="22737"/>
    <cellStyle name="Date [mm-d-yyyy] 4 17 2 2" xfId="22738"/>
    <cellStyle name="Date [mm-d-yyyy] 4 17 2 3" xfId="22739"/>
    <cellStyle name="Date [mm-d-yyyy] 4 17 3" xfId="22740"/>
    <cellStyle name="Date [mm-d-yyyy] 4 17 4" xfId="22741"/>
    <cellStyle name="Date [mm-d-yyyy] 4 18" xfId="22742"/>
    <cellStyle name="Date [mm-d-yyyy] 4 18 2" xfId="22743"/>
    <cellStyle name="Date [mm-d-yyyy] 4 18 3" xfId="22744"/>
    <cellStyle name="Date [mm-d-yyyy] 4 19" xfId="22745"/>
    <cellStyle name="Date [mm-d-yyyy] 4 19 2" xfId="22746"/>
    <cellStyle name="Date [mm-d-yyyy] 4 19 3" xfId="22747"/>
    <cellStyle name="Date [mm-d-yyyy] 4 2" xfId="22748"/>
    <cellStyle name="Date [mm-d-yyyy] 4 2 2" xfId="22749"/>
    <cellStyle name="Date [mm-d-yyyy] 4 2 2 2" xfId="22750"/>
    <cellStyle name="Date [mm-d-yyyy] 4 2 2 3" xfId="22751"/>
    <cellStyle name="Date [mm-d-yyyy] 4 2 3" xfId="22752"/>
    <cellStyle name="Date [mm-d-yyyy] 4 2 4" xfId="22753"/>
    <cellStyle name="Date [mm-d-yyyy] 4 20" xfId="22754"/>
    <cellStyle name="Date [mm-d-yyyy] 4 20 2" xfId="22755"/>
    <cellStyle name="Date [mm-d-yyyy] 4 20 3" xfId="22756"/>
    <cellStyle name="Date [mm-d-yyyy] 4 21" xfId="22757"/>
    <cellStyle name="Date [mm-d-yyyy] 4 22" xfId="22758"/>
    <cellStyle name="Date [mm-d-yyyy] 4 3" xfId="22759"/>
    <cellStyle name="Date [mm-d-yyyy] 4 3 2" xfId="22760"/>
    <cellStyle name="Date [mm-d-yyyy] 4 3 3" xfId="22761"/>
    <cellStyle name="Date [mm-d-yyyy] 4 4" xfId="22762"/>
    <cellStyle name="Date [mm-d-yyyy] 4 4 2" xfId="22763"/>
    <cellStyle name="Date [mm-d-yyyy] 4 4 2 2" xfId="22764"/>
    <cellStyle name="Date [mm-d-yyyy] 4 4 2 3" xfId="22765"/>
    <cellStyle name="Date [mm-d-yyyy] 4 4 3" xfId="22766"/>
    <cellStyle name="Date [mm-d-yyyy] 4 4 4" xfId="22767"/>
    <cellStyle name="Date [mm-d-yyyy] 4 5" xfId="22768"/>
    <cellStyle name="Date [mm-d-yyyy] 4 5 2" xfId="22769"/>
    <cellStyle name="Date [mm-d-yyyy] 4 5 2 2" xfId="22770"/>
    <cellStyle name="Date [mm-d-yyyy] 4 5 2 3" xfId="22771"/>
    <cellStyle name="Date [mm-d-yyyy] 4 5 3" xfId="22772"/>
    <cellStyle name="Date [mm-d-yyyy] 4 5 4" xfId="22773"/>
    <cellStyle name="Date [mm-d-yyyy] 4 6" xfId="22774"/>
    <cellStyle name="Date [mm-d-yyyy] 4 6 2" xfId="22775"/>
    <cellStyle name="Date [mm-d-yyyy] 4 6 2 2" xfId="22776"/>
    <cellStyle name="Date [mm-d-yyyy] 4 6 2 3" xfId="22777"/>
    <cellStyle name="Date [mm-d-yyyy] 4 6 3" xfId="22778"/>
    <cellStyle name="Date [mm-d-yyyy] 4 6 4" xfId="22779"/>
    <cellStyle name="Date [mm-d-yyyy] 4 7" xfId="22780"/>
    <cellStyle name="Date [mm-d-yyyy] 4 7 2" xfId="22781"/>
    <cellStyle name="Date [mm-d-yyyy] 4 7 2 2" xfId="22782"/>
    <cellStyle name="Date [mm-d-yyyy] 4 7 2 3" xfId="22783"/>
    <cellStyle name="Date [mm-d-yyyy] 4 7 3" xfId="22784"/>
    <cellStyle name="Date [mm-d-yyyy] 4 7 4" xfId="22785"/>
    <cellStyle name="Date [mm-d-yyyy] 4 8" xfId="22786"/>
    <cellStyle name="Date [mm-d-yyyy] 4 8 2" xfId="22787"/>
    <cellStyle name="Date [mm-d-yyyy] 4 8 2 2" xfId="22788"/>
    <cellStyle name="Date [mm-d-yyyy] 4 8 2 3" xfId="22789"/>
    <cellStyle name="Date [mm-d-yyyy] 4 8 3" xfId="22790"/>
    <cellStyle name="Date [mm-d-yyyy] 4 8 4" xfId="22791"/>
    <cellStyle name="Date [mm-d-yyyy] 4 9" xfId="22792"/>
    <cellStyle name="Date [mm-d-yyyy] 4 9 2" xfId="22793"/>
    <cellStyle name="Date [mm-d-yyyy] 4 9 2 2" xfId="22794"/>
    <cellStyle name="Date [mm-d-yyyy] 4 9 2 3" xfId="22795"/>
    <cellStyle name="Date [mm-d-yyyy] 4 9 3" xfId="22796"/>
    <cellStyle name="Date [mm-d-yyyy] 4 9 4" xfId="22797"/>
    <cellStyle name="Date [mm-d-yyyy] 5" xfId="22798"/>
    <cellStyle name="Date [mm-d-yyyy] 5 2" xfId="22799"/>
    <cellStyle name="Date [mm-d-yyyy] 5 2 2" xfId="22800"/>
    <cellStyle name="Date [mm-d-yyyy] 5 2 3" xfId="22801"/>
    <cellStyle name="Date [mm-d-yyyy] 5 3" xfId="22802"/>
    <cellStyle name="Date [mm-d-yyyy] 5 4" xfId="22803"/>
    <cellStyle name="Date [mm-d-yyyy] 6" xfId="22804"/>
    <cellStyle name="Date [mm-d-yyyy] 6 2" xfId="22805"/>
    <cellStyle name="Date [mm-d-yyyy] 6 2 2" xfId="22806"/>
    <cellStyle name="Date [mm-d-yyyy] 6 2 3" xfId="22807"/>
    <cellStyle name="Date [mm-d-yyyy] 6 3" xfId="22808"/>
    <cellStyle name="Date [mm-d-yyyy] 6 4" xfId="22809"/>
    <cellStyle name="Date [mm-d-yyyy] 7" xfId="22810"/>
    <cellStyle name="Date [mm-d-yyyy] 7 2" xfId="22811"/>
    <cellStyle name="Date [mm-d-yyyy] 7 2 2" xfId="22812"/>
    <cellStyle name="Date [mm-d-yyyy] 7 2 3" xfId="22813"/>
    <cellStyle name="Date [mm-d-yyyy] 7 3" xfId="22814"/>
    <cellStyle name="Date [mm-d-yyyy] 7 4" xfId="22815"/>
    <cellStyle name="Date [mm-d-yyyy] 8" xfId="22816"/>
    <cellStyle name="Date [mm-d-yyyy] 8 2" xfId="22817"/>
    <cellStyle name="Date [mm-d-yyyy] 8 2 2" xfId="22818"/>
    <cellStyle name="Date [mm-d-yyyy] 8 2 3" xfId="22819"/>
    <cellStyle name="Date [mm-d-yyyy] 8 3" xfId="22820"/>
    <cellStyle name="Date [mm-d-yyyy] 8 4" xfId="22821"/>
    <cellStyle name="Date [mm-d-yyyy] 9" xfId="22822"/>
    <cellStyle name="Date [mm-d-yyyy] 9 2" xfId="22823"/>
    <cellStyle name="Date [mm-d-yyyy] 9 2 2" xfId="22824"/>
    <cellStyle name="Date [mm-d-yyyy] 9 2 3" xfId="22825"/>
    <cellStyle name="Date [mm-d-yyyy] 9 3" xfId="22826"/>
    <cellStyle name="Date [mm-d-yyyy] 9 4" xfId="22827"/>
    <cellStyle name="Date [mmm-d-yyyy]" xfId="22828"/>
    <cellStyle name="Date [mmm-yy]" xfId="22829"/>
    <cellStyle name="Date [mmm-yyyy]" xfId="22830"/>
    <cellStyle name="Date [mmm-yyyy] 2" xfId="22831"/>
    <cellStyle name="Date [mmm-yyyy] 2 2" xfId="22832"/>
    <cellStyle name="Date [mmm-yyyy] 2 2 2" xfId="22833"/>
    <cellStyle name="Date [mmm-yyyy] 2 2 2 2" xfId="22834"/>
    <cellStyle name="Date [mmm-yyyy] 2 2 2 3" xfId="22835"/>
    <cellStyle name="Date [mmm-yyyy] 2 2 3" xfId="22836"/>
    <cellStyle name="Date [mmm-yyyy] 2 2 4" xfId="22837"/>
    <cellStyle name="Date [mmm-yyyy] 2 3" xfId="22838"/>
    <cellStyle name="Date [mmm-yyyy] 2 3 2" xfId="22839"/>
    <cellStyle name="Date [mmm-yyyy] 2 3 2 2" xfId="22840"/>
    <cellStyle name="Date [mmm-yyyy] 2 3 2 3" xfId="22841"/>
    <cellStyle name="Date [mmm-yyyy] 2 3 3" xfId="22842"/>
    <cellStyle name="Date [mmm-yyyy] 2 3 4" xfId="22843"/>
    <cellStyle name="Date [mmm-yyyy] 2 4" xfId="22844"/>
    <cellStyle name="Date [mmm-yyyy] 2 4 2" xfId="22845"/>
    <cellStyle name="Date [mmm-yyyy] 2 4 2 2" xfId="22846"/>
    <cellStyle name="Date [mmm-yyyy] 2 4 2 3" xfId="22847"/>
    <cellStyle name="Date [mmm-yyyy] 2 4 3" xfId="22848"/>
    <cellStyle name="Date [mmm-yyyy] 2 4 4" xfId="22849"/>
    <cellStyle name="Date [mmm-yyyy] 2 5" xfId="22850"/>
    <cellStyle name="Date [mmm-yyyy] 2 5 2" xfId="22851"/>
    <cellStyle name="Date [mmm-yyyy] 2 5 3" xfId="22852"/>
    <cellStyle name="Date [mmm-yyyy] 2 6" xfId="22853"/>
    <cellStyle name="Date [mmm-yyyy] 2 6 2" xfId="22854"/>
    <cellStyle name="Date [mmm-yyyy] 2 6 3" xfId="22855"/>
    <cellStyle name="Date [mmm-yyyy] 2 7" xfId="22856"/>
    <cellStyle name="Date [mmm-yyyy] 2 8" xfId="22857"/>
    <cellStyle name="Date [mmm-yyyy] 3" xfId="22858"/>
    <cellStyle name="Date [mmm-yyyy] 3 2" xfId="22859"/>
    <cellStyle name="Date [mmm-yyyy] 3 2 2" xfId="22860"/>
    <cellStyle name="Date [mmm-yyyy] 3 2 3" xfId="22861"/>
    <cellStyle name="Date [mmm-yyyy] 3 3" xfId="22862"/>
    <cellStyle name="Date [mmm-yyyy] 3 4" xfId="22863"/>
    <cellStyle name="Date [mmm-yyyy] 4" xfId="22864"/>
    <cellStyle name="Date [mmm-yyyy] 4 2" xfId="22865"/>
    <cellStyle name="Date [mmm-yyyy] 4 2 2" xfId="22866"/>
    <cellStyle name="Date [mmm-yyyy] 4 2 3" xfId="22867"/>
    <cellStyle name="Date [mmm-yyyy] 4 3" xfId="22868"/>
    <cellStyle name="Date [mmm-yyyy] 4 4" xfId="22869"/>
    <cellStyle name="Date [mmm-yyyy] 5" xfId="22870"/>
    <cellStyle name="Date [mmm-yyyy] 5 2" xfId="22871"/>
    <cellStyle name="Date [mmm-yyyy] 5 2 2" xfId="22872"/>
    <cellStyle name="Date [mmm-yyyy] 5 2 3" xfId="22873"/>
    <cellStyle name="Date [mmm-yyyy] 5 3" xfId="22874"/>
    <cellStyle name="Date [mmm-yyyy] 5 4" xfId="22875"/>
    <cellStyle name="Date [mmm-yyyy] 6" xfId="22876"/>
    <cellStyle name="Date [mmm-yyyy] 6 2" xfId="22877"/>
    <cellStyle name="Date [mmm-yyyy] 6 3" xfId="22878"/>
    <cellStyle name="Date [mmm-yyyy] 7" xfId="22879"/>
    <cellStyle name="Date [mmm-yyyy] 7 2" xfId="22880"/>
    <cellStyle name="Date [mmm-yyyy] 7 3" xfId="22881"/>
    <cellStyle name="Date [mmm-yyyy] 8" xfId="22882"/>
    <cellStyle name="Date [mmm-yyyy] 9" xfId="22883"/>
    <cellStyle name="Date Aligned" xfId="22884"/>
    <cellStyle name="Date Aligned*" xfId="22885"/>
    <cellStyle name="Date Aligned_dakota-model-v2" xfId="22886"/>
    <cellStyle name="Date Blue" xfId="22887"/>
    <cellStyle name="Date m/d/yy" xfId="22888"/>
    <cellStyle name="Date Short" xfId="22889"/>
    <cellStyle name="Date title" xfId="22890"/>
    <cellStyle name="Date title 2" xfId="22891"/>
    <cellStyle name="Date title 2 2" xfId="22892"/>
    <cellStyle name="Date title 2 2 2" xfId="22893"/>
    <cellStyle name="Date title 2 2 2 2" xfId="22894"/>
    <cellStyle name="Date title 2 2 2 3" xfId="22895"/>
    <cellStyle name="Date title 2 2 3" xfId="22896"/>
    <cellStyle name="Date title 2 2 4" xfId="22897"/>
    <cellStyle name="Date title 2 3" xfId="22898"/>
    <cellStyle name="Date title 2 3 2" xfId="22899"/>
    <cellStyle name="Date title 2 3 2 2" xfId="22900"/>
    <cellStyle name="Date title 2 3 2 3" xfId="22901"/>
    <cellStyle name="Date title 2 3 3" xfId="22902"/>
    <cellStyle name="Date title 2 3 4" xfId="22903"/>
    <cellStyle name="Date title 2 4" xfId="22904"/>
    <cellStyle name="Date title 2 4 2" xfId="22905"/>
    <cellStyle name="Date title 2 4 2 2" xfId="22906"/>
    <cellStyle name="Date title 2 4 2 3" xfId="22907"/>
    <cellStyle name="Date title 2 4 3" xfId="22908"/>
    <cellStyle name="Date title 2 4 4" xfId="22909"/>
    <cellStyle name="Date title 2 5" xfId="22910"/>
    <cellStyle name="Date title 2 5 2" xfId="22911"/>
    <cellStyle name="Date title 2 5 3" xfId="22912"/>
    <cellStyle name="Date title 2 6" xfId="22913"/>
    <cellStyle name="Date title 2 6 2" xfId="22914"/>
    <cellStyle name="Date title 2 6 3" xfId="22915"/>
    <cellStyle name="Date title 2 7" xfId="22916"/>
    <cellStyle name="Date title 2 8" xfId="22917"/>
    <cellStyle name="Date title 3" xfId="22918"/>
    <cellStyle name="Date title 3 2" xfId="22919"/>
    <cellStyle name="Date title 3 2 2" xfId="22920"/>
    <cellStyle name="Date title 3 2 3" xfId="22921"/>
    <cellStyle name="Date title 3 3" xfId="22922"/>
    <cellStyle name="Date title 3 4" xfId="22923"/>
    <cellStyle name="Date title 4" xfId="22924"/>
    <cellStyle name="Date title 4 2" xfId="22925"/>
    <cellStyle name="Date title 4 2 2" xfId="22926"/>
    <cellStyle name="Date title 4 2 3" xfId="22927"/>
    <cellStyle name="Date title 4 3" xfId="22928"/>
    <cellStyle name="Date title 4 4" xfId="22929"/>
    <cellStyle name="Date title 5" xfId="22930"/>
    <cellStyle name="Date title 5 2" xfId="22931"/>
    <cellStyle name="Date title 5 2 2" xfId="22932"/>
    <cellStyle name="Date title 5 2 3" xfId="22933"/>
    <cellStyle name="Date title 5 3" xfId="22934"/>
    <cellStyle name="Date title 5 4" xfId="22935"/>
    <cellStyle name="Date title 6" xfId="22936"/>
    <cellStyle name="Date title 6 2" xfId="22937"/>
    <cellStyle name="Date title 6 3" xfId="22938"/>
    <cellStyle name="Date title 7" xfId="22939"/>
    <cellStyle name="Date title 7 2" xfId="22940"/>
    <cellStyle name="Date title 7 3" xfId="22941"/>
    <cellStyle name="Date title 8" xfId="22942"/>
    <cellStyle name="Date title 9" xfId="22943"/>
    <cellStyle name="Date Year" xfId="22944"/>
    <cellStyle name="Date_~1666293" xfId="22945"/>
    <cellStyle name="Date1" xfId="22946"/>
    <cellStyle name="Date2" xfId="22947"/>
    <cellStyle name="DateLong" xfId="22948"/>
    <cellStyle name="Dates" xfId="22949"/>
    <cellStyle name="DateYear" xfId="22950"/>
    <cellStyle name="DAv" xfId="22951"/>
    <cellStyle name="Daydate" xfId="22952"/>
    <cellStyle name="DB" xfId="22953"/>
    <cellStyle name="default" xfId="22954"/>
    <cellStyle name="DELTA" xfId="22955"/>
    <cellStyle name="DELTA 2" xfId="22956"/>
    <cellStyle name="Déprotégé" xfId="22957"/>
    <cellStyle name="Dia" xfId="22958"/>
    <cellStyle name="dividend$" xfId="22959"/>
    <cellStyle name="dividend$ 2" xfId="22960"/>
    <cellStyle name="dividends" xfId="22961"/>
    <cellStyle name="División" xfId="22962"/>
    <cellStyle name="Dollar" xfId="22963"/>
    <cellStyle name="Dollar[1]" xfId="22964"/>
    <cellStyle name="Dollar[2]" xfId="22965"/>
    <cellStyle name="Dollar_aug9mergera" xfId="22966"/>
    <cellStyle name="Dollar1" xfId="22967"/>
    <cellStyle name="Dollar1Blue" xfId="22968"/>
    <cellStyle name="Dollar2" xfId="22969"/>
    <cellStyle name="Dollars" xfId="22970"/>
    <cellStyle name="Dollars []" xfId="22971"/>
    <cellStyle name="Dollars_Hexagon - synergy modelv7" xfId="22972"/>
    <cellStyle name="DollarWhole" xfId="22973"/>
    <cellStyle name="Donnees" xfId="22974"/>
    <cellStyle name="Dotted Line" xfId="22975"/>
    <cellStyle name="Double Accounting" xfId="22976"/>
    <cellStyle name="double line under" xfId="22977"/>
    <cellStyle name="double line under 2" xfId="22978"/>
    <cellStyle name="DOWNFOOT" xfId="22979"/>
    <cellStyle name="DOWNFOOT 10" xfId="22980"/>
    <cellStyle name="DOWNFOOT 10 2" xfId="22981"/>
    <cellStyle name="DOWNFOOT 11" xfId="22982"/>
    <cellStyle name="DOWNFOOT 11 2" xfId="22983"/>
    <cellStyle name="DOWNFOOT 12" xfId="22984"/>
    <cellStyle name="DOWNFOOT 12 2" xfId="22985"/>
    <cellStyle name="DOWNFOOT 13" xfId="22986"/>
    <cellStyle name="DOWNFOOT 13 2" xfId="22987"/>
    <cellStyle name="DOWNFOOT 14" xfId="22988"/>
    <cellStyle name="DOWNFOOT 2" xfId="22989"/>
    <cellStyle name="DOWNFOOT 2 10" xfId="22990"/>
    <cellStyle name="DOWNFOOT 2 2" xfId="22991"/>
    <cellStyle name="DOWNFOOT 2 2 10" xfId="22992"/>
    <cellStyle name="DOWNFOOT 2 2 10 2" xfId="22993"/>
    <cellStyle name="DOWNFOOT 2 2 11" xfId="22994"/>
    <cellStyle name="DOWNFOOT 2 2 12" xfId="22995"/>
    <cellStyle name="DOWNFOOT 2 2 2" xfId="22996"/>
    <cellStyle name="DOWNFOOT 2 2 2 10" xfId="22997"/>
    <cellStyle name="DOWNFOOT 2 2 2 10 2" xfId="22998"/>
    <cellStyle name="DOWNFOOT 2 2 2 2" xfId="22999"/>
    <cellStyle name="DOWNFOOT 2 2 2 2 2" xfId="23000"/>
    <cellStyle name="DOWNFOOT 2 2 2 3" xfId="23001"/>
    <cellStyle name="DOWNFOOT 2 2 2 3 2" xfId="23002"/>
    <cellStyle name="DOWNFOOT 2 2 2 4" xfId="23003"/>
    <cellStyle name="DOWNFOOT 2 2 2 4 2" xfId="23004"/>
    <cellStyle name="DOWNFOOT 2 2 2 5" xfId="23005"/>
    <cellStyle name="DOWNFOOT 2 2 2 5 2" xfId="23006"/>
    <cellStyle name="DOWNFOOT 2 2 2 6" xfId="23007"/>
    <cellStyle name="DOWNFOOT 2 2 2 6 2" xfId="23008"/>
    <cellStyle name="DOWNFOOT 2 2 2 7" xfId="23009"/>
    <cellStyle name="DOWNFOOT 2 2 2 7 2" xfId="23010"/>
    <cellStyle name="DOWNFOOT 2 2 2 8" xfId="23011"/>
    <cellStyle name="DOWNFOOT 2 2 2 8 2" xfId="23012"/>
    <cellStyle name="DOWNFOOT 2 2 2 9" xfId="23013"/>
    <cellStyle name="DOWNFOOT 2 2 2 9 2" xfId="23014"/>
    <cellStyle name="DOWNFOOT 2 2 3" xfId="23015"/>
    <cellStyle name="DOWNFOOT 2 2 3 2" xfId="23016"/>
    <cellStyle name="DOWNFOOT 2 2 4" xfId="23017"/>
    <cellStyle name="DOWNFOOT 2 2 4 2" xfId="23018"/>
    <cellStyle name="DOWNFOOT 2 2 5" xfId="23019"/>
    <cellStyle name="DOWNFOOT 2 2 5 2" xfId="23020"/>
    <cellStyle name="DOWNFOOT 2 2 6" xfId="23021"/>
    <cellStyle name="DOWNFOOT 2 2 6 2" xfId="23022"/>
    <cellStyle name="DOWNFOOT 2 2 7" xfId="23023"/>
    <cellStyle name="DOWNFOOT 2 2 7 2" xfId="23024"/>
    <cellStyle name="DOWNFOOT 2 2 8" xfId="23025"/>
    <cellStyle name="DOWNFOOT 2 2 8 2" xfId="23026"/>
    <cellStyle name="DOWNFOOT 2 2 9" xfId="23027"/>
    <cellStyle name="DOWNFOOT 2 2 9 2" xfId="23028"/>
    <cellStyle name="DOWNFOOT 2 3" xfId="23029"/>
    <cellStyle name="DOWNFOOT 2 3 10" xfId="23030"/>
    <cellStyle name="DOWNFOOT 2 3 10 2" xfId="23031"/>
    <cellStyle name="DOWNFOOT 2 3 2" xfId="23032"/>
    <cellStyle name="DOWNFOOT 2 3 2 2" xfId="23033"/>
    <cellStyle name="DOWNFOOT 2 3 3" xfId="23034"/>
    <cellStyle name="DOWNFOOT 2 3 3 2" xfId="23035"/>
    <cellStyle name="DOWNFOOT 2 3 4" xfId="23036"/>
    <cellStyle name="DOWNFOOT 2 3 4 2" xfId="23037"/>
    <cellStyle name="DOWNFOOT 2 3 5" xfId="23038"/>
    <cellStyle name="DOWNFOOT 2 3 5 2" xfId="23039"/>
    <cellStyle name="DOWNFOOT 2 3 6" xfId="23040"/>
    <cellStyle name="DOWNFOOT 2 3 6 2" xfId="23041"/>
    <cellStyle name="DOWNFOOT 2 3 7" xfId="23042"/>
    <cellStyle name="DOWNFOOT 2 3 7 2" xfId="23043"/>
    <cellStyle name="DOWNFOOT 2 3 8" xfId="23044"/>
    <cellStyle name="DOWNFOOT 2 3 8 2" xfId="23045"/>
    <cellStyle name="DOWNFOOT 2 3 9" xfId="23046"/>
    <cellStyle name="DOWNFOOT 2 3 9 2" xfId="23047"/>
    <cellStyle name="DOWNFOOT 2 4" xfId="23048"/>
    <cellStyle name="DOWNFOOT 2 4 2" xfId="23049"/>
    <cellStyle name="DOWNFOOT 2 5" xfId="23050"/>
    <cellStyle name="DOWNFOOT 2 5 2" xfId="23051"/>
    <cellStyle name="DOWNFOOT 2 6" xfId="23052"/>
    <cellStyle name="DOWNFOOT 2 6 2" xfId="23053"/>
    <cellStyle name="DOWNFOOT 2 7" xfId="23054"/>
    <cellStyle name="DOWNFOOT 2 7 2" xfId="23055"/>
    <cellStyle name="DOWNFOOT 2 8" xfId="23056"/>
    <cellStyle name="DOWNFOOT 2 8 2" xfId="23057"/>
    <cellStyle name="DOWNFOOT 2 9" xfId="23058"/>
    <cellStyle name="DOWNFOOT 2 9 2" xfId="23059"/>
    <cellStyle name="DOWNFOOT 3" xfId="23060"/>
    <cellStyle name="DOWNFOOT 3 10" xfId="23061"/>
    <cellStyle name="DOWNFOOT 3 2" xfId="23062"/>
    <cellStyle name="DOWNFOOT 3 2 10" xfId="23063"/>
    <cellStyle name="DOWNFOOT 3 2 10 2" xfId="23064"/>
    <cellStyle name="DOWNFOOT 3 2 11" xfId="23065"/>
    <cellStyle name="DOWNFOOT 3 2 12" xfId="23066"/>
    <cellStyle name="DOWNFOOT 3 2 2" xfId="23067"/>
    <cellStyle name="DOWNFOOT 3 2 2 10" xfId="23068"/>
    <cellStyle name="DOWNFOOT 3 2 2 10 2" xfId="23069"/>
    <cellStyle name="DOWNFOOT 3 2 2 2" xfId="23070"/>
    <cellStyle name="DOWNFOOT 3 2 2 2 2" xfId="23071"/>
    <cellStyle name="DOWNFOOT 3 2 2 3" xfId="23072"/>
    <cellStyle name="DOWNFOOT 3 2 2 3 2" xfId="23073"/>
    <cellStyle name="DOWNFOOT 3 2 2 4" xfId="23074"/>
    <cellStyle name="DOWNFOOT 3 2 2 4 2" xfId="23075"/>
    <cellStyle name="DOWNFOOT 3 2 2 5" xfId="23076"/>
    <cellStyle name="DOWNFOOT 3 2 2 5 2" xfId="23077"/>
    <cellStyle name="DOWNFOOT 3 2 2 6" xfId="23078"/>
    <cellStyle name="DOWNFOOT 3 2 2 6 2" xfId="23079"/>
    <cellStyle name="DOWNFOOT 3 2 2 7" xfId="23080"/>
    <cellStyle name="DOWNFOOT 3 2 2 7 2" xfId="23081"/>
    <cellStyle name="DOWNFOOT 3 2 2 8" xfId="23082"/>
    <cellStyle name="DOWNFOOT 3 2 2 8 2" xfId="23083"/>
    <cellStyle name="DOWNFOOT 3 2 2 9" xfId="23084"/>
    <cellStyle name="DOWNFOOT 3 2 2 9 2" xfId="23085"/>
    <cellStyle name="DOWNFOOT 3 2 3" xfId="23086"/>
    <cellStyle name="DOWNFOOT 3 2 3 2" xfId="23087"/>
    <cellStyle name="DOWNFOOT 3 2 4" xfId="23088"/>
    <cellStyle name="DOWNFOOT 3 2 4 2" xfId="23089"/>
    <cellStyle name="DOWNFOOT 3 2 5" xfId="23090"/>
    <cellStyle name="DOWNFOOT 3 2 5 2" xfId="23091"/>
    <cellStyle name="DOWNFOOT 3 2 6" xfId="23092"/>
    <cellStyle name="DOWNFOOT 3 2 6 2" xfId="23093"/>
    <cellStyle name="DOWNFOOT 3 2 7" xfId="23094"/>
    <cellStyle name="DOWNFOOT 3 2 7 2" xfId="23095"/>
    <cellStyle name="DOWNFOOT 3 2 8" xfId="23096"/>
    <cellStyle name="DOWNFOOT 3 2 8 2" xfId="23097"/>
    <cellStyle name="DOWNFOOT 3 2 9" xfId="23098"/>
    <cellStyle name="DOWNFOOT 3 2 9 2" xfId="23099"/>
    <cellStyle name="DOWNFOOT 3 3" xfId="23100"/>
    <cellStyle name="DOWNFOOT 3 3 10" xfId="23101"/>
    <cellStyle name="DOWNFOOT 3 3 10 2" xfId="23102"/>
    <cellStyle name="DOWNFOOT 3 3 2" xfId="23103"/>
    <cellStyle name="DOWNFOOT 3 3 2 2" xfId="23104"/>
    <cellStyle name="DOWNFOOT 3 3 3" xfId="23105"/>
    <cellStyle name="DOWNFOOT 3 3 3 2" xfId="23106"/>
    <cellStyle name="DOWNFOOT 3 3 4" xfId="23107"/>
    <cellStyle name="DOWNFOOT 3 3 4 2" xfId="23108"/>
    <cellStyle name="DOWNFOOT 3 3 5" xfId="23109"/>
    <cellStyle name="DOWNFOOT 3 3 5 2" xfId="23110"/>
    <cellStyle name="DOWNFOOT 3 3 6" xfId="23111"/>
    <cellStyle name="DOWNFOOT 3 3 6 2" xfId="23112"/>
    <cellStyle name="DOWNFOOT 3 3 7" xfId="23113"/>
    <cellStyle name="DOWNFOOT 3 3 7 2" xfId="23114"/>
    <cellStyle name="DOWNFOOT 3 3 8" xfId="23115"/>
    <cellStyle name="DOWNFOOT 3 3 8 2" xfId="23116"/>
    <cellStyle name="DOWNFOOT 3 3 9" xfId="23117"/>
    <cellStyle name="DOWNFOOT 3 3 9 2" xfId="23118"/>
    <cellStyle name="DOWNFOOT 3 4" xfId="23119"/>
    <cellStyle name="DOWNFOOT 3 4 2" xfId="23120"/>
    <cellStyle name="DOWNFOOT 3 5" xfId="23121"/>
    <cellStyle name="DOWNFOOT 3 5 2" xfId="23122"/>
    <cellStyle name="DOWNFOOT 3 6" xfId="23123"/>
    <cellStyle name="DOWNFOOT 3 6 2" xfId="23124"/>
    <cellStyle name="DOWNFOOT 3 7" xfId="23125"/>
    <cellStyle name="DOWNFOOT 3 7 2" xfId="23126"/>
    <cellStyle name="DOWNFOOT 3 8" xfId="23127"/>
    <cellStyle name="DOWNFOOT 3 8 2" xfId="23128"/>
    <cellStyle name="DOWNFOOT 3 9" xfId="23129"/>
    <cellStyle name="DOWNFOOT 3 9 2" xfId="23130"/>
    <cellStyle name="DOWNFOOT 4" xfId="23131"/>
    <cellStyle name="DOWNFOOT 4 10" xfId="23132"/>
    <cellStyle name="DOWNFOOT 4 2" xfId="23133"/>
    <cellStyle name="DOWNFOOT 4 2 10" xfId="23134"/>
    <cellStyle name="DOWNFOOT 4 2 10 2" xfId="23135"/>
    <cellStyle name="DOWNFOOT 4 2 11" xfId="23136"/>
    <cellStyle name="DOWNFOOT 4 2 12" xfId="23137"/>
    <cellStyle name="DOWNFOOT 4 2 2" xfId="23138"/>
    <cellStyle name="DOWNFOOT 4 2 2 10" xfId="23139"/>
    <cellStyle name="DOWNFOOT 4 2 2 10 2" xfId="23140"/>
    <cellStyle name="DOWNFOOT 4 2 2 2" xfId="23141"/>
    <cellStyle name="DOWNFOOT 4 2 2 2 2" xfId="23142"/>
    <cellStyle name="DOWNFOOT 4 2 2 3" xfId="23143"/>
    <cellStyle name="DOWNFOOT 4 2 2 3 2" xfId="23144"/>
    <cellStyle name="DOWNFOOT 4 2 2 4" xfId="23145"/>
    <cellStyle name="DOWNFOOT 4 2 2 4 2" xfId="23146"/>
    <cellStyle name="DOWNFOOT 4 2 2 5" xfId="23147"/>
    <cellStyle name="DOWNFOOT 4 2 2 5 2" xfId="23148"/>
    <cellStyle name="DOWNFOOT 4 2 2 6" xfId="23149"/>
    <cellStyle name="DOWNFOOT 4 2 2 6 2" xfId="23150"/>
    <cellStyle name="DOWNFOOT 4 2 2 7" xfId="23151"/>
    <cellStyle name="DOWNFOOT 4 2 2 7 2" xfId="23152"/>
    <cellStyle name="DOWNFOOT 4 2 2 8" xfId="23153"/>
    <cellStyle name="DOWNFOOT 4 2 2 8 2" xfId="23154"/>
    <cellStyle name="DOWNFOOT 4 2 2 9" xfId="23155"/>
    <cellStyle name="DOWNFOOT 4 2 2 9 2" xfId="23156"/>
    <cellStyle name="DOWNFOOT 4 2 3" xfId="23157"/>
    <cellStyle name="DOWNFOOT 4 2 3 2" xfId="23158"/>
    <cellStyle name="DOWNFOOT 4 2 4" xfId="23159"/>
    <cellStyle name="DOWNFOOT 4 2 4 2" xfId="23160"/>
    <cellStyle name="DOWNFOOT 4 2 5" xfId="23161"/>
    <cellStyle name="DOWNFOOT 4 2 5 2" xfId="23162"/>
    <cellStyle name="DOWNFOOT 4 2 6" xfId="23163"/>
    <cellStyle name="DOWNFOOT 4 2 6 2" xfId="23164"/>
    <cellStyle name="DOWNFOOT 4 2 7" xfId="23165"/>
    <cellStyle name="DOWNFOOT 4 2 7 2" xfId="23166"/>
    <cellStyle name="DOWNFOOT 4 2 8" xfId="23167"/>
    <cellStyle name="DOWNFOOT 4 2 8 2" xfId="23168"/>
    <cellStyle name="DOWNFOOT 4 2 9" xfId="23169"/>
    <cellStyle name="DOWNFOOT 4 2 9 2" xfId="23170"/>
    <cellStyle name="DOWNFOOT 4 3" xfId="23171"/>
    <cellStyle name="DOWNFOOT 4 3 10" xfId="23172"/>
    <cellStyle name="DOWNFOOT 4 3 10 2" xfId="23173"/>
    <cellStyle name="DOWNFOOT 4 3 2" xfId="23174"/>
    <cellStyle name="DOWNFOOT 4 3 2 2" xfId="23175"/>
    <cellStyle name="DOWNFOOT 4 3 3" xfId="23176"/>
    <cellStyle name="DOWNFOOT 4 3 3 2" xfId="23177"/>
    <cellStyle name="DOWNFOOT 4 3 4" xfId="23178"/>
    <cellStyle name="DOWNFOOT 4 3 4 2" xfId="23179"/>
    <cellStyle name="DOWNFOOT 4 3 5" xfId="23180"/>
    <cellStyle name="DOWNFOOT 4 3 5 2" xfId="23181"/>
    <cellStyle name="DOWNFOOT 4 3 6" xfId="23182"/>
    <cellStyle name="DOWNFOOT 4 3 6 2" xfId="23183"/>
    <cellStyle name="DOWNFOOT 4 3 7" xfId="23184"/>
    <cellStyle name="DOWNFOOT 4 3 7 2" xfId="23185"/>
    <cellStyle name="DOWNFOOT 4 3 8" xfId="23186"/>
    <cellStyle name="DOWNFOOT 4 3 8 2" xfId="23187"/>
    <cellStyle name="DOWNFOOT 4 3 9" xfId="23188"/>
    <cellStyle name="DOWNFOOT 4 3 9 2" xfId="23189"/>
    <cellStyle name="DOWNFOOT 4 4" xfId="23190"/>
    <cellStyle name="DOWNFOOT 4 4 2" xfId="23191"/>
    <cellStyle name="DOWNFOOT 4 5" xfId="23192"/>
    <cellStyle name="DOWNFOOT 4 5 2" xfId="23193"/>
    <cellStyle name="DOWNFOOT 4 6" xfId="23194"/>
    <cellStyle name="DOWNFOOT 4 6 2" xfId="23195"/>
    <cellStyle name="DOWNFOOT 4 7" xfId="23196"/>
    <cellStyle name="DOWNFOOT 4 7 2" xfId="23197"/>
    <cellStyle name="DOWNFOOT 4 8" xfId="23198"/>
    <cellStyle name="DOWNFOOT 4 8 2" xfId="23199"/>
    <cellStyle name="DOWNFOOT 4 9" xfId="23200"/>
    <cellStyle name="DOWNFOOT 4 9 2" xfId="23201"/>
    <cellStyle name="DOWNFOOT 5" xfId="23202"/>
    <cellStyle name="DOWNFOOT 5 10" xfId="23203"/>
    <cellStyle name="DOWNFOOT 5 2" xfId="23204"/>
    <cellStyle name="DOWNFOOT 5 2 10" xfId="23205"/>
    <cellStyle name="DOWNFOOT 5 2 10 2" xfId="23206"/>
    <cellStyle name="DOWNFOOT 5 2 11" xfId="23207"/>
    <cellStyle name="DOWNFOOT 5 2 12" xfId="23208"/>
    <cellStyle name="DOWNFOOT 5 2 2" xfId="23209"/>
    <cellStyle name="DOWNFOOT 5 2 2 10" xfId="23210"/>
    <cellStyle name="DOWNFOOT 5 2 2 10 2" xfId="23211"/>
    <cellStyle name="DOWNFOOT 5 2 2 2" xfId="23212"/>
    <cellStyle name="DOWNFOOT 5 2 2 2 2" xfId="23213"/>
    <cellStyle name="DOWNFOOT 5 2 2 3" xfId="23214"/>
    <cellStyle name="DOWNFOOT 5 2 2 3 2" xfId="23215"/>
    <cellStyle name="DOWNFOOT 5 2 2 4" xfId="23216"/>
    <cellStyle name="DOWNFOOT 5 2 2 4 2" xfId="23217"/>
    <cellStyle name="DOWNFOOT 5 2 2 5" xfId="23218"/>
    <cellStyle name="DOWNFOOT 5 2 2 5 2" xfId="23219"/>
    <cellStyle name="DOWNFOOT 5 2 2 6" xfId="23220"/>
    <cellStyle name="DOWNFOOT 5 2 2 6 2" xfId="23221"/>
    <cellStyle name="DOWNFOOT 5 2 2 7" xfId="23222"/>
    <cellStyle name="DOWNFOOT 5 2 2 7 2" xfId="23223"/>
    <cellStyle name="DOWNFOOT 5 2 2 8" xfId="23224"/>
    <cellStyle name="DOWNFOOT 5 2 2 8 2" xfId="23225"/>
    <cellStyle name="DOWNFOOT 5 2 2 9" xfId="23226"/>
    <cellStyle name="DOWNFOOT 5 2 2 9 2" xfId="23227"/>
    <cellStyle name="DOWNFOOT 5 2 3" xfId="23228"/>
    <cellStyle name="DOWNFOOT 5 2 3 2" xfId="23229"/>
    <cellStyle name="DOWNFOOT 5 2 4" xfId="23230"/>
    <cellStyle name="DOWNFOOT 5 2 4 2" xfId="23231"/>
    <cellStyle name="DOWNFOOT 5 2 5" xfId="23232"/>
    <cellStyle name="DOWNFOOT 5 2 5 2" xfId="23233"/>
    <cellStyle name="DOWNFOOT 5 2 6" xfId="23234"/>
    <cellStyle name="DOWNFOOT 5 2 6 2" xfId="23235"/>
    <cellStyle name="DOWNFOOT 5 2 7" xfId="23236"/>
    <cellStyle name="DOWNFOOT 5 2 7 2" xfId="23237"/>
    <cellStyle name="DOWNFOOT 5 2 8" xfId="23238"/>
    <cellStyle name="DOWNFOOT 5 2 8 2" xfId="23239"/>
    <cellStyle name="DOWNFOOT 5 2 9" xfId="23240"/>
    <cellStyle name="DOWNFOOT 5 2 9 2" xfId="23241"/>
    <cellStyle name="DOWNFOOT 5 3" xfId="23242"/>
    <cellStyle name="DOWNFOOT 5 3 10" xfId="23243"/>
    <cellStyle name="DOWNFOOT 5 3 10 2" xfId="23244"/>
    <cellStyle name="DOWNFOOT 5 3 2" xfId="23245"/>
    <cellStyle name="DOWNFOOT 5 3 2 2" xfId="23246"/>
    <cellStyle name="DOWNFOOT 5 3 3" xfId="23247"/>
    <cellStyle name="DOWNFOOT 5 3 3 2" xfId="23248"/>
    <cellStyle name="DOWNFOOT 5 3 4" xfId="23249"/>
    <cellStyle name="DOWNFOOT 5 3 4 2" xfId="23250"/>
    <cellStyle name="DOWNFOOT 5 3 5" xfId="23251"/>
    <cellStyle name="DOWNFOOT 5 3 5 2" xfId="23252"/>
    <cellStyle name="DOWNFOOT 5 3 6" xfId="23253"/>
    <cellStyle name="DOWNFOOT 5 3 6 2" xfId="23254"/>
    <cellStyle name="DOWNFOOT 5 3 7" xfId="23255"/>
    <cellStyle name="DOWNFOOT 5 3 7 2" xfId="23256"/>
    <cellStyle name="DOWNFOOT 5 3 8" xfId="23257"/>
    <cellStyle name="DOWNFOOT 5 3 8 2" xfId="23258"/>
    <cellStyle name="DOWNFOOT 5 3 9" xfId="23259"/>
    <cellStyle name="DOWNFOOT 5 3 9 2" xfId="23260"/>
    <cellStyle name="DOWNFOOT 5 4" xfId="23261"/>
    <cellStyle name="DOWNFOOT 5 4 2" xfId="23262"/>
    <cellStyle name="DOWNFOOT 5 5" xfId="23263"/>
    <cellStyle name="DOWNFOOT 5 5 2" xfId="23264"/>
    <cellStyle name="DOWNFOOT 5 6" xfId="23265"/>
    <cellStyle name="DOWNFOOT 5 6 2" xfId="23266"/>
    <cellStyle name="DOWNFOOT 5 7" xfId="23267"/>
    <cellStyle name="DOWNFOOT 5 7 2" xfId="23268"/>
    <cellStyle name="DOWNFOOT 5 8" xfId="23269"/>
    <cellStyle name="DOWNFOOT 5 8 2" xfId="23270"/>
    <cellStyle name="DOWNFOOT 5 9" xfId="23271"/>
    <cellStyle name="DOWNFOOT 5 9 2" xfId="23272"/>
    <cellStyle name="DOWNFOOT 6" xfId="23273"/>
    <cellStyle name="DOWNFOOT 6 10" xfId="23274"/>
    <cellStyle name="DOWNFOOT 6 10 2" xfId="23275"/>
    <cellStyle name="DOWNFOOT 6 11" xfId="23276"/>
    <cellStyle name="DOWNFOOT 6 12" xfId="23277"/>
    <cellStyle name="DOWNFOOT 6 2" xfId="23278"/>
    <cellStyle name="DOWNFOOT 6 2 10" xfId="23279"/>
    <cellStyle name="DOWNFOOT 6 2 10 2" xfId="23280"/>
    <cellStyle name="DOWNFOOT 6 2 2" xfId="23281"/>
    <cellStyle name="DOWNFOOT 6 2 2 2" xfId="23282"/>
    <cellStyle name="DOWNFOOT 6 2 3" xfId="23283"/>
    <cellStyle name="DOWNFOOT 6 2 3 2" xfId="23284"/>
    <cellStyle name="DOWNFOOT 6 2 4" xfId="23285"/>
    <cellStyle name="DOWNFOOT 6 2 4 2" xfId="23286"/>
    <cellStyle name="DOWNFOOT 6 2 5" xfId="23287"/>
    <cellStyle name="DOWNFOOT 6 2 5 2" xfId="23288"/>
    <cellStyle name="DOWNFOOT 6 2 6" xfId="23289"/>
    <cellStyle name="DOWNFOOT 6 2 6 2" xfId="23290"/>
    <cellStyle name="DOWNFOOT 6 2 7" xfId="23291"/>
    <cellStyle name="DOWNFOOT 6 2 7 2" xfId="23292"/>
    <cellStyle name="DOWNFOOT 6 2 8" xfId="23293"/>
    <cellStyle name="DOWNFOOT 6 2 8 2" xfId="23294"/>
    <cellStyle name="DOWNFOOT 6 2 9" xfId="23295"/>
    <cellStyle name="DOWNFOOT 6 2 9 2" xfId="23296"/>
    <cellStyle name="DOWNFOOT 6 3" xfId="23297"/>
    <cellStyle name="DOWNFOOT 6 3 2" xfId="23298"/>
    <cellStyle name="DOWNFOOT 6 4" xfId="23299"/>
    <cellStyle name="DOWNFOOT 6 4 2" xfId="23300"/>
    <cellStyle name="DOWNFOOT 6 5" xfId="23301"/>
    <cellStyle name="DOWNFOOT 6 5 2" xfId="23302"/>
    <cellStyle name="DOWNFOOT 6 6" xfId="23303"/>
    <cellStyle name="DOWNFOOT 6 6 2" xfId="23304"/>
    <cellStyle name="DOWNFOOT 6 7" xfId="23305"/>
    <cellStyle name="DOWNFOOT 6 7 2" xfId="23306"/>
    <cellStyle name="DOWNFOOT 6 8" xfId="23307"/>
    <cellStyle name="DOWNFOOT 6 8 2" xfId="23308"/>
    <cellStyle name="DOWNFOOT 6 9" xfId="23309"/>
    <cellStyle name="DOWNFOOT 6 9 2" xfId="23310"/>
    <cellStyle name="DOWNFOOT 7" xfId="23311"/>
    <cellStyle name="DOWNFOOT 7 10" xfId="23312"/>
    <cellStyle name="DOWNFOOT 7 10 2" xfId="23313"/>
    <cellStyle name="DOWNFOOT 7 2" xfId="23314"/>
    <cellStyle name="DOWNFOOT 7 2 2" xfId="23315"/>
    <cellStyle name="DOWNFOOT 7 3" xfId="23316"/>
    <cellStyle name="DOWNFOOT 7 3 2" xfId="23317"/>
    <cellStyle name="DOWNFOOT 7 4" xfId="23318"/>
    <cellStyle name="DOWNFOOT 7 4 2" xfId="23319"/>
    <cellStyle name="DOWNFOOT 7 5" xfId="23320"/>
    <cellStyle name="DOWNFOOT 7 5 2" xfId="23321"/>
    <cellStyle name="DOWNFOOT 7 6" xfId="23322"/>
    <cellStyle name="DOWNFOOT 7 6 2" xfId="23323"/>
    <cellStyle name="DOWNFOOT 7 7" xfId="23324"/>
    <cellStyle name="DOWNFOOT 7 7 2" xfId="23325"/>
    <cellStyle name="DOWNFOOT 7 8" xfId="23326"/>
    <cellStyle name="DOWNFOOT 7 8 2" xfId="23327"/>
    <cellStyle name="DOWNFOOT 7 9" xfId="23328"/>
    <cellStyle name="DOWNFOOT 7 9 2" xfId="23329"/>
    <cellStyle name="DOWNFOOT 8" xfId="23330"/>
    <cellStyle name="DOWNFOOT 8 2" xfId="23331"/>
    <cellStyle name="DOWNFOOT 9" xfId="23332"/>
    <cellStyle name="DOWNFOOT 9 2" xfId="23333"/>
    <cellStyle name="DownLoad" xfId="23334"/>
    <cellStyle name="Driver" xfId="23335"/>
    <cellStyle name="DSYSPROJ" xfId="23336"/>
    <cellStyle name="dunkel" xfId="23337"/>
    <cellStyle name="Echantillon" xfId="23338"/>
    <cellStyle name="Eingabe 2" xfId="23339"/>
    <cellStyle name="Encabez1" xfId="23340"/>
    <cellStyle name="Encabez2" xfId="23341"/>
    <cellStyle name="Enter Currency (0)" xfId="23342"/>
    <cellStyle name="Enter Currency (2)" xfId="23343"/>
    <cellStyle name="Enter Units (0)" xfId="23344"/>
    <cellStyle name="Enter Units (1)" xfId="23345"/>
    <cellStyle name="Enter Units (2)" xfId="23346"/>
    <cellStyle name="Entered" xfId="23347"/>
    <cellStyle name="Entete" xfId="23348"/>
    <cellStyle name="Entête" xfId="23349"/>
    <cellStyle name="EnteteFiltre" xfId="23350"/>
    <cellStyle name="Entities" xfId="23351"/>
    <cellStyle name="Entity (MW)" xfId="23352"/>
    <cellStyle name="Entity (Text)" xfId="23353"/>
    <cellStyle name="Entity (Wert)" xfId="23354"/>
    <cellStyle name="eps" xfId="23355"/>
    <cellStyle name="eps$" xfId="23356"/>
    <cellStyle name="eps$A" xfId="23357"/>
    <cellStyle name="eps$E" xfId="23358"/>
    <cellStyle name="eps_~1666293" xfId="23359"/>
    <cellStyle name="epsA" xfId="23360"/>
    <cellStyle name="epsE" xfId="23361"/>
    <cellStyle name="Equity research inputs" xfId="23362"/>
    <cellStyle name="Ergebnis 2" xfId="23363"/>
    <cellStyle name="Erklärender Text 2" xfId="23364"/>
    <cellStyle name="Estimate" xfId="23365"/>
    <cellStyle name="Euro" xfId="179"/>
    <cellStyle name="Euro 2" xfId="180"/>
    <cellStyle name="Euro 3" xfId="181"/>
    <cellStyle name="Euro 3 2" xfId="4203"/>
    <cellStyle name="Euro 3 3" xfId="3990"/>
    <cellStyle name="Euro 4" xfId="4004"/>
    <cellStyle name="Euro Millions" xfId="23366"/>
    <cellStyle name="Euro_Book2" xfId="23367"/>
    <cellStyle name="Excel Built-in Normal" xfId="23368"/>
    <cellStyle name="Explanatory Text" xfId="182"/>
    <cellStyle name="Explanatory Text 2" xfId="183"/>
    <cellStyle name="External File Cells" xfId="23369"/>
    <cellStyle name="External File Cells 2" xfId="23370"/>
    <cellStyle name="External File Cells 2 2" xfId="23371"/>
    <cellStyle name="External File Cells 2 2 2" xfId="23372"/>
    <cellStyle name="External File Cells 2 2 2 2" xfId="23373"/>
    <cellStyle name="External File Cells 2 3" xfId="23374"/>
    <cellStyle name="External File Cells 2 3 2" xfId="23375"/>
    <cellStyle name="External File Cells 2 4" xfId="23376"/>
    <cellStyle name="External File Cells 2 4 2" xfId="23377"/>
    <cellStyle name="External File Cells 2 5" xfId="23378"/>
    <cellStyle name="External File Cells 2 5 2" xfId="23379"/>
    <cellStyle name="External File Cells 2 6" xfId="23380"/>
    <cellStyle name="External File Cells 2 6 2" xfId="23381"/>
    <cellStyle name="External File Cells 2 7" xfId="23382"/>
    <cellStyle name="External File Cells 2 8" xfId="23383"/>
    <cellStyle name="External File Cells 3" xfId="23384"/>
    <cellStyle name="External File Cells 3 2" xfId="23385"/>
    <cellStyle name="External File Cells 3 2 2" xfId="23386"/>
    <cellStyle name="External File Cells 4" xfId="23387"/>
    <cellStyle name="External File Cells 4 2" xfId="23388"/>
    <cellStyle name="External File Cells 5" xfId="23389"/>
    <cellStyle name="External File Cells 5 2" xfId="23390"/>
    <cellStyle name="External File Cells 6" xfId="23391"/>
    <cellStyle name="External File Cells 6 2" xfId="23392"/>
    <cellStyle name="External File Cells 7" xfId="23393"/>
    <cellStyle name="External File Cells 7 2" xfId="23394"/>
    <cellStyle name="External File Cells 8" xfId="23395"/>
    <cellStyle name="External File Cells 9" xfId="23396"/>
    <cellStyle name="EY%colcalc" xfId="23397"/>
    <cellStyle name="EY%input" xfId="23398"/>
    <cellStyle name="EY%rowcalc" xfId="23399"/>
    <cellStyle name="EY0dp" xfId="23400"/>
    <cellStyle name="EY1dp" xfId="23401"/>
    <cellStyle name="EY2dp" xfId="23402"/>
    <cellStyle name="EY3dp" xfId="23403"/>
    <cellStyle name="EYColumnHeading" xfId="23404"/>
    <cellStyle name="EYHeading1" xfId="23405"/>
    <cellStyle name="EYheading2" xfId="23406"/>
    <cellStyle name="EYheading3" xfId="23407"/>
    <cellStyle name="EYnumber" xfId="23408"/>
    <cellStyle name="EYSheetHeader1" xfId="23409"/>
    <cellStyle name="EYtext" xfId="23410"/>
    <cellStyle name="fact_Feuil1 (8)" xfId="23411"/>
    <cellStyle name="Factset" xfId="23412"/>
    <cellStyle name="Fig" xfId="23413"/>
    <cellStyle name="Figs0dec" xfId="23414"/>
    <cellStyle name="Figs0dec 10" xfId="23415"/>
    <cellStyle name="Figs0dec 10 2" xfId="23416"/>
    <cellStyle name="Figs0dec 10 2 2" xfId="23417"/>
    <cellStyle name="Figs0dec 10 3" xfId="23418"/>
    <cellStyle name="Figs0dec 11" xfId="23419"/>
    <cellStyle name="Figs0dec 11 2" xfId="23420"/>
    <cellStyle name="Figs0dec 11 2 2" xfId="23421"/>
    <cellStyle name="Figs0dec 11 3" xfId="23422"/>
    <cellStyle name="Figs0dec 12" xfId="23423"/>
    <cellStyle name="Figs0dec 12 2" xfId="23424"/>
    <cellStyle name="Figs0dec 12 2 2" xfId="23425"/>
    <cellStyle name="Figs0dec 12 3" xfId="23426"/>
    <cellStyle name="Figs0dec 13" xfId="23427"/>
    <cellStyle name="Figs0dec 13 2" xfId="23428"/>
    <cellStyle name="Figs0dec 13 2 2" xfId="23429"/>
    <cellStyle name="Figs0dec 13 3" xfId="23430"/>
    <cellStyle name="Figs0dec 14" xfId="23431"/>
    <cellStyle name="Figs0dec 14 2" xfId="23432"/>
    <cellStyle name="Figs0dec 14 2 2" xfId="23433"/>
    <cellStyle name="Figs0dec 14 3" xfId="23434"/>
    <cellStyle name="Figs0dec 15" xfId="23435"/>
    <cellStyle name="Figs0dec 15 2" xfId="23436"/>
    <cellStyle name="Figs0dec 15 2 2" xfId="23437"/>
    <cellStyle name="Figs0dec 15 3" xfId="23438"/>
    <cellStyle name="Figs0dec 16" xfId="23439"/>
    <cellStyle name="Figs0dec 16 2" xfId="23440"/>
    <cellStyle name="Figs0dec 16 2 2" xfId="23441"/>
    <cellStyle name="Figs0dec 16 3" xfId="23442"/>
    <cellStyle name="Figs0dec 17" xfId="23443"/>
    <cellStyle name="Figs0dec 17 2" xfId="23444"/>
    <cellStyle name="Figs0dec 17 2 2" xfId="23445"/>
    <cellStyle name="Figs0dec 17 3" xfId="23446"/>
    <cellStyle name="Figs0dec 18" xfId="23447"/>
    <cellStyle name="Figs0dec 18 2" xfId="23448"/>
    <cellStyle name="Figs0dec 18 2 2" xfId="23449"/>
    <cellStyle name="Figs0dec 18 3" xfId="23450"/>
    <cellStyle name="Figs0dec 19" xfId="23451"/>
    <cellStyle name="Figs0dec 19 2" xfId="23452"/>
    <cellStyle name="Figs0dec 2" xfId="23453"/>
    <cellStyle name="Figs0dec 2 10" xfId="23454"/>
    <cellStyle name="Figs0dec 2 10 2" xfId="23455"/>
    <cellStyle name="Figs0dec 2 10 2 2" xfId="23456"/>
    <cellStyle name="Figs0dec 2 10 3" xfId="23457"/>
    <cellStyle name="Figs0dec 2 11" xfId="23458"/>
    <cellStyle name="Figs0dec 2 11 2" xfId="23459"/>
    <cellStyle name="Figs0dec 2 11 2 2" xfId="23460"/>
    <cellStyle name="Figs0dec 2 11 3" xfId="23461"/>
    <cellStyle name="Figs0dec 2 12" xfId="23462"/>
    <cellStyle name="Figs0dec 2 12 2" xfId="23463"/>
    <cellStyle name="Figs0dec 2 12 2 2" xfId="23464"/>
    <cellStyle name="Figs0dec 2 12 3" xfId="23465"/>
    <cellStyle name="Figs0dec 2 13" xfId="23466"/>
    <cellStyle name="Figs0dec 2 13 2" xfId="23467"/>
    <cellStyle name="Figs0dec 2 13 2 2" xfId="23468"/>
    <cellStyle name="Figs0dec 2 13 3" xfId="23469"/>
    <cellStyle name="Figs0dec 2 14" xfId="23470"/>
    <cellStyle name="Figs0dec 2 14 2" xfId="23471"/>
    <cellStyle name="Figs0dec 2 14 2 2" xfId="23472"/>
    <cellStyle name="Figs0dec 2 14 3" xfId="23473"/>
    <cellStyle name="Figs0dec 2 15" xfId="23474"/>
    <cellStyle name="Figs0dec 2 15 2" xfId="23475"/>
    <cellStyle name="Figs0dec 2 16" xfId="23476"/>
    <cellStyle name="Figs0dec 2 16 2" xfId="23477"/>
    <cellStyle name="Figs0dec 2 17" xfId="23478"/>
    <cellStyle name="Figs0dec 2 2" xfId="23479"/>
    <cellStyle name="Figs0dec 2 2 10" xfId="23480"/>
    <cellStyle name="Figs0dec 2 2 10 2" xfId="23481"/>
    <cellStyle name="Figs0dec 2 2 10 2 2" xfId="23482"/>
    <cellStyle name="Figs0dec 2 2 10 3" xfId="23483"/>
    <cellStyle name="Figs0dec 2 2 11" xfId="23484"/>
    <cellStyle name="Figs0dec 2 2 11 2" xfId="23485"/>
    <cellStyle name="Figs0dec 2 2 11 2 2" xfId="23486"/>
    <cellStyle name="Figs0dec 2 2 11 3" xfId="23487"/>
    <cellStyle name="Figs0dec 2 2 12" xfId="23488"/>
    <cellStyle name="Figs0dec 2 2 12 2" xfId="23489"/>
    <cellStyle name="Figs0dec 2 2 12 2 2" xfId="23490"/>
    <cellStyle name="Figs0dec 2 2 12 3" xfId="23491"/>
    <cellStyle name="Figs0dec 2 2 13" xfId="23492"/>
    <cellStyle name="Figs0dec 2 2 13 2" xfId="23493"/>
    <cellStyle name="Figs0dec 2 2 13 2 2" xfId="23494"/>
    <cellStyle name="Figs0dec 2 2 13 3" xfId="23495"/>
    <cellStyle name="Figs0dec 2 2 14" xfId="23496"/>
    <cellStyle name="Figs0dec 2 2 14 2" xfId="23497"/>
    <cellStyle name="Figs0dec 2 2 14 2 2" xfId="23498"/>
    <cellStyle name="Figs0dec 2 2 14 3" xfId="23499"/>
    <cellStyle name="Figs0dec 2 2 15" xfId="23500"/>
    <cellStyle name="Figs0dec 2 2 15 2" xfId="23501"/>
    <cellStyle name="Figs0dec 2 2 15 2 2" xfId="23502"/>
    <cellStyle name="Figs0dec 2 2 15 3" xfId="23503"/>
    <cellStyle name="Figs0dec 2 2 16" xfId="23504"/>
    <cellStyle name="Figs0dec 2 2 16 2" xfId="23505"/>
    <cellStyle name="Figs0dec 2 2 17" xfId="23506"/>
    <cellStyle name="Figs0dec 2 2 2" xfId="23507"/>
    <cellStyle name="Figs0dec 2 2 2 10" xfId="23508"/>
    <cellStyle name="Figs0dec 2 2 2 10 2" xfId="23509"/>
    <cellStyle name="Figs0dec 2 2 2 10 2 2" xfId="23510"/>
    <cellStyle name="Figs0dec 2 2 2 10 3" xfId="23511"/>
    <cellStyle name="Figs0dec 2 2 2 11" xfId="23512"/>
    <cellStyle name="Figs0dec 2 2 2 11 2" xfId="23513"/>
    <cellStyle name="Figs0dec 2 2 2 11 2 2" xfId="23514"/>
    <cellStyle name="Figs0dec 2 2 2 11 3" xfId="23515"/>
    <cellStyle name="Figs0dec 2 2 2 12" xfId="23516"/>
    <cellStyle name="Figs0dec 2 2 2 12 2" xfId="23517"/>
    <cellStyle name="Figs0dec 2 2 2 12 2 2" xfId="23518"/>
    <cellStyle name="Figs0dec 2 2 2 12 3" xfId="23519"/>
    <cellStyle name="Figs0dec 2 2 2 13" xfId="23520"/>
    <cellStyle name="Figs0dec 2 2 2 13 2" xfId="23521"/>
    <cellStyle name="Figs0dec 2 2 2 13 2 2" xfId="23522"/>
    <cellStyle name="Figs0dec 2 2 2 13 3" xfId="23523"/>
    <cellStyle name="Figs0dec 2 2 2 14" xfId="23524"/>
    <cellStyle name="Figs0dec 2 2 2 14 2" xfId="23525"/>
    <cellStyle name="Figs0dec 2 2 2 14 2 2" xfId="23526"/>
    <cellStyle name="Figs0dec 2 2 2 14 3" xfId="23527"/>
    <cellStyle name="Figs0dec 2 2 2 15" xfId="23528"/>
    <cellStyle name="Figs0dec 2 2 2 15 2" xfId="23529"/>
    <cellStyle name="Figs0dec 2 2 2 15 2 2" xfId="23530"/>
    <cellStyle name="Figs0dec 2 2 2 15 3" xfId="23531"/>
    <cellStyle name="Figs0dec 2 2 2 16" xfId="23532"/>
    <cellStyle name="Figs0dec 2 2 2 16 2" xfId="23533"/>
    <cellStyle name="Figs0dec 2 2 2 16 2 2" xfId="23534"/>
    <cellStyle name="Figs0dec 2 2 2 16 3" xfId="23535"/>
    <cellStyle name="Figs0dec 2 2 2 17" xfId="23536"/>
    <cellStyle name="Figs0dec 2 2 2 17 2" xfId="23537"/>
    <cellStyle name="Figs0dec 2 2 2 17 2 2" xfId="23538"/>
    <cellStyle name="Figs0dec 2 2 2 17 3" xfId="23539"/>
    <cellStyle name="Figs0dec 2 2 2 18" xfId="23540"/>
    <cellStyle name="Figs0dec 2 2 2 18 2" xfId="23541"/>
    <cellStyle name="Figs0dec 2 2 2 18 2 2" xfId="23542"/>
    <cellStyle name="Figs0dec 2 2 2 18 3" xfId="23543"/>
    <cellStyle name="Figs0dec 2 2 2 19" xfId="23544"/>
    <cellStyle name="Figs0dec 2 2 2 19 2" xfId="23545"/>
    <cellStyle name="Figs0dec 2 2 2 2" xfId="23546"/>
    <cellStyle name="Figs0dec 2 2 2 2 2" xfId="23547"/>
    <cellStyle name="Figs0dec 2 2 2 2 2 2" xfId="23548"/>
    <cellStyle name="Figs0dec 2 2 2 2 3" xfId="23549"/>
    <cellStyle name="Figs0dec 2 2 2 20" xfId="23550"/>
    <cellStyle name="Figs0dec 2 2 2 20 2" xfId="23551"/>
    <cellStyle name="Figs0dec 2 2 2 21" xfId="23552"/>
    <cellStyle name="Figs0dec 2 2 2 3" xfId="23553"/>
    <cellStyle name="Figs0dec 2 2 2 3 2" xfId="23554"/>
    <cellStyle name="Figs0dec 2 2 2 3 2 2" xfId="23555"/>
    <cellStyle name="Figs0dec 2 2 2 3 3" xfId="23556"/>
    <cellStyle name="Figs0dec 2 2 2 4" xfId="23557"/>
    <cellStyle name="Figs0dec 2 2 2 4 2" xfId="23558"/>
    <cellStyle name="Figs0dec 2 2 2 4 2 2" xfId="23559"/>
    <cellStyle name="Figs0dec 2 2 2 4 3" xfId="23560"/>
    <cellStyle name="Figs0dec 2 2 2 5" xfId="23561"/>
    <cellStyle name="Figs0dec 2 2 2 5 2" xfId="23562"/>
    <cellStyle name="Figs0dec 2 2 2 5 2 2" xfId="23563"/>
    <cellStyle name="Figs0dec 2 2 2 5 3" xfId="23564"/>
    <cellStyle name="Figs0dec 2 2 2 6" xfId="23565"/>
    <cellStyle name="Figs0dec 2 2 2 6 2" xfId="23566"/>
    <cellStyle name="Figs0dec 2 2 2 6 2 2" xfId="23567"/>
    <cellStyle name="Figs0dec 2 2 2 6 3" xfId="23568"/>
    <cellStyle name="Figs0dec 2 2 2 7" xfId="23569"/>
    <cellStyle name="Figs0dec 2 2 2 7 2" xfId="23570"/>
    <cellStyle name="Figs0dec 2 2 2 7 2 2" xfId="23571"/>
    <cellStyle name="Figs0dec 2 2 2 7 3" xfId="23572"/>
    <cellStyle name="Figs0dec 2 2 2 8" xfId="23573"/>
    <cellStyle name="Figs0dec 2 2 2 8 2" xfId="23574"/>
    <cellStyle name="Figs0dec 2 2 2 8 2 2" xfId="23575"/>
    <cellStyle name="Figs0dec 2 2 2 8 3" xfId="23576"/>
    <cellStyle name="Figs0dec 2 2 2 9" xfId="23577"/>
    <cellStyle name="Figs0dec 2 2 2 9 2" xfId="23578"/>
    <cellStyle name="Figs0dec 2 2 2 9 2 2" xfId="23579"/>
    <cellStyle name="Figs0dec 2 2 2 9 3" xfId="23580"/>
    <cellStyle name="Figs0dec 2 2 3" xfId="23581"/>
    <cellStyle name="Figs0dec 2 2 3 2" xfId="23582"/>
    <cellStyle name="Figs0dec 2 2 3 2 2" xfId="23583"/>
    <cellStyle name="Figs0dec 2 2 3 3" xfId="23584"/>
    <cellStyle name="Figs0dec 2 2 4" xfId="23585"/>
    <cellStyle name="Figs0dec 2 2 4 2" xfId="23586"/>
    <cellStyle name="Figs0dec 2 2 4 2 2" xfId="23587"/>
    <cellStyle name="Figs0dec 2 2 4 3" xfId="23588"/>
    <cellStyle name="Figs0dec 2 2 5" xfId="23589"/>
    <cellStyle name="Figs0dec 2 2 5 2" xfId="23590"/>
    <cellStyle name="Figs0dec 2 2 5 2 2" xfId="23591"/>
    <cellStyle name="Figs0dec 2 2 5 3" xfId="23592"/>
    <cellStyle name="Figs0dec 2 2 6" xfId="23593"/>
    <cellStyle name="Figs0dec 2 2 6 2" xfId="23594"/>
    <cellStyle name="Figs0dec 2 2 6 2 2" xfId="23595"/>
    <cellStyle name="Figs0dec 2 2 6 3" xfId="23596"/>
    <cellStyle name="Figs0dec 2 2 7" xfId="23597"/>
    <cellStyle name="Figs0dec 2 2 7 2" xfId="23598"/>
    <cellStyle name="Figs0dec 2 2 7 2 2" xfId="23599"/>
    <cellStyle name="Figs0dec 2 2 7 3" xfId="23600"/>
    <cellStyle name="Figs0dec 2 2 8" xfId="23601"/>
    <cellStyle name="Figs0dec 2 2 8 2" xfId="23602"/>
    <cellStyle name="Figs0dec 2 2 8 2 2" xfId="23603"/>
    <cellStyle name="Figs0dec 2 2 8 3" xfId="23604"/>
    <cellStyle name="Figs0dec 2 2 9" xfId="23605"/>
    <cellStyle name="Figs0dec 2 2 9 2" xfId="23606"/>
    <cellStyle name="Figs0dec 2 2 9 2 2" xfId="23607"/>
    <cellStyle name="Figs0dec 2 2 9 3" xfId="23608"/>
    <cellStyle name="Figs0dec 2 3" xfId="23609"/>
    <cellStyle name="Figs0dec 2 3 10" xfId="23610"/>
    <cellStyle name="Figs0dec 2 3 10 2" xfId="23611"/>
    <cellStyle name="Figs0dec 2 3 10 2 2" xfId="23612"/>
    <cellStyle name="Figs0dec 2 3 10 3" xfId="23613"/>
    <cellStyle name="Figs0dec 2 3 11" xfId="23614"/>
    <cellStyle name="Figs0dec 2 3 11 2" xfId="23615"/>
    <cellStyle name="Figs0dec 2 3 11 2 2" xfId="23616"/>
    <cellStyle name="Figs0dec 2 3 11 3" xfId="23617"/>
    <cellStyle name="Figs0dec 2 3 12" xfId="23618"/>
    <cellStyle name="Figs0dec 2 3 12 2" xfId="23619"/>
    <cellStyle name="Figs0dec 2 3 12 2 2" xfId="23620"/>
    <cellStyle name="Figs0dec 2 3 12 3" xfId="23621"/>
    <cellStyle name="Figs0dec 2 3 13" xfId="23622"/>
    <cellStyle name="Figs0dec 2 3 13 2" xfId="23623"/>
    <cellStyle name="Figs0dec 2 3 13 2 2" xfId="23624"/>
    <cellStyle name="Figs0dec 2 3 13 3" xfId="23625"/>
    <cellStyle name="Figs0dec 2 3 14" xfId="23626"/>
    <cellStyle name="Figs0dec 2 3 14 2" xfId="23627"/>
    <cellStyle name="Figs0dec 2 3 14 2 2" xfId="23628"/>
    <cellStyle name="Figs0dec 2 3 14 3" xfId="23629"/>
    <cellStyle name="Figs0dec 2 3 15" xfId="23630"/>
    <cellStyle name="Figs0dec 2 3 15 2" xfId="23631"/>
    <cellStyle name="Figs0dec 2 3 15 2 2" xfId="23632"/>
    <cellStyle name="Figs0dec 2 3 15 3" xfId="23633"/>
    <cellStyle name="Figs0dec 2 3 16" xfId="23634"/>
    <cellStyle name="Figs0dec 2 3 16 2" xfId="23635"/>
    <cellStyle name="Figs0dec 2 3 16 2 2" xfId="23636"/>
    <cellStyle name="Figs0dec 2 3 16 3" xfId="23637"/>
    <cellStyle name="Figs0dec 2 3 17" xfId="23638"/>
    <cellStyle name="Figs0dec 2 3 17 2" xfId="23639"/>
    <cellStyle name="Figs0dec 2 3 17 2 2" xfId="23640"/>
    <cellStyle name="Figs0dec 2 3 17 3" xfId="23641"/>
    <cellStyle name="Figs0dec 2 3 18" xfId="23642"/>
    <cellStyle name="Figs0dec 2 3 18 2" xfId="23643"/>
    <cellStyle name="Figs0dec 2 3 18 2 2" xfId="23644"/>
    <cellStyle name="Figs0dec 2 3 18 3" xfId="23645"/>
    <cellStyle name="Figs0dec 2 3 19" xfId="23646"/>
    <cellStyle name="Figs0dec 2 3 19 2" xfId="23647"/>
    <cellStyle name="Figs0dec 2 3 2" xfId="23648"/>
    <cellStyle name="Figs0dec 2 3 2 2" xfId="23649"/>
    <cellStyle name="Figs0dec 2 3 2 2 2" xfId="23650"/>
    <cellStyle name="Figs0dec 2 3 2 3" xfId="23651"/>
    <cellStyle name="Figs0dec 2 3 20" xfId="23652"/>
    <cellStyle name="Figs0dec 2 3 20 2" xfId="23653"/>
    <cellStyle name="Figs0dec 2 3 21" xfId="23654"/>
    <cellStyle name="Figs0dec 2 3 3" xfId="23655"/>
    <cellStyle name="Figs0dec 2 3 3 2" xfId="23656"/>
    <cellStyle name="Figs0dec 2 3 3 2 2" xfId="23657"/>
    <cellStyle name="Figs0dec 2 3 3 3" xfId="23658"/>
    <cellStyle name="Figs0dec 2 3 4" xfId="23659"/>
    <cellStyle name="Figs0dec 2 3 4 2" xfId="23660"/>
    <cellStyle name="Figs0dec 2 3 4 2 2" xfId="23661"/>
    <cellStyle name="Figs0dec 2 3 4 3" xfId="23662"/>
    <cellStyle name="Figs0dec 2 3 5" xfId="23663"/>
    <cellStyle name="Figs0dec 2 3 5 2" xfId="23664"/>
    <cellStyle name="Figs0dec 2 3 5 2 2" xfId="23665"/>
    <cellStyle name="Figs0dec 2 3 5 3" xfId="23666"/>
    <cellStyle name="Figs0dec 2 3 6" xfId="23667"/>
    <cellStyle name="Figs0dec 2 3 6 2" xfId="23668"/>
    <cellStyle name="Figs0dec 2 3 6 2 2" xfId="23669"/>
    <cellStyle name="Figs0dec 2 3 6 3" xfId="23670"/>
    <cellStyle name="Figs0dec 2 3 7" xfId="23671"/>
    <cellStyle name="Figs0dec 2 3 7 2" xfId="23672"/>
    <cellStyle name="Figs0dec 2 3 7 2 2" xfId="23673"/>
    <cellStyle name="Figs0dec 2 3 7 3" xfId="23674"/>
    <cellStyle name="Figs0dec 2 3 8" xfId="23675"/>
    <cellStyle name="Figs0dec 2 3 8 2" xfId="23676"/>
    <cellStyle name="Figs0dec 2 3 8 2 2" xfId="23677"/>
    <cellStyle name="Figs0dec 2 3 8 3" xfId="23678"/>
    <cellStyle name="Figs0dec 2 3 9" xfId="23679"/>
    <cellStyle name="Figs0dec 2 3 9 2" xfId="23680"/>
    <cellStyle name="Figs0dec 2 3 9 2 2" xfId="23681"/>
    <cellStyle name="Figs0dec 2 3 9 3" xfId="23682"/>
    <cellStyle name="Figs0dec 2 4" xfId="23683"/>
    <cellStyle name="Figs0dec 2 4 2" xfId="23684"/>
    <cellStyle name="Figs0dec 2 4 2 2" xfId="23685"/>
    <cellStyle name="Figs0dec 2 4 3" xfId="23686"/>
    <cellStyle name="Figs0dec 2 5" xfId="23687"/>
    <cellStyle name="Figs0dec 2 5 2" xfId="23688"/>
    <cellStyle name="Figs0dec 2 5 2 2" xfId="23689"/>
    <cellStyle name="Figs0dec 2 5 3" xfId="23690"/>
    <cellStyle name="Figs0dec 2 6" xfId="23691"/>
    <cellStyle name="Figs0dec 2 6 2" xfId="23692"/>
    <cellStyle name="Figs0dec 2 6 2 2" xfId="23693"/>
    <cellStyle name="Figs0dec 2 6 3" xfId="23694"/>
    <cellStyle name="Figs0dec 2 7" xfId="23695"/>
    <cellStyle name="Figs0dec 2 7 2" xfId="23696"/>
    <cellStyle name="Figs0dec 2 7 2 2" xfId="23697"/>
    <cellStyle name="Figs0dec 2 7 3" xfId="23698"/>
    <cellStyle name="Figs0dec 2 8" xfId="23699"/>
    <cellStyle name="Figs0dec 2 8 2" xfId="23700"/>
    <cellStyle name="Figs0dec 2 8 2 2" xfId="23701"/>
    <cellStyle name="Figs0dec 2 8 3" xfId="23702"/>
    <cellStyle name="Figs0dec 2 9" xfId="23703"/>
    <cellStyle name="Figs0dec 2 9 2" xfId="23704"/>
    <cellStyle name="Figs0dec 2 9 2 2" xfId="23705"/>
    <cellStyle name="Figs0dec 2 9 3" xfId="23706"/>
    <cellStyle name="Figs0dec 20" xfId="23707"/>
    <cellStyle name="Figs0dec 20 2" xfId="23708"/>
    <cellStyle name="Figs0dec 21" xfId="23709"/>
    <cellStyle name="Figs0dec 3" xfId="23710"/>
    <cellStyle name="Figs0dec 3 10" xfId="23711"/>
    <cellStyle name="Figs0dec 3 10 2" xfId="23712"/>
    <cellStyle name="Figs0dec 3 10 2 2" xfId="23713"/>
    <cellStyle name="Figs0dec 3 10 3" xfId="23714"/>
    <cellStyle name="Figs0dec 3 11" xfId="23715"/>
    <cellStyle name="Figs0dec 3 11 2" xfId="23716"/>
    <cellStyle name="Figs0dec 3 11 2 2" xfId="23717"/>
    <cellStyle name="Figs0dec 3 11 3" xfId="23718"/>
    <cellStyle name="Figs0dec 3 12" xfId="23719"/>
    <cellStyle name="Figs0dec 3 12 2" xfId="23720"/>
    <cellStyle name="Figs0dec 3 12 2 2" xfId="23721"/>
    <cellStyle name="Figs0dec 3 12 3" xfId="23722"/>
    <cellStyle name="Figs0dec 3 13" xfId="23723"/>
    <cellStyle name="Figs0dec 3 13 2" xfId="23724"/>
    <cellStyle name="Figs0dec 3 13 2 2" xfId="23725"/>
    <cellStyle name="Figs0dec 3 13 3" xfId="23726"/>
    <cellStyle name="Figs0dec 3 14" xfId="23727"/>
    <cellStyle name="Figs0dec 3 14 2" xfId="23728"/>
    <cellStyle name="Figs0dec 3 14 2 2" xfId="23729"/>
    <cellStyle name="Figs0dec 3 14 3" xfId="23730"/>
    <cellStyle name="Figs0dec 3 15" xfId="23731"/>
    <cellStyle name="Figs0dec 3 15 2" xfId="23732"/>
    <cellStyle name="Figs0dec 3 16" xfId="23733"/>
    <cellStyle name="Figs0dec 3 16 2" xfId="23734"/>
    <cellStyle name="Figs0dec 3 17" xfId="23735"/>
    <cellStyle name="Figs0dec 3 2" xfId="23736"/>
    <cellStyle name="Figs0dec 3 2 10" xfId="23737"/>
    <cellStyle name="Figs0dec 3 2 10 2" xfId="23738"/>
    <cellStyle name="Figs0dec 3 2 10 2 2" xfId="23739"/>
    <cellStyle name="Figs0dec 3 2 10 3" xfId="23740"/>
    <cellStyle name="Figs0dec 3 2 11" xfId="23741"/>
    <cellStyle name="Figs0dec 3 2 11 2" xfId="23742"/>
    <cellStyle name="Figs0dec 3 2 11 2 2" xfId="23743"/>
    <cellStyle name="Figs0dec 3 2 11 3" xfId="23744"/>
    <cellStyle name="Figs0dec 3 2 12" xfId="23745"/>
    <cellStyle name="Figs0dec 3 2 12 2" xfId="23746"/>
    <cellStyle name="Figs0dec 3 2 12 2 2" xfId="23747"/>
    <cellStyle name="Figs0dec 3 2 12 3" xfId="23748"/>
    <cellStyle name="Figs0dec 3 2 13" xfId="23749"/>
    <cellStyle name="Figs0dec 3 2 13 2" xfId="23750"/>
    <cellStyle name="Figs0dec 3 2 13 2 2" xfId="23751"/>
    <cellStyle name="Figs0dec 3 2 13 3" xfId="23752"/>
    <cellStyle name="Figs0dec 3 2 14" xfId="23753"/>
    <cellStyle name="Figs0dec 3 2 14 2" xfId="23754"/>
    <cellStyle name="Figs0dec 3 2 14 2 2" xfId="23755"/>
    <cellStyle name="Figs0dec 3 2 14 3" xfId="23756"/>
    <cellStyle name="Figs0dec 3 2 15" xfId="23757"/>
    <cellStyle name="Figs0dec 3 2 15 2" xfId="23758"/>
    <cellStyle name="Figs0dec 3 2 15 2 2" xfId="23759"/>
    <cellStyle name="Figs0dec 3 2 15 3" xfId="23760"/>
    <cellStyle name="Figs0dec 3 2 16" xfId="23761"/>
    <cellStyle name="Figs0dec 3 2 16 2" xfId="23762"/>
    <cellStyle name="Figs0dec 3 2 17" xfId="23763"/>
    <cellStyle name="Figs0dec 3 2 2" xfId="23764"/>
    <cellStyle name="Figs0dec 3 2 2 10" xfId="23765"/>
    <cellStyle name="Figs0dec 3 2 2 10 2" xfId="23766"/>
    <cellStyle name="Figs0dec 3 2 2 10 2 2" xfId="23767"/>
    <cellStyle name="Figs0dec 3 2 2 10 3" xfId="23768"/>
    <cellStyle name="Figs0dec 3 2 2 11" xfId="23769"/>
    <cellStyle name="Figs0dec 3 2 2 11 2" xfId="23770"/>
    <cellStyle name="Figs0dec 3 2 2 11 2 2" xfId="23771"/>
    <cellStyle name="Figs0dec 3 2 2 11 3" xfId="23772"/>
    <cellStyle name="Figs0dec 3 2 2 12" xfId="23773"/>
    <cellStyle name="Figs0dec 3 2 2 12 2" xfId="23774"/>
    <cellStyle name="Figs0dec 3 2 2 12 2 2" xfId="23775"/>
    <cellStyle name="Figs0dec 3 2 2 12 3" xfId="23776"/>
    <cellStyle name="Figs0dec 3 2 2 13" xfId="23777"/>
    <cellStyle name="Figs0dec 3 2 2 13 2" xfId="23778"/>
    <cellStyle name="Figs0dec 3 2 2 13 2 2" xfId="23779"/>
    <cellStyle name="Figs0dec 3 2 2 13 3" xfId="23780"/>
    <cellStyle name="Figs0dec 3 2 2 14" xfId="23781"/>
    <cellStyle name="Figs0dec 3 2 2 14 2" xfId="23782"/>
    <cellStyle name="Figs0dec 3 2 2 14 2 2" xfId="23783"/>
    <cellStyle name="Figs0dec 3 2 2 14 3" xfId="23784"/>
    <cellStyle name="Figs0dec 3 2 2 15" xfId="23785"/>
    <cellStyle name="Figs0dec 3 2 2 15 2" xfId="23786"/>
    <cellStyle name="Figs0dec 3 2 2 15 2 2" xfId="23787"/>
    <cellStyle name="Figs0dec 3 2 2 15 3" xfId="23788"/>
    <cellStyle name="Figs0dec 3 2 2 16" xfId="23789"/>
    <cellStyle name="Figs0dec 3 2 2 16 2" xfId="23790"/>
    <cellStyle name="Figs0dec 3 2 2 16 2 2" xfId="23791"/>
    <cellStyle name="Figs0dec 3 2 2 16 3" xfId="23792"/>
    <cellStyle name="Figs0dec 3 2 2 17" xfId="23793"/>
    <cellStyle name="Figs0dec 3 2 2 17 2" xfId="23794"/>
    <cellStyle name="Figs0dec 3 2 2 17 2 2" xfId="23795"/>
    <cellStyle name="Figs0dec 3 2 2 17 3" xfId="23796"/>
    <cellStyle name="Figs0dec 3 2 2 18" xfId="23797"/>
    <cellStyle name="Figs0dec 3 2 2 18 2" xfId="23798"/>
    <cellStyle name="Figs0dec 3 2 2 18 2 2" xfId="23799"/>
    <cellStyle name="Figs0dec 3 2 2 18 3" xfId="23800"/>
    <cellStyle name="Figs0dec 3 2 2 19" xfId="23801"/>
    <cellStyle name="Figs0dec 3 2 2 19 2" xfId="23802"/>
    <cellStyle name="Figs0dec 3 2 2 2" xfId="23803"/>
    <cellStyle name="Figs0dec 3 2 2 2 2" xfId="23804"/>
    <cellStyle name="Figs0dec 3 2 2 2 2 2" xfId="23805"/>
    <cellStyle name="Figs0dec 3 2 2 2 3" xfId="23806"/>
    <cellStyle name="Figs0dec 3 2 2 20" xfId="23807"/>
    <cellStyle name="Figs0dec 3 2 2 20 2" xfId="23808"/>
    <cellStyle name="Figs0dec 3 2 2 21" xfId="23809"/>
    <cellStyle name="Figs0dec 3 2 2 3" xfId="23810"/>
    <cellStyle name="Figs0dec 3 2 2 3 2" xfId="23811"/>
    <cellStyle name="Figs0dec 3 2 2 3 2 2" xfId="23812"/>
    <cellStyle name="Figs0dec 3 2 2 3 3" xfId="23813"/>
    <cellStyle name="Figs0dec 3 2 2 4" xfId="23814"/>
    <cellStyle name="Figs0dec 3 2 2 4 2" xfId="23815"/>
    <cellStyle name="Figs0dec 3 2 2 4 2 2" xfId="23816"/>
    <cellStyle name="Figs0dec 3 2 2 4 3" xfId="23817"/>
    <cellStyle name="Figs0dec 3 2 2 5" xfId="23818"/>
    <cellStyle name="Figs0dec 3 2 2 5 2" xfId="23819"/>
    <cellStyle name="Figs0dec 3 2 2 5 2 2" xfId="23820"/>
    <cellStyle name="Figs0dec 3 2 2 5 3" xfId="23821"/>
    <cellStyle name="Figs0dec 3 2 2 6" xfId="23822"/>
    <cellStyle name="Figs0dec 3 2 2 6 2" xfId="23823"/>
    <cellStyle name="Figs0dec 3 2 2 6 2 2" xfId="23824"/>
    <cellStyle name="Figs0dec 3 2 2 6 3" xfId="23825"/>
    <cellStyle name="Figs0dec 3 2 2 7" xfId="23826"/>
    <cellStyle name="Figs0dec 3 2 2 7 2" xfId="23827"/>
    <cellStyle name="Figs0dec 3 2 2 7 2 2" xfId="23828"/>
    <cellStyle name="Figs0dec 3 2 2 7 3" xfId="23829"/>
    <cellStyle name="Figs0dec 3 2 2 8" xfId="23830"/>
    <cellStyle name="Figs0dec 3 2 2 8 2" xfId="23831"/>
    <cellStyle name="Figs0dec 3 2 2 8 2 2" xfId="23832"/>
    <cellStyle name="Figs0dec 3 2 2 8 3" xfId="23833"/>
    <cellStyle name="Figs0dec 3 2 2 9" xfId="23834"/>
    <cellStyle name="Figs0dec 3 2 2 9 2" xfId="23835"/>
    <cellStyle name="Figs0dec 3 2 2 9 2 2" xfId="23836"/>
    <cellStyle name="Figs0dec 3 2 2 9 3" xfId="23837"/>
    <cellStyle name="Figs0dec 3 2 3" xfId="23838"/>
    <cellStyle name="Figs0dec 3 2 3 2" xfId="23839"/>
    <cellStyle name="Figs0dec 3 2 3 2 2" xfId="23840"/>
    <cellStyle name="Figs0dec 3 2 3 3" xfId="23841"/>
    <cellStyle name="Figs0dec 3 2 4" xfId="23842"/>
    <cellStyle name="Figs0dec 3 2 4 2" xfId="23843"/>
    <cellStyle name="Figs0dec 3 2 4 2 2" xfId="23844"/>
    <cellStyle name="Figs0dec 3 2 4 3" xfId="23845"/>
    <cellStyle name="Figs0dec 3 2 5" xfId="23846"/>
    <cellStyle name="Figs0dec 3 2 5 2" xfId="23847"/>
    <cellStyle name="Figs0dec 3 2 5 2 2" xfId="23848"/>
    <cellStyle name="Figs0dec 3 2 5 3" xfId="23849"/>
    <cellStyle name="Figs0dec 3 2 6" xfId="23850"/>
    <cellStyle name="Figs0dec 3 2 6 2" xfId="23851"/>
    <cellStyle name="Figs0dec 3 2 6 2 2" xfId="23852"/>
    <cellStyle name="Figs0dec 3 2 6 3" xfId="23853"/>
    <cellStyle name="Figs0dec 3 2 7" xfId="23854"/>
    <cellStyle name="Figs0dec 3 2 7 2" xfId="23855"/>
    <cellStyle name="Figs0dec 3 2 7 2 2" xfId="23856"/>
    <cellStyle name="Figs0dec 3 2 7 3" xfId="23857"/>
    <cellStyle name="Figs0dec 3 2 8" xfId="23858"/>
    <cellStyle name="Figs0dec 3 2 8 2" xfId="23859"/>
    <cellStyle name="Figs0dec 3 2 8 2 2" xfId="23860"/>
    <cellStyle name="Figs0dec 3 2 8 3" xfId="23861"/>
    <cellStyle name="Figs0dec 3 2 9" xfId="23862"/>
    <cellStyle name="Figs0dec 3 2 9 2" xfId="23863"/>
    <cellStyle name="Figs0dec 3 2 9 2 2" xfId="23864"/>
    <cellStyle name="Figs0dec 3 2 9 3" xfId="23865"/>
    <cellStyle name="Figs0dec 3 3" xfId="23866"/>
    <cellStyle name="Figs0dec 3 3 10" xfId="23867"/>
    <cellStyle name="Figs0dec 3 3 10 2" xfId="23868"/>
    <cellStyle name="Figs0dec 3 3 10 2 2" xfId="23869"/>
    <cellStyle name="Figs0dec 3 3 10 3" xfId="23870"/>
    <cellStyle name="Figs0dec 3 3 11" xfId="23871"/>
    <cellStyle name="Figs0dec 3 3 11 2" xfId="23872"/>
    <cellStyle name="Figs0dec 3 3 11 2 2" xfId="23873"/>
    <cellStyle name="Figs0dec 3 3 11 3" xfId="23874"/>
    <cellStyle name="Figs0dec 3 3 12" xfId="23875"/>
    <cellStyle name="Figs0dec 3 3 12 2" xfId="23876"/>
    <cellStyle name="Figs0dec 3 3 12 2 2" xfId="23877"/>
    <cellStyle name="Figs0dec 3 3 12 3" xfId="23878"/>
    <cellStyle name="Figs0dec 3 3 13" xfId="23879"/>
    <cellStyle name="Figs0dec 3 3 13 2" xfId="23880"/>
    <cellStyle name="Figs0dec 3 3 13 2 2" xfId="23881"/>
    <cellStyle name="Figs0dec 3 3 13 3" xfId="23882"/>
    <cellStyle name="Figs0dec 3 3 14" xfId="23883"/>
    <cellStyle name="Figs0dec 3 3 14 2" xfId="23884"/>
    <cellStyle name="Figs0dec 3 3 14 2 2" xfId="23885"/>
    <cellStyle name="Figs0dec 3 3 14 3" xfId="23886"/>
    <cellStyle name="Figs0dec 3 3 15" xfId="23887"/>
    <cellStyle name="Figs0dec 3 3 15 2" xfId="23888"/>
    <cellStyle name="Figs0dec 3 3 15 2 2" xfId="23889"/>
    <cellStyle name="Figs0dec 3 3 15 3" xfId="23890"/>
    <cellStyle name="Figs0dec 3 3 16" xfId="23891"/>
    <cellStyle name="Figs0dec 3 3 16 2" xfId="23892"/>
    <cellStyle name="Figs0dec 3 3 16 2 2" xfId="23893"/>
    <cellStyle name="Figs0dec 3 3 16 3" xfId="23894"/>
    <cellStyle name="Figs0dec 3 3 17" xfId="23895"/>
    <cellStyle name="Figs0dec 3 3 17 2" xfId="23896"/>
    <cellStyle name="Figs0dec 3 3 17 2 2" xfId="23897"/>
    <cellStyle name="Figs0dec 3 3 17 3" xfId="23898"/>
    <cellStyle name="Figs0dec 3 3 18" xfId="23899"/>
    <cellStyle name="Figs0dec 3 3 18 2" xfId="23900"/>
    <cellStyle name="Figs0dec 3 3 18 2 2" xfId="23901"/>
    <cellStyle name="Figs0dec 3 3 18 3" xfId="23902"/>
    <cellStyle name="Figs0dec 3 3 19" xfId="23903"/>
    <cellStyle name="Figs0dec 3 3 19 2" xfId="23904"/>
    <cellStyle name="Figs0dec 3 3 2" xfId="23905"/>
    <cellStyle name="Figs0dec 3 3 2 2" xfId="23906"/>
    <cellStyle name="Figs0dec 3 3 2 2 2" xfId="23907"/>
    <cellStyle name="Figs0dec 3 3 2 3" xfId="23908"/>
    <cellStyle name="Figs0dec 3 3 20" xfId="23909"/>
    <cellStyle name="Figs0dec 3 3 20 2" xfId="23910"/>
    <cellStyle name="Figs0dec 3 3 21" xfId="23911"/>
    <cellStyle name="Figs0dec 3 3 3" xfId="23912"/>
    <cellStyle name="Figs0dec 3 3 3 2" xfId="23913"/>
    <cellStyle name="Figs0dec 3 3 3 2 2" xfId="23914"/>
    <cellStyle name="Figs0dec 3 3 3 3" xfId="23915"/>
    <cellStyle name="Figs0dec 3 3 4" xfId="23916"/>
    <cellStyle name="Figs0dec 3 3 4 2" xfId="23917"/>
    <cellStyle name="Figs0dec 3 3 4 2 2" xfId="23918"/>
    <cellStyle name="Figs0dec 3 3 4 3" xfId="23919"/>
    <cellStyle name="Figs0dec 3 3 5" xfId="23920"/>
    <cellStyle name="Figs0dec 3 3 5 2" xfId="23921"/>
    <cellStyle name="Figs0dec 3 3 5 2 2" xfId="23922"/>
    <cellStyle name="Figs0dec 3 3 5 3" xfId="23923"/>
    <cellStyle name="Figs0dec 3 3 6" xfId="23924"/>
    <cellStyle name="Figs0dec 3 3 6 2" xfId="23925"/>
    <cellStyle name="Figs0dec 3 3 6 2 2" xfId="23926"/>
    <cellStyle name="Figs0dec 3 3 6 3" xfId="23927"/>
    <cellStyle name="Figs0dec 3 3 7" xfId="23928"/>
    <cellStyle name="Figs0dec 3 3 7 2" xfId="23929"/>
    <cellStyle name="Figs0dec 3 3 7 2 2" xfId="23930"/>
    <cellStyle name="Figs0dec 3 3 7 3" xfId="23931"/>
    <cellStyle name="Figs0dec 3 3 8" xfId="23932"/>
    <cellStyle name="Figs0dec 3 3 8 2" xfId="23933"/>
    <cellStyle name="Figs0dec 3 3 8 2 2" xfId="23934"/>
    <cellStyle name="Figs0dec 3 3 8 3" xfId="23935"/>
    <cellStyle name="Figs0dec 3 3 9" xfId="23936"/>
    <cellStyle name="Figs0dec 3 3 9 2" xfId="23937"/>
    <cellStyle name="Figs0dec 3 3 9 2 2" xfId="23938"/>
    <cellStyle name="Figs0dec 3 3 9 3" xfId="23939"/>
    <cellStyle name="Figs0dec 3 4" xfId="23940"/>
    <cellStyle name="Figs0dec 3 4 2" xfId="23941"/>
    <cellStyle name="Figs0dec 3 4 2 2" xfId="23942"/>
    <cellStyle name="Figs0dec 3 4 3" xfId="23943"/>
    <cellStyle name="Figs0dec 3 5" xfId="23944"/>
    <cellStyle name="Figs0dec 3 5 2" xfId="23945"/>
    <cellStyle name="Figs0dec 3 5 2 2" xfId="23946"/>
    <cellStyle name="Figs0dec 3 5 3" xfId="23947"/>
    <cellStyle name="Figs0dec 3 6" xfId="23948"/>
    <cellStyle name="Figs0dec 3 6 2" xfId="23949"/>
    <cellStyle name="Figs0dec 3 6 2 2" xfId="23950"/>
    <cellStyle name="Figs0dec 3 6 3" xfId="23951"/>
    <cellStyle name="Figs0dec 3 7" xfId="23952"/>
    <cellStyle name="Figs0dec 3 7 2" xfId="23953"/>
    <cellStyle name="Figs0dec 3 7 2 2" xfId="23954"/>
    <cellStyle name="Figs0dec 3 7 3" xfId="23955"/>
    <cellStyle name="Figs0dec 3 8" xfId="23956"/>
    <cellStyle name="Figs0dec 3 8 2" xfId="23957"/>
    <cellStyle name="Figs0dec 3 8 2 2" xfId="23958"/>
    <cellStyle name="Figs0dec 3 8 3" xfId="23959"/>
    <cellStyle name="Figs0dec 3 9" xfId="23960"/>
    <cellStyle name="Figs0dec 3 9 2" xfId="23961"/>
    <cellStyle name="Figs0dec 3 9 2 2" xfId="23962"/>
    <cellStyle name="Figs0dec 3 9 3" xfId="23963"/>
    <cellStyle name="Figs0dec 4" xfId="23964"/>
    <cellStyle name="Figs0dec 4 10" xfId="23965"/>
    <cellStyle name="Figs0dec 4 10 2" xfId="23966"/>
    <cellStyle name="Figs0dec 4 10 2 2" xfId="23967"/>
    <cellStyle name="Figs0dec 4 10 3" xfId="23968"/>
    <cellStyle name="Figs0dec 4 11" xfId="23969"/>
    <cellStyle name="Figs0dec 4 11 2" xfId="23970"/>
    <cellStyle name="Figs0dec 4 11 2 2" xfId="23971"/>
    <cellStyle name="Figs0dec 4 11 3" xfId="23972"/>
    <cellStyle name="Figs0dec 4 12" xfId="23973"/>
    <cellStyle name="Figs0dec 4 12 2" xfId="23974"/>
    <cellStyle name="Figs0dec 4 12 2 2" xfId="23975"/>
    <cellStyle name="Figs0dec 4 12 3" xfId="23976"/>
    <cellStyle name="Figs0dec 4 13" xfId="23977"/>
    <cellStyle name="Figs0dec 4 13 2" xfId="23978"/>
    <cellStyle name="Figs0dec 4 13 2 2" xfId="23979"/>
    <cellStyle name="Figs0dec 4 13 3" xfId="23980"/>
    <cellStyle name="Figs0dec 4 14" xfId="23981"/>
    <cellStyle name="Figs0dec 4 14 2" xfId="23982"/>
    <cellStyle name="Figs0dec 4 14 2 2" xfId="23983"/>
    <cellStyle name="Figs0dec 4 14 3" xfId="23984"/>
    <cellStyle name="Figs0dec 4 15" xfId="23985"/>
    <cellStyle name="Figs0dec 4 15 2" xfId="23986"/>
    <cellStyle name="Figs0dec 4 16" xfId="23987"/>
    <cellStyle name="Figs0dec 4 16 2" xfId="23988"/>
    <cellStyle name="Figs0dec 4 17" xfId="23989"/>
    <cellStyle name="Figs0dec 4 2" xfId="23990"/>
    <cellStyle name="Figs0dec 4 2 10" xfId="23991"/>
    <cellStyle name="Figs0dec 4 2 10 2" xfId="23992"/>
    <cellStyle name="Figs0dec 4 2 10 2 2" xfId="23993"/>
    <cellStyle name="Figs0dec 4 2 10 3" xfId="23994"/>
    <cellStyle name="Figs0dec 4 2 11" xfId="23995"/>
    <cellStyle name="Figs0dec 4 2 11 2" xfId="23996"/>
    <cellStyle name="Figs0dec 4 2 11 2 2" xfId="23997"/>
    <cellStyle name="Figs0dec 4 2 11 3" xfId="23998"/>
    <cellStyle name="Figs0dec 4 2 12" xfId="23999"/>
    <cellStyle name="Figs0dec 4 2 12 2" xfId="24000"/>
    <cellStyle name="Figs0dec 4 2 12 2 2" xfId="24001"/>
    <cellStyle name="Figs0dec 4 2 12 3" xfId="24002"/>
    <cellStyle name="Figs0dec 4 2 13" xfId="24003"/>
    <cellStyle name="Figs0dec 4 2 13 2" xfId="24004"/>
    <cellStyle name="Figs0dec 4 2 13 2 2" xfId="24005"/>
    <cellStyle name="Figs0dec 4 2 13 3" xfId="24006"/>
    <cellStyle name="Figs0dec 4 2 14" xfId="24007"/>
    <cellStyle name="Figs0dec 4 2 14 2" xfId="24008"/>
    <cellStyle name="Figs0dec 4 2 14 2 2" xfId="24009"/>
    <cellStyle name="Figs0dec 4 2 14 3" xfId="24010"/>
    <cellStyle name="Figs0dec 4 2 15" xfId="24011"/>
    <cellStyle name="Figs0dec 4 2 15 2" xfId="24012"/>
    <cellStyle name="Figs0dec 4 2 15 2 2" xfId="24013"/>
    <cellStyle name="Figs0dec 4 2 15 3" xfId="24014"/>
    <cellStyle name="Figs0dec 4 2 16" xfId="24015"/>
    <cellStyle name="Figs0dec 4 2 16 2" xfId="24016"/>
    <cellStyle name="Figs0dec 4 2 17" xfId="24017"/>
    <cellStyle name="Figs0dec 4 2 2" xfId="24018"/>
    <cellStyle name="Figs0dec 4 2 2 10" xfId="24019"/>
    <cellStyle name="Figs0dec 4 2 2 10 2" xfId="24020"/>
    <cellStyle name="Figs0dec 4 2 2 10 2 2" xfId="24021"/>
    <cellStyle name="Figs0dec 4 2 2 10 3" xfId="24022"/>
    <cellStyle name="Figs0dec 4 2 2 11" xfId="24023"/>
    <cellStyle name="Figs0dec 4 2 2 11 2" xfId="24024"/>
    <cellStyle name="Figs0dec 4 2 2 11 2 2" xfId="24025"/>
    <cellStyle name="Figs0dec 4 2 2 11 3" xfId="24026"/>
    <cellStyle name="Figs0dec 4 2 2 12" xfId="24027"/>
    <cellStyle name="Figs0dec 4 2 2 12 2" xfId="24028"/>
    <cellStyle name="Figs0dec 4 2 2 12 2 2" xfId="24029"/>
    <cellStyle name="Figs0dec 4 2 2 12 3" xfId="24030"/>
    <cellStyle name="Figs0dec 4 2 2 13" xfId="24031"/>
    <cellStyle name="Figs0dec 4 2 2 13 2" xfId="24032"/>
    <cellStyle name="Figs0dec 4 2 2 13 2 2" xfId="24033"/>
    <cellStyle name="Figs0dec 4 2 2 13 3" xfId="24034"/>
    <cellStyle name="Figs0dec 4 2 2 14" xfId="24035"/>
    <cellStyle name="Figs0dec 4 2 2 14 2" xfId="24036"/>
    <cellStyle name="Figs0dec 4 2 2 14 2 2" xfId="24037"/>
    <cellStyle name="Figs0dec 4 2 2 14 3" xfId="24038"/>
    <cellStyle name="Figs0dec 4 2 2 15" xfId="24039"/>
    <cellStyle name="Figs0dec 4 2 2 15 2" xfId="24040"/>
    <cellStyle name="Figs0dec 4 2 2 15 2 2" xfId="24041"/>
    <cellStyle name="Figs0dec 4 2 2 15 3" xfId="24042"/>
    <cellStyle name="Figs0dec 4 2 2 16" xfId="24043"/>
    <cellStyle name="Figs0dec 4 2 2 16 2" xfId="24044"/>
    <cellStyle name="Figs0dec 4 2 2 16 2 2" xfId="24045"/>
    <cellStyle name="Figs0dec 4 2 2 16 3" xfId="24046"/>
    <cellStyle name="Figs0dec 4 2 2 17" xfId="24047"/>
    <cellStyle name="Figs0dec 4 2 2 17 2" xfId="24048"/>
    <cellStyle name="Figs0dec 4 2 2 17 2 2" xfId="24049"/>
    <cellStyle name="Figs0dec 4 2 2 17 3" xfId="24050"/>
    <cellStyle name="Figs0dec 4 2 2 18" xfId="24051"/>
    <cellStyle name="Figs0dec 4 2 2 18 2" xfId="24052"/>
    <cellStyle name="Figs0dec 4 2 2 18 2 2" xfId="24053"/>
    <cellStyle name="Figs0dec 4 2 2 18 3" xfId="24054"/>
    <cellStyle name="Figs0dec 4 2 2 19" xfId="24055"/>
    <cellStyle name="Figs0dec 4 2 2 19 2" xfId="24056"/>
    <cellStyle name="Figs0dec 4 2 2 2" xfId="24057"/>
    <cellStyle name="Figs0dec 4 2 2 2 2" xfId="24058"/>
    <cellStyle name="Figs0dec 4 2 2 2 2 2" xfId="24059"/>
    <cellStyle name="Figs0dec 4 2 2 2 3" xfId="24060"/>
    <cellStyle name="Figs0dec 4 2 2 20" xfId="24061"/>
    <cellStyle name="Figs0dec 4 2 2 20 2" xfId="24062"/>
    <cellStyle name="Figs0dec 4 2 2 21" xfId="24063"/>
    <cellStyle name="Figs0dec 4 2 2 3" xfId="24064"/>
    <cellStyle name="Figs0dec 4 2 2 3 2" xfId="24065"/>
    <cellStyle name="Figs0dec 4 2 2 3 2 2" xfId="24066"/>
    <cellStyle name="Figs0dec 4 2 2 3 3" xfId="24067"/>
    <cellStyle name="Figs0dec 4 2 2 4" xfId="24068"/>
    <cellStyle name="Figs0dec 4 2 2 4 2" xfId="24069"/>
    <cellStyle name="Figs0dec 4 2 2 4 2 2" xfId="24070"/>
    <cellStyle name="Figs0dec 4 2 2 4 3" xfId="24071"/>
    <cellStyle name="Figs0dec 4 2 2 5" xfId="24072"/>
    <cellStyle name="Figs0dec 4 2 2 5 2" xfId="24073"/>
    <cellStyle name="Figs0dec 4 2 2 5 2 2" xfId="24074"/>
    <cellStyle name="Figs0dec 4 2 2 5 3" xfId="24075"/>
    <cellStyle name="Figs0dec 4 2 2 6" xfId="24076"/>
    <cellStyle name="Figs0dec 4 2 2 6 2" xfId="24077"/>
    <cellStyle name="Figs0dec 4 2 2 6 2 2" xfId="24078"/>
    <cellStyle name="Figs0dec 4 2 2 6 3" xfId="24079"/>
    <cellStyle name="Figs0dec 4 2 2 7" xfId="24080"/>
    <cellStyle name="Figs0dec 4 2 2 7 2" xfId="24081"/>
    <cellStyle name="Figs0dec 4 2 2 7 2 2" xfId="24082"/>
    <cellStyle name="Figs0dec 4 2 2 7 3" xfId="24083"/>
    <cellStyle name="Figs0dec 4 2 2 8" xfId="24084"/>
    <cellStyle name="Figs0dec 4 2 2 8 2" xfId="24085"/>
    <cellStyle name="Figs0dec 4 2 2 8 2 2" xfId="24086"/>
    <cellStyle name="Figs0dec 4 2 2 8 3" xfId="24087"/>
    <cellStyle name="Figs0dec 4 2 2 9" xfId="24088"/>
    <cellStyle name="Figs0dec 4 2 2 9 2" xfId="24089"/>
    <cellStyle name="Figs0dec 4 2 2 9 2 2" xfId="24090"/>
    <cellStyle name="Figs0dec 4 2 2 9 3" xfId="24091"/>
    <cellStyle name="Figs0dec 4 2 3" xfId="24092"/>
    <cellStyle name="Figs0dec 4 2 3 2" xfId="24093"/>
    <cellStyle name="Figs0dec 4 2 3 2 2" xfId="24094"/>
    <cellStyle name="Figs0dec 4 2 3 3" xfId="24095"/>
    <cellStyle name="Figs0dec 4 2 4" xfId="24096"/>
    <cellStyle name="Figs0dec 4 2 4 2" xfId="24097"/>
    <cellStyle name="Figs0dec 4 2 4 2 2" xfId="24098"/>
    <cellStyle name="Figs0dec 4 2 4 3" xfId="24099"/>
    <cellStyle name="Figs0dec 4 2 5" xfId="24100"/>
    <cellStyle name="Figs0dec 4 2 5 2" xfId="24101"/>
    <cellStyle name="Figs0dec 4 2 5 2 2" xfId="24102"/>
    <cellStyle name="Figs0dec 4 2 5 3" xfId="24103"/>
    <cellStyle name="Figs0dec 4 2 6" xfId="24104"/>
    <cellStyle name="Figs0dec 4 2 6 2" xfId="24105"/>
    <cellStyle name="Figs0dec 4 2 6 2 2" xfId="24106"/>
    <cellStyle name="Figs0dec 4 2 6 3" xfId="24107"/>
    <cellStyle name="Figs0dec 4 2 7" xfId="24108"/>
    <cellStyle name="Figs0dec 4 2 7 2" xfId="24109"/>
    <cellStyle name="Figs0dec 4 2 7 2 2" xfId="24110"/>
    <cellStyle name="Figs0dec 4 2 7 3" xfId="24111"/>
    <cellStyle name="Figs0dec 4 2 8" xfId="24112"/>
    <cellStyle name="Figs0dec 4 2 8 2" xfId="24113"/>
    <cellStyle name="Figs0dec 4 2 8 2 2" xfId="24114"/>
    <cellStyle name="Figs0dec 4 2 8 3" xfId="24115"/>
    <cellStyle name="Figs0dec 4 2 9" xfId="24116"/>
    <cellStyle name="Figs0dec 4 2 9 2" xfId="24117"/>
    <cellStyle name="Figs0dec 4 2 9 2 2" xfId="24118"/>
    <cellStyle name="Figs0dec 4 2 9 3" xfId="24119"/>
    <cellStyle name="Figs0dec 4 3" xfId="24120"/>
    <cellStyle name="Figs0dec 4 3 10" xfId="24121"/>
    <cellStyle name="Figs0dec 4 3 10 2" xfId="24122"/>
    <cellStyle name="Figs0dec 4 3 10 2 2" xfId="24123"/>
    <cellStyle name="Figs0dec 4 3 10 3" xfId="24124"/>
    <cellStyle name="Figs0dec 4 3 11" xfId="24125"/>
    <cellStyle name="Figs0dec 4 3 11 2" xfId="24126"/>
    <cellStyle name="Figs0dec 4 3 11 2 2" xfId="24127"/>
    <cellStyle name="Figs0dec 4 3 11 3" xfId="24128"/>
    <cellStyle name="Figs0dec 4 3 12" xfId="24129"/>
    <cellStyle name="Figs0dec 4 3 12 2" xfId="24130"/>
    <cellStyle name="Figs0dec 4 3 12 2 2" xfId="24131"/>
    <cellStyle name="Figs0dec 4 3 12 3" xfId="24132"/>
    <cellStyle name="Figs0dec 4 3 13" xfId="24133"/>
    <cellStyle name="Figs0dec 4 3 13 2" xfId="24134"/>
    <cellStyle name="Figs0dec 4 3 13 2 2" xfId="24135"/>
    <cellStyle name="Figs0dec 4 3 13 3" xfId="24136"/>
    <cellStyle name="Figs0dec 4 3 14" xfId="24137"/>
    <cellStyle name="Figs0dec 4 3 14 2" xfId="24138"/>
    <cellStyle name="Figs0dec 4 3 14 2 2" xfId="24139"/>
    <cellStyle name="Figs0dec 4 3 14 3" xfId="24140"/>
    <cellStyle name="Figs0dec 4 3 15" xfId="24141"/>
    <cellStyle name="Figs0dec 4 3 15 2" xfId="24142"/>
    <cellStyle name="Figs0dec 4 3 15 2 2" xfId="24143"/>
    <cellStyle name="Figs0dec 4 3 15 3" xfId="24144"/>
    <cellStyle name="Figs0dec 4 3 16" xfId="24145"/>
    <cellStyle name="Figs0dec 4 3 16 2" xfId="24146"/>
    <cellStyle name="Figs0dec 4 3 16 2 2" xfId="24147"/>
    <cellStyle name="Figs0dec 4 3 16 3" xfId="24148"/>
    <cellStyle name="Figs0dec 4 3 17" xfId="24149"/>
    <cellStyle name="Figs0dec 4 3 17 2" xfId="24150"/>
    <cellStyle name="Figs0dec 4 3 17 2 2" xfId="24151"/>
    <cellStyle name="Figs0dec 4 3 17 3" xfId="24152"/>
    <cellStyle name="Figs0dec 4 3 18" xfId="24153"/>
    <cellStyle name="Figs0dec 4 3 18 2" xfId="24154"/>
    <cellStyle name="Figs0dec 4 3 18 2 2" xfId="24155"/>
    <cellStyle name="Figs0dec 4 3 18 3" xfId="24156"/>
    <cellStyle name="Figs0dec 4 3 19" xfId="24157"/>
    <cellStyle name="Figs0dec 4 3 19 2" xfId="24158"/>
    <cellStyle name="Figs0dec 4 3 2" xfId="24159"/>
    <cellStyle name="Figs0dec 4 3 2 2" xfId="24160"/>
    <cellStyle name="Figs0dec 4 3 2 2 2" xfId="24161"/>
    <cellStyle name="Figs0dec 4 3 2 3" xfId="24162"/>
    <cellStyle name="Figs0dec 4 3 20" xfId="24163"/>
    <cellStyle name="Figs0dec 4 3 20 2" xfId="24164"/>
    <cellStyle name="Figs0dec 4 3 21" xfId="24165"/>
    <cellStyle name="Figs0dec 4 3 3" xfId="24166"/>
    <cellStyle name="Figs0dec 4 3 3 2" xfId="24167"/>
    <cellStyle name="Figs0dec 4 3 3 2 2" xfId="24168"/>
    <cellStyle name="Figs0dec 4 3 3 3" xfId="24169"/>
    <cellStyle name="Figs0dec 4 3 4" xfId="24170"/>
    <cellStyle name="Figs0dec 4 3 4 2" xfId="24171"/>
    <cellStyle name="Figs0dec 4 3 4 2 2" xfId="24172"/>
    <cellStyle name="Figs0dec 4 3 4 3" xfId="24173"/>
    <cellStyle name="Figs0dec 4 3 5" xfId="24174"/>
    <cellStyle name="Figs0dec 4 3 5 2" xfId="24175"/>
    <cellStyle name="Figs0dec 4 3 5 2 2" xfId="24176"/>
    <cellStyle name="Figs0dec 4 3 5 3" xfId="24177"/>
    <cellStyle name="Figs0dec 4 3 6" xfId="24178"/>
    <cellStyle name="Figs0dec 4 3 6 2" xfId="24179"/>
    <cellStyle name="Figs0dec 4 3 6 2 2" xfId="24180"/>
    <cellStyle name="Figs0dec 4 3 6 3" xfId="24181"/>
    <cellStyle name="Figs0dec 4 3 7" xfId="24182"/>
    <cellStyle name="Figs0dec 4 3 7 2" xfId="24183"/>
    <cellStyle name="Figs0dec 4 3 7 2 2" xfId="24184"/>
    <cellStyle name="Figs0dec 4 3 7 3" xfId="24185"/>
    <cellStyle name="Figs0dec 4 3 8" xfId="24186"/>
    <cellStyle name="Figs0dec 4 3 8 2" xfId="24187"/>
    <cellStyle name="Figs0dec 4 3 8 2 2" xfId="24188"/>
    <cellStyle name="Figs0dec 4 3 8 3" xfId="24189"/>
    <cellStyle name="Figs0dec 4 3 9" xfId="24190"/>
    <cellStyle name="Figs0dec 4 3 9 2" xfId="24191"/>
    <cellStyle name="Figs0dec 4 3 9 2 2" xfId="24192"/>
    <cellStyle name="Figs0dec 4 3 9 3" xfId="24193"/>
    <cellStyle name="Figs0dec 4 4" xfId="24194"/>
    <cellStyle name="Figs0dec 4 4 2" xfId="24195"/>
    <cellStyle name="Figs0dec 4 4 2 2" xfId="24196"/>
    <cellStyle name="Figs0dec 4 4 3" xfId="24197"/>
    <cellStyle name="Figs0dec 4 5" xfId="24198"/>
    <cellStyle name="Figs0dec 4 5 2" xfId="24199"/>
    <cellStyle name="Figs0dec 4 5 2 2" xfId="24200"/>
    <cellStyle name="Figs0dec 4 5 3" xfId="24201"/>
    <cellStyle name="Figs0dec 4 6" xfId="24202"/>
    <cellStyle name="Figs0dec 4 6 2" xfId="24203"/>
    <cellStyle name="Figs0dec 4 6 2 2" xfId="24204"/>
    <cellStyle name="Figs0dec 4 6 3" xfId="24205"/>
    <cellStyle name="Figs0dec 4 7" xfId="24206"/>
    <cellStyle name="Figs0dec 4 7 2" xfId="24207"/>
    <cellStyle name="Figs0dec 4 7 2 2" xfId="24208"/>
    <cellStyle name="Figs0dec 4 7 3" xfId="24209"/>
    <cellStyle name="Figs0dec 4 8" xfId="24210"/>
    <cellStyle name="Figs0dec 4 8 2" xfId="24211"/>
    <cellStyle name="Figs0dec 4 8 2 2" xfId="24212"/>
    <cellStyle name="Figs0dec 4 8 3" xfId="24213"/>
    <cellStyle name="Figs0dec 4 9" xfId="24214"/>
    <cellStyle name="Figs0dec 4 9 2" xfId="24215"/>
    <cellStyle name="Figs0dec 4 9 2 2" xfId="24216"/>
    <cellStyle name="Figs0dec 4 9 3" xfId="24217"/>
    <cellStyle name="Figs0dec 5" xfId="24218"/>
    <cellStyle name="Figs0dec 5 10" xfId="24219"/>
    <cellStyle name="Figs0dec 5 10 2" xfId="24220"/>
    <cellStyle name="Figs0dec 5 10 2 2" xfId="24221"/>
    <cellStyle name="Figs0dec 5 10 3" xfId="24222"/>
    <cellStyle name="Figs0dec 5 11" xfId="24223"/>
    <cellStyle name="Figs0dec 5 11 2" xfId="24224"/>
    <cellStyle name="Figs0dec 5 11 2 2" xfId="24225"/>
    <cellStyle name="Figs0dec 5 11 3" xfId="24226"/>
    <cellStyle name="Figs0dec 5 12" xfId="24227"/>
    <cellStyle name="Figs0dec 5 12 2" xfId="24228"/>
    <cellStyle name="Figs0dec 5 12 2 2" xfId="24229"/>
    <cellStyle name="Figs0dec 5 12 3" xfId="24230"/>
    <cellStyle name="Figs0dec 5 13" xfId="24231"/>
    <cellStyle name="Figs0dec 5 13 2" xfId="24232"/>
    <cellStyle name="Figs0dec 5 13 2 2" xfId="24233"/>
    <cellStyle name="Figs0dec 5 13 3" xfId="24234"/>
    <cellStyle name="Figs0dec 5 14" xfId="24235"/>
    <cellStyle name="Figs0dec 5 14 2" xfId="24236"/>
    <cellStyle name="Figs0dec 5 14 2 2" xfId="24237"/>
    <cellStyle name="Figs0dec 5 14 3" xfId="24238"/>
    <cellStyle name="Figs0dec 5 15" xfId="24239"/>
    <cellStyle name="Figs0dec 5 15 2" xfId="24240"/>
    <cellStyle name="Figs0dec 5 16" xfId="24241"/>
    <cellStyle name="Figs0dec 5 16 2" xfId="24242"/>
    <cellStyle name="Figs0dec 5 17" xfId="24243"/>
    <cellStyle name="Figs0dec 5 2" xfId="24244"/>
    <cellStyle name="Figs0dec 5 2 10" xfId="24245"/>
    <cellStyle name="Figs0dec 5 2 10 2" xfId="24246"/>
    <cellStyle name="Figs0dec 5 2 10 2 2" xfId="24247"/>
    <cellStyle name="Figs0dec 5 2 10 3" xfId="24248"/>
    <cellStyle name="Figs0dec 5 2 11" xfId="24249"/>
    <cellStyle name="Figs0dec 5 2 11 2" xfId="24250"/>
    <cellStyle name="Figs0dec 5 2 11 2 2" xfId="24251"/>
    <cellStyle name="Figs0dec 5 2 11 3" xfId="24252"/>
    <cellStyle name="Figs0dec 5 2 12" xfId="24253"/>
    <cellStyle name="Figs0dec 5 2 12 2" xfId="24254"/>
    <cellStyle name="Figs0dec 5 2 12 2 2" xfId="24255"/>
    <cellStyle name="Figs0dec 5 2 12 3" xfId="24256"/>
    <cellStyle name="Figs0dec 5 2 13" xfId="24257"/>
    <cellStyle name="Figs0dec 5 2 13 2" xfId="24258"/>
    <cellStyle name="Figs0dec 5 2 13 2 2" xfId="24259"/>
    <cellStyle name="Figs0dec 5 2 13 3" xfId="24260"/>
    <cellStyle name="Figs0dec 5 2 14" xfId="24261"/>
    <cellStyle name="Figs0dec 5 2 14 2" xfId="24262"/>
    <cellStyle name="Figs0dec 5 2 14 2 2" xfId="24263"/>
    <cellStyle name="Figs0dec 5 2 14 3" xfId="24264"/>
    <cellStyle name="Figs0dec 5 2 15" xfId="24265"/>
    <cellStyle name="Figs0dec 5 2 15 2" xfId="24266"/>
    <cellStyle name="Figs0dec 5 2 15 2 2" xfId="24267"/>
    <cellStyle name="Figs0dec 5 2 15 3" xfId="24268"/>
    <cellStyle name="Figs0dec 5 2 16" xfId="24269"/>
    <cellStyle name="Figs0dec 5 2 16 2" xfId="24270"/>
    <cellStyle name="Figs0dec 5 2 17" xfId="24271"/>
    <cellStyle name="Figs0dec 5 2 2" xfId="24272"/>
    <cellStyle name="Figs0dec 5 2 2 10" xfId="24273"/>
    <cellStyle name="Figs0dec 5 2 2 10 2" xfId="24274"/>
    <cellStyle name="Figs0dec 5 2 2 10 2 2" xfId="24275"/>
    <cellStyle name="Figs0dec 5 2 2 10 3" xfId="24276"/>
    <cellStyle name="Figs0dec 5 2 2 11" xfId="24277"/>
    <cellStyle name="Figs0dec 5 2 2 11 2" xfId="24278"/>
    <cellStyle name="Figs0dec 5 2 2 11 2 2" xfId="24279"/>
    <cellStyle name="Figs0dec 5 2 2 11 3" xfId="24280"/>
    <cellStyle name="Figs0dec 5 2 2 12" xfId="24281"/>
    <cellStyle name="Figs0dec 5 2 2 12 2" xfId="24282"/>
    <cellStyle name="Figs0dec 5 2 2 12 2 2" xfId="24283"/>
    <cellStyle name="Figs0dec 5 2 2 12 3" xfId="24284"/>
    <cellStyle name="Figs0dec 5 2 2 13" xfId="24285"/>
    <cellStyle name="Figs0dec 5 2 2 13 2" xfId="24286"/>
    <cellStyle name="Figs0dec 5 2 2 13 2 2" xfId="24287"/>
    <cellStyle name="Figs0dec 5 2 2 13 3" xfId="24288"/>
    <cellStyle name="Figs0dec 5 2 2 14" xfId="24289"/>
    <cellStyle name="Figs0dec 5 2 2 14 2" xfId="24290"/>
    <cellStyle name="Figs0dec 5 2 2 14 2 2" xfId="24291"/>
    <cellStyle name="Figs0dec 5 2 2 14 3" xfId="24292"/>
    <cellStyle name="Figs0dec 5 2 2 15" xfId="24293"/>
    <cellStyle name="Figs0dec 5 2 2 15 2" xfId="24294"/>
    <cellStyle name="Figs0dec 5 2 2 15 2 2" xfId="24295"/>
    <cellStyle name="Figs0dec 5 2 2 15 3" xfId="24296"/>
    <cellStyle name="Figs0dec 5 2 2 16" xfId="24297"/>
    <cellStyle name="Figs0dec 5 2 2 16 2" xfId="24298"/>
    <cellStyle name="Figs0dec 5 2 2 16 2 2" xfId="24299"/>
    <cellStyle name="Figs0dec 5 2 2 16 3" xfId="24300"/>
    <cellStyle name="Figs0dec 5 2 2 17" xfId="24301"/>
    <cellStyle name="Figs0dec 5 2 2 17 2" xfId="24302"/>
    <cellStyle name="Figs0dec 5 2 2 17 2 2" xfId="24303"/>
    <cellStyle name="Figs0dec 5 2 2 17 3" xfId="24304"/>
    <cellStyle name="Figs0dec 5 2 2 18" xfId="24305"/>
    <cellStyle name="Figs0dec 5 2 2 18 2" xfId="24306"/>
    <cellStyle name="Figs0dec 5 2 2 18 2 2" xfId="24307"/>
    <cellStyle name="Figs0dec 5 2 2 18 3" xfId="24308"/>
    <cellStyle name="Figs0dec 5 2 2 19" xfId="24309"/>
    <cellStyle name="Figs0dec 5 2 2 19 2" xfId="24310"/>
    <cellStyle name="Figs0dec 5 2 2 2" xfId="24311"/>
    <cellStyle name="Figs0dec 5 2 2 2 2" xfId="24312"/>
    <cellStyle name="Figs0dec 5 2 2 2 2 2" xfId="24313"/>
    <cellStyle name="Figs0dec 5 2 2 2 3" xfId="24314"/>
    <cellStyle name="Figs0dec 5 2 2 20" xfId="24315"/>
    <cellStyle name="Figs0dec 5 2 2 20 2" xfId="24316"/>
    <cellStyle name="Figs0dec 5 2 2 21" xfId="24317"/>
    <cellStyle name="Figs0dec 5 2 2 3" xfId="24318"/>
    <cellStyle name="Figs0dec 5 2 2 3 2" xfId="24319"/>
    <cellStyle name="Figs0dec 5 2 2 3 2 2" xfId="24320"/>
    <cellStyle name="Figs0dec 5 2 2 3 3" xfId="24321"/>
    <cellStyle name="Figs0dec 5 2 2 4" xfId="24322"/>
    <cellStyle name="Figs0dec 5 2 2 4 2" xfId="24323"/>
    <cellStyle name="Figs0dec 5 2 2 4 2 2" xfId="24324"/>
    <cellStyle name="Figs0dec 5 2 2 4 3" xfId="24325"/>
    <cellStyle name="Figs0dec 5 2 2 5" xfId="24326"/>
    <cellStyle name="Figs0dec 5 2 2 5 2" xfId="24327"/>
    <cellStyle name="Figs0dec 5 2 2 5 2 2" xfId="24328"/>
    <cellStyle name="Figs0dec 5 2 2 5 3" xfId="24329"/>
    <cellStyle name="Figs0dec 5 2 2 6" xfId="24330"/>
    <cellStyle name="Figs0dec 5 2 2 6 2" xfId="24331"/>
    <cellStyle name="Figs0dec 5 2 2 6 2 2" xfId="24332"/>
    <cellStyle name="Figs0dec 5 2 2 6 3" xfId="24333"/>
    <cellStyle name="Figs0dec 5 2 2 7" xfId="24334"/>
    <cellStyle name="Figs0dec 5 2 2 7 2" xfId="24335"/>
    <cellStyle name="Figs0dec 5 2 2 7 2 2" xfId="24336"/>
    <cellStyle name="Figs0dec 5 2 2 7 3" xfId="24337"/>
    <cellStyle name="Figs0dec 5 2 2 8" xfId="24338"/>
    <cellStyle name="Figs0dec 5 2 2 8 2" xfId="24339"/>
    <cellStyle name="Figs0dec 5 2 2 8 2 2" xfId="24340"/>
    <cellStyle name="Figs0dec 5 2 2 8 3" xfId="24341"/>
    <cellStyle name="Figs0dec 5 2 2 9" xfId="24342"/>
    <cellStyle name="Figs0dec 5 2 2 9 2" xfId="24343"/>
    <cellStyle name="Figs0dec 5 2 2 9 2 2" xfId="24344"/>
    <cellStyle name="Figs0dec 5 2 2 9 3" xfId="24345"/>
    <cellStyle name="Figs0dec 5 2 3" xfId="24346"/>
    <cellStyle name="Figs0dec 5 2 3 2" xfId="24347"/>
    <cellStyle name="Figs0dec 5 2 3 2 2" xfId="24348"/>
    <cellStyle name="Figs0dec 5 2 3 3" xfId="24349"/>
    <cellStyle name="Figs0dec 5 2 4" xfId="24350"/>
    <cellStyle name="Figs0dec 5 2 4 2" xfId="24351"/>
    <cellStyle name="Figs0dec 5 2 4 2 2" xfId="24352"/>
    <cellStyle name="Figs0dec 5 2 4 3" xfId="24353"/>
    <cellStyle name="Figs0dec 5 2 5" xfId="24354"/>
    <cellStyle name="Figs0dec 5 2 5 2" xfId="24355"/>
    <cellStyle name="Figs0dec 5 2 5 2 2" xfId="24356"/>
    <cellStyle name="Figs0dec 5 2 5 3" xfId="24357"/>
    <cellStyle name="Figs0dec 5 2 6" xfId="24358"/>
    <cellStyle name="Figs0dec 5 2 6 2" xfId="24359"/>
    <cellStyle name="Figs0dec 5 2 6 2 2" xfId="24360"/>
    <cellStyle name="Figs0dec 5 2 6 3" xfId="24361"/>
    <cellStyle name="Figs0dec 5 2 7" xfId="24362"/>
    <cellStyle name="Figs0dec 5 2 7 2" xfId="24363"/>
    <cellStyle name="Figs0dec 5 2 7 2 2" xfId="24364"/>
    <cellStyle name="Figs0dec 5 2 7 3" xfId="24365"/>
    <cellStyle name="Figs0dec 5 2 8" xfId="24366"/>
    <cellStyle name="Figs0dec 5 2 8 2" xfId="24367"/>
    <cellStyle name="Figs0dec 5 2 8 2 2" xfId="24368"/>
    <cellStyle name="Figs0dec 5 2 8 3" xfId="24369"/>
    <cellStyle name="Figs0dec 5 2 9" xfId="24370"/>
    <cellStyle name="Figs0dec 5 2 9 2" xfId="24371"/>
    <cellStyle name="Figs0dec 5 2 9 2 2" xfId="24372"/>
    <cellStyle name="Figs0dec 5 2 9 3" xfId="24373"/>
    <cellStyle name="Figs0dec 5 3" xfId="24374"/>
    <cellStyle name="Figs0dec 5 3 10" xfId="24375"/>
    <cellStyle name="Figs0dec 5 3 10 2" xfId="24376"/>
    <cellStyle name="Figs0dec 5 3 10 2 2" xfId="24377"/>
    <cellStyle name="Figs0dec 5 3 10 3" xfId="24378"/>
    <cellStyle name="Figs0dec 5 3 11" xfId="24379"/>
    <cellStyle name="Figs0dec 5 3 11 2" xfId="24380"/>
    <cellStyle name="Figs0dec 5 3 11 2 2" xfId="24381"/>
    <cellStyle name="Figs0dec 5 3 11 3" xfId="24382"/>
    <cellStyle name="Figs0dec 5 3 12" xfId="24383"/>
    <cellStyle name="Figs0dec 5 3 12 2" xfId="24384"/>
    <cellStyle name="Figs0dec 5 3 12 2 2" xfId="24385"/>
    <cellStyle name="Figs0dec 5 3 12 3" xfId="24386"/>
    <cellStyle name="Figs0dec 5 3 13" xfId="24387"/>
    <cellStyle name="Figs0dec 5 3 13 2" xfId="24388"/>
    <cellStyle name="Figs0dec 5 3 13 2 2" xfId="24389"/>
    <cellStyle name="Figs0dec 5 3 13 3" xfId="24390"/>
    <cellStyle name="Figs0dec 5 3 14" xfId="24391"/>
    <cellStyle name="Figs0dec 5 3 14 2" xfId="24392"/>
    <cellStyle name="Figs0dec 5 3 14 2 2" xfId="24393"/>
    <cellStyle name="Figs0dec 5 3 14 3" xfId="24394"/>
    <cellStyle name="Figs0dec 5 3 15" xfId="24395"/>
    <cellStyle name="Figs0dec 5 3 15 2" xfId="24396"/>
    <cellStyle name="Figs0dec 5 3 15 2 2" xfId="24397"/>
    <cellStyle name="Figs0dec 5 3 15 3" xfId="24398"/>
    <cellStyle name="Figs0dec 5 3 16" xfId="24399"/>
    <cellStyle name="Figs0dec 5 3 16 2" xfId="24400"/>
    <cellStyle name="Figs0dec 5 3 16 2 2" xfId="24401"/>
    <cellStyle name="Figs0dec 5 3 16 3" xfId="24402"/>
    <cellStyle name="Figs0dec 5 3 17" xfId="24403"/>
    <cellStyle name="Figs0dec 5 3 17 2" xfId="24404"/>
    <cellStyle name="Figs0dec 5 3 17 2 2" xfId="24405"/>
    <cellStyle name="Figs0dec 5 3 17 3" xfId="24406"/>
    <cellStyle name="Figs0dec 5 3 18" xfId="24407"/>
    <cellStyle name="Figs0dec 5 3 18 2" xfId="24408"/>
    <cellStyle name="Figs0dec 5 3 18 2 2" xfId="24409"/>
    <cellStyle name="Figs0dec 5 3 18 3" xfId="24410"/>
    <cellStyle name="Figs0dec 5 3 19" xfId="24411"/>
    <cellStyle name="Figs0dec 5 3 19 2" xfId="24412"/>
    <cellStyle name="Figs0dec 5 3 2" xfId="24413"/>
    <cellStyle name="Figs0dec 5 3 2 2" xfId="24414"/>
    <cellStyle name="Figs0dec 5 3 2 2 2" xfId="24415"/>
    <cellStyle name="Figs0dec 5 3 2 3" xfId="24416"/>
    <cellStyle name="Figs0dec 5 3 20" xfId="24417"/>
    <cellStyle name="Figs0dec 5 3 20 2" xfId="24418"/>
    <cellStyle name="Figs0dec 5 3 21" xfId="24419"/>
    <cellStyle name="Figs0dec 5 3 3" xfId="24420"/>
    <cellStyle name="Figs0dec 5 3 3 2" xfId="24421"/>
    <cellStyle name="Figs0dec 5 3 3 2 2" xfId="24422"/>
    <cellStyle name="Figs0dec 5 3 3 3" xfId="24423"/>
    <cellStyle name="Figs0dec 5 3 4" xfId="24424"/>
    <cellStyle name="Figs0dec 5 3 4 2" xfId="24425"/>
    <cellStyle name="Figs0dec 5 3 4 2 2" xfId="24426"/>
    <cellStyle name="Figs0dec 5 3 4 3" xfId="24427"/>
    <cellStyle name="Figs0dec 5 3 5" xfId="24428"/>
    <cellStyle name="Figs0dec 5 3 5 2" xfId="24429"/>
    <cellStyle name="Figs0dec 5 3 5 2 2" xfId="24430"/>
    <cellStyle name="Figs0dec 5 3 5 3" xfId="24431"/>
    <cellStyle name="Figs0dec 5 3 6" xfId="24432"/>
    <cellStyle name="Figs0dec 5 3 6 2" xfId="24433"/>
    <cellStyle name="Figs0dec 5 3 6 2 2" xfId="24434"/>
    <cellStyle name="Figs0dec 5 3 6 3" xfId="24435"/>
    <cellStyle name="Figs0dec 5 3 7" xfId="24436"/>
    <cellStyle name="Figs0dec 5 3 7 2" xfId="24437"/>
    <cellStyle name="Figs0dec 5 3 7 2 2" xfId="24438"/>
    <cellStyle name="Figs0dec 5 3 7 3" xfId="24439"/>
    <cellStyle name="Figs0dec 5 3 8" xfId="24440"/>
    <cellStyle name="Figs0dec 5 3 8 2" xfId="24441"/>
    <cellStyle name="Figs0dec 5 3 8 2 2" xfId="24442"/>
    <cellStyle name="Figs0dec 5 3 8 3" xfId="24443"/>
    <cellStyle name="Figs0dec 5 3 9" xfId="24444"/>
    <cellStyle name="Figs0dec 5 3 9 2" xfId="24445"/>
    <cellStyle name="Figs0dec 5 3 9 2 2" xfId="24446"/>
    <cellStyle name="Figs0dec 5 3 9 3" xfId="24447"/>
    <cellStyle name="Figs0dec 5 4" xfId="24448"/>
    <cellStyle name="Figs0dec 5 4 2" xfId="24449"/>
    <cellStyle name="Figs0dec 5 4 2 2" xfId="24450"/>
    <cellStyle name="Figs0dec 5 4 3" xfId="24451"/>
    <cellStyle name="Figs0dec 5 5" xfId="24452"/>
    <cellStyle name="Figs0dec 5 5 2" xfId="24453"/>
    <cellStyle name="Figs0dec 5 5 2 2" xfId="24454"/>
    <cellStyle name="Figs0dec 5 5 3" xfId="24455"/>
    <cellStyle name="Figs0dec 5 6" xfId="24456"/>
    <cellStyle name="Figs0dec 5 6 2" xfId="24457"/>
    <cellStyle name="Figs0dec 5 6 2 2" xfId="24458"/>
    <cellStyle name="Figs0dec 5 6 3" xfId="24459"/>
    <cellStyle name="Figs0dec 5 7" xfId="24460"/>
    <cellStyle name="Figs0dec 5 7 2" xfId="24461"/>
    <cellStyle name="Figs0dec 5 7 2 2" xfId="24462"/>
    <cellStyle name="Figs0dec 5 7 3" xfId="24463"/>
    <cellStyle name="Figs0dec 5 8" xfId="24464"/>
    <cellStyle name="Figs0dec 5 8 2" xfId="24465"/>
    <cellStyle name="Figs0dec 5 8 2 2" xfId="24466"/>
    <cellStyle name="Figs0dec 5 8 3" xfId="24467"/>
    <cellStyle name="Figs0dec 5 9" xfId="24468"/>
    <cellStyle name="Figs0dec 5 9 2" xfId="24469"/>
    <cellStyle name="Figs0dec 5 9 2 2" xfId="24470"/>
    <cellStyle name="Figs0dec 5 9 3" xfId="24471"/>
    <cellStyle name="Figs0dec 6" xfId="24472"/>
    <cellStyle name="Figs0dec 6 10" xfId="24473"/>
    <cellStyle name="Figs0dec 6 10 2" xfId="24474"/>
    <cellStyle name="Figs0dec 6 10 2 2" xfId="24475"/>
    <cellStyle name="Figs0dec 6 10 3" xfId="24476"/>
    <cellStyle name="Figs0dec 6 11" xfId="24477"/>
    <cellStyle name="Figs0dec 6 11 2" xfId="24478"/>
    <cellStyle name="Figs0dec 6 11 2 2" xfId="24479"/>
    <cellStyle name="Figs0dec 6 11 3" xfId="24480"/>
    <cellStyle name="Figs0dec 6 12" xfId="24481"/>
    <cellStyle name="Figs0dec 6 12 2" xfId="24482"/>
    <cellStyle name="Figs0dec 6 12 2 2" xfId="24483"/>
    <cellStyle name="Figs0dec 6 12 3" xfId="24484"/>
    <cellStyle name="Figs0dec 6 13" xfId="24485"/>
    <cellStyle name="Figs0dec 6 13 2" xfId="24486"/>
    <cellStyle name="Figs0dec 6 13 2 2" xfId="24487"/>
    <cellStyle name="Figs0dec 6 13 3" xfId="24488"/>
    <cellStyle name="Figs0dec 6 14" xfId="24489"/>
    <cellStyle name="Figs0dec 6 14 2" xfId="24490"/>
    <cellStyle name="Figs0dec 6 14 2 2" xfId="24491"/>
    <cellStyle name="Figs0dec 6 14 3" xfId="24492"/>
    <cellStyle name="Figs0dec 6 15" xfId="24493"/>
    <cellStyle name="Figs0dec 6 15 2" xfId="24494"/>
    <cellStyle name="Figs0dec 6 15 2 2" xfId="24495"/>
    <cellStyle name="Figs0dec 6 15 3" xfId="24496"/>
    <cellStyle name="Figs0dec 6 16" xfId="24497"/>
    <cellStyle name="Figs0dec 6 16 2" xfId="24498"/>
    <cellStyle name="Figs0dec 6 17" xfId="24499"/>
    <cellStyle name="Figs0dec 6 2" xfId="24500"/>
    <cellStyle name="Figs0dec 6 2 10" xfId="24501"/>
    <cellStyle name="Figs0dec 6 2 10 2" xfId="24502"/>
    <cellStyle name="Figs0dec 6 2 10 2 2" xfId="24503"/>
    <cellStyle name="Figs0dec 6 2 10 3" xfId="24504"/>
    <cellStyle name="Figs0dec 6 2 11" xfId="24505"/>
    <cellStyle name="Figs0dec 6 2 11 2" xfId="24506"/>
    <cellStyle name="Figs0dec 6 2 11 2 2" xfId="24507"/>
    <cellStyle name="Figs0dec 6 2 11 3" xfId="24508"/>
    <cellStyle name="Figs0dec 6 2 12" xfId="24509"/>
    <cellStyle name="Figs0dec 6 2 12 2" xfId="24510"/>
    <cellStyle name="Figs0dec 6 2 12 2 2" xfId="24511"/>
    <cellStyle name="Figs0dec 6 2 12 3" xfId="24512"/>
    <cellStyle name="Figs0dec 6 2 13" xfId="24513"/>
    <cellStyle name="Figs0dec 6 2 13 2" xfId="24514"/>
    <cellStyle name="Figs0dec 6 2 13 2 2" xfId="24515"/>
    <cellStyle name="Figs0dec 6 2 13 3" xfId="24516"/>
    <cellStyle name="Figs0dec 6 2 14" xfId="24517"/>
    <cellStyle name="Figs0dec 6 2 14 2" xfId="24518"/>
    <cellStyle name="Figs0dec 6 2 14 2 2" xfId="24519"/>
    <cellStyle name="Figs0dec 6 2 14 3" xfId="24520"/>
    <cellStyle name="Figs0dec 6 2 15" xfId="24521"/>
    <cellStyle name="Figs0dec 6 2 15 2" xfId="24522"/>
    <cellStyle name="Figs0dec 6 2 15 2 2" xfId="24523"/>
    <cellStyle name="Figs0dec 6 2 15 3" xfId="24524"/>
    <cellStyle name="Figs0dec 6 2 16" xfId="24525"/>
    <cellStyle name="Figs0dec 6 2 16 2" xfId="24526"/>
    <cellStyle name="Figs0dec 6 2 16 2 2" xfId="24527"/>
    <cellStyle name="Figs0dec 6 2 16 3" xfId="24528"/>
    <cellStyle name="Figs0dec 6 2 17" xfId="24529"/>
    <cellStyle name="Figs0dec 6 2 17 2" xfId="24530"/>
    <cellStyle name="Figs0dec 6 2 17 2 2" xfId="24531"/>
    <cellStyle name="Figs0dec 6 2 17 3" xfId="24532"/>
    <cellStyle name="Figs0dec 6 2 18" xfId="24533"/>
    <cellStyle name="Figs0dec 6 2 18 2" xfId="24534"/>
    <cellStyle name="Figs0dec 6 2 18 2 2" xfId="24535"/>
    <cellStyle name="Figs0dec 6 2 18 3" xfId="24536"/>
    <cellStyle name="Figs0dec 6 2 19" xfId="24537"/>
    <cellStyle name="Figs0dec 6 2 19 2" xfId="24538"/>
    <cellStyle name="Figs0dec 6 2 2" xfId="24539"/>
    <cellStyle name="Figs0dec 6 2 2 2" xfId="24540"/>
    <cellStyle name="Figs0dec 6 2 2 2 2" xfId="24541"/>
    <cellStyle name="Figs0dec 6 2 2 3" xfId="24542"/>
    <cellStyle name="Figs0dec 6 2 20" xfId="24543"/>
    <cellStyle name="Figs0dec 6 2 20 2" xfId="24544"/>
    <cellStyle name="Figs0dec 6 2 21" xfId="24545"/>
    <cellStyle name="Figs0dec 6 2 3" xfId="24546"/>
    <cellStyle name="Figs0dec 6 2 3 2" xfId="24547"/>
    <cellStyle name="Figs0dec 6 2 3 2 2" xfId="24548"/>
    <cellStyle name="Figs0dec 6 2 3 3" xfId="24549"/>
    <cellStyle name="Figs0dec 6 2 4" xfId="24550"/>
    <cellStyle name="Figs0dec 6 2 4 2" xfId="24551"/>
    <cellStyle name="Figs0dec 6 2 4 2 2" xfId="24552"/>
    <cellStyle name="Figs0dec 6 2 4 3" xfId="24553"/>
    <cellStyle name="Figs0dec 6 2 5" xfId="24554"/>
    <cellStyle name="Figs0dec 6 2 5 2" xfId="24555"/>
    <cellStyle name="Figs0dec 6 2 5 2 2" xfId="24556"/>
    <cellStyle name="Figs0dec 6 2 5 3" xfId="24557"/>
    <cellStyle name="Figs0dec 6 2 6" xfId="24558"/>
    <cellStyle name="Figs0dec 6 2 6 2" xfId="24559"/>
    <cellStyle name="Figs0dec 6 2 6 2 2" xfId="24560"/>
    <cellStyle name="Figs0dec 6 2 6 3" xfId="24561"/>
    <cellStyle name="Figs0dec 6 2 7" xfId="24562"/>
    <cellStyle name="Figs0dec 6 2 7 2" xfId="24563"/>
    <cellStyle name="Figs0dec 6 2 7 2 2" xfId="24564"/>
    <cellStyle name="Figs0dec 6 2 7 3" xfId="24565"/>
    <cellStyle name="Figs0dec 6 2 8" xfId="24566"/>
    <cellStyle name="Figs0dec 6 2 8 2" xfId="24567"/>
    <cellStyle name="Figs0dec 6 2 8 2 2" xfId="24568"/>
    <cellStyle name="Figs0dec 6 2 8 3" xfId="24569"/>
    <cellStyle name="Figs0dec 6 2 9" xfId="24570"/>
    <cellStyle name="Figs0dec 6 2 9 2" xfId="24571"/>
    <cellStyle name="Figs0dec 6 2 9 2 2" xfId="24572"/>
    <cellStyle name="Figs0dec 6 2 9 3" xfId="24573"/>
    <cellStyle name="Figs0dec 6 3" xfId="24574"/>
    <cellStyle name="Figs0dec 6 3 2" xfId="24575"/>
    <cellStyle name="Figs0dec 6 3 2 2" xfId="24576"/>
    <cellStyle name="Figs0dec 6 3 3" xfId="24577"/>
    <cellStyle name="Figs0dec 6 4" xfId="24578"/>
    <cellStyle name="Figs0dec 6 4 2" xfId="24579"/>
    <cellStyle name="Figs0dec 6 4 2 2" xfId="24580"/>
    <cellStyle name="Figs0dec 6 4 3" xfId="24581"/>
    <cellStyle name="Figs0dec 6 5" xfId="24582"/>
    <cellStyle name="Figs0dec 6 5 2" xfId="24583"/>
    <cellStyle name="Figs0dec 6 5 2 2" xfId="24584"/>
    <cellStyle name="Figs0dec 6 5 3" xfId="24585"/>
    <cellStyle name="Figs0dec 6 6" xfId="24586"/>
    <cellStyle name="Figs0dec 6 6 2" xfId="24587"/>
    <cellStyle name="Figs0dec 6 6 2 2" xfId="24588"/>
    <cellStyle name="Figs0dec 6 6 3" xfId="24589"/>
    <cellStyle name="Figs0dec 6 7" xfId="24590"/>
    <cellStyle name="Figs0dec 6 7 2" xfId="24591"/>
    <cellStyle name="Figs0dec 6 7 2 2" xfId="24592"/>
    <cellStyle name="Figs0dec 6 7 3" xfId="24593"/>
    <cellStyle name="Figs0dec 6 8" xfId="24594"/>
    <cellStyle name="Figs0dec 6 8 2" xfId="24595"/>
    <cellStyle name="Figs0dec 6 8 2 2" xfId="24596"/>
    <cellStyle name="Figs0dec 6 8 3" xfId="24597"/>
    <cellStyle name="Figs0dec 6 9" xfId="24598"/>
    <cellStyle name="Figs0dec 6 9 2" xfId="24599"/>
    <cellStyle name="Figs0dec 6 9 2 2" xfId="24600"/>
    <cellStyle name="Figs0dec 6 9 3" xfId="24601"/>
    <cellStyle name="Figs0dec 7" xfId="24602"/>
    <cellStyle name="Figs0dec 7 10" xfId="24603"/>
    <cellStyle name="Figs0dec 7 10 2" xfId="24604"/>
    <cellStyle name="Figs0dec 7 10 2 2" xfId="24605"/>
    <cellStyle name="Figs0dec 7 10 3" xfId="24606"/>
    <cellStyle name="Figs0dec 7 11" xfId="24607"/>
    <cellStyle name="Figs0dec 7 11 2" xfId="24608"/>
    <cellStyle name="Figs0dec 7 11 2 2" xfId="24609"/>
    <cellStyle name="Figs0dec 7 11 3" xfId="24610"/>
    <cellStyle name="Figs0dec 7 12" xfId="24611"/>
    <cellStyle name="Figs0dec 7 12 2" xfId="24612"/>
    <cellStyle name="Figs0dec 7 12 2 2" xfId="24613"/>
    <cellStyle name="Figs0dec 7 12 3" xfId="24614"/>
    <cellStyle name="Figs0dec 7 13" xfId="24615"/>
    <cellStyle name="Figs0dec 7 13 2" xfId="24616"/>
    <cellStyle name="Figs0dec 7 13 2 2" xfId="24617"/>
    <cellStyle name="Figs0dec 7 13 3" xfId="24618"/>
    <cellStyle name="Figs0dec 7 14" xfId="24619"/>
    <cellStyle name="Figs0dec 7 14 2" xfId="24620"/>
    <cellStyle name="Figs0dec 7 14 2 2" xfId="24621"/>
    <cellStyle name="Figs0dec 7 14 3" xfId="24622"/>
    <cellStyle name="Figs0dec 7 15" xfId="24623"/>
    <cellStyle name="Figs0dec 7 15 2" xfId="24624"/>
    <cellStyle name="Figs0dec 7 15 2 2" xfId="24625"/>
    <cellStyle name="Figs0dec 7 15 3" xfId="24626"/>
    <cellStyle name="Figs0dec 7 16" xfId="24627"/>
    <cellStyle name="Figs0dec 7 16 2" xfId="24628"/>
    <cellStyle name="Figs0dec 7 16 2 2" xfId="24629"/>
    <cellStyle name="Figs0dec 7 16 3" xfId="24630"/>
    <cellStyle name="Figs0dec 7 17" xfId="24631"/>
    <cellStyle name="Figs0dec 7 17 2" xfId="24632"/>
    <cellStyle name="Figs0dec 7 17 2 2" xfId="24633"/>
    <cellStyle name="Figs0dec 7 17 3" xfId="24634"/>
    <cellStyle name="Figs0dec 7 18" xfId="24635"/>
    <cellStyle name="Figs0dec 7 18 2" xfId="24636"/>
    <cellStyle name="Figs0dec 7 18 2 2" xfId="24637"/>
    <cellStyle name="Figs0dec 7 18 3" xfId="24638"/>
    <cellStyle name="Figs0dec 7 19" xfId="24639"/>
    <cellStyle name="Figs0dec 7 19 2" xfId="24640"/>
    <cellStyle name="Figs0dec 7 2" xfId="24641"/>
    <cellStyle name="Figs0dec 7 2 2" xfId="24642"/>
    <cellStyle name="Figs0dec 7 2 2 2" xfId="24643"/>
    <cellStyle name="Figs0dec 7 2 3" xfId="24644"/>
    <cellStyle name="Figs0dec 7 20" xfId="24645"/>
    <cellStyle name="Figs0dec 7 20 2" xfId="24646"/>
    <cellStyle name="Figs0dec 7 21" xfId="24647"/>
    <cellStyle name="Figs0dec 7 3" xfId="24648"/>
    <cellStyle name="Figs0dec 7 3 2" xfId="24649"/>
    <cellStyle name="Figs0dec 7 3 2 2" xfId="24650"/>
    <cellStyle name="Figs0dec 7 3 3" xfId="24651"/>
    <cellStyle name="Figs0dec 7 4" xfId="24652"/>
    <cellStyle name="Figs0dec 7 4 2" xfId="24653"/>
    <cellStyle name="Figs0dec 7 4 2 2" xfId="24654"/>
    <cellStyle name="Figs0dec 7 4 3" xfId="24655"/>
    <cellStyle name="Figs0dec 7 5" xfId="24656"/>
    <cellStyle name="Figs0dec 7 5 2" xfId="24657"/>
    <cellStyle name="Figs0dec 7 5 2 2" xfId="24658"/>
    <cellStyle name="Figs0dec 7 5 3" xfId="24659"/>
    <cellStyle name="Figs0dec 7 6" xfId="24660"/>
    <cellStyle name="Figs0dec 7 6 2" xfId="24661"/>
    <cellStyle name="Figs0dec 7 6 2 2" xfId="24662"/>
    <cellStyle name="Figs0dec 7 6 3" xfId="24663"/>
    <cellStyle name="Figs0dec 7 7" xfId="24664"/>
    <cellStyle name="Figs0dec 7 7 2" xfId="24665"/>
    <cellStyle name="Figs0dec 7 7 2 2" xfId="24666"/>
    <cellStyle name="Figs0dec 7 7 3" xfId="24667"/>
    <cellStyle name="Figs0dec 7 8" xfId="24668"/>
    <cellStyle name="Figs0dec 7 8 2" xfId="24669"/>
    <cellStyle name="Figs0dec 7 8 2 2" xfId="24670"/>
    <cellStyle name="Figs0dec 7 8 3" xfId="24671"/>
    <cellStyle name="Figs0dec 7 9" xfId="24672"/>
    <cellStyle name="Figs0dec 7 9 2" xfId="24673"/>
    <cellStyle name="Figs0dec 7 9 2 2" xfId="24674"/>
    <cellStyle name="Figs0dec 7 9 3" xfId="24675"/>
    <cellStyle name="Figs0dec 8" xfId="24676"/>
    <cellStyle name="Figs0dec 8 2" xfId="24677"/>
    <cellStyle name="Figs0dec 8 2 2" xfId="24678"/>
    <cellStyle name="Figs0dec 8 3" xfId="24679"/>
    <cellStyle name="Figs0dec 9" xfId="24680"/>
    <cellStyle name="Figs0dec 9 2" xfId="24681"/>
    <cellStyle name="Figs0dec 9 2 2" xfId="24682"/>
    <cellStyle name="Figs0dec 9 3" xfId="24683"/>
    <cellStyle name="Figs1dec" xfId="24684"/>
    <cellStyle name="Figures -" xfId="24685"/>
    <cellStyle name="Figures 0 is -" xfId="24686"/>
    <cellStyle name="figures bold" xfId="24687"/>
    <cellStyle name="figures bold 1 decimal" xfId="24688"/>
    <cellStyle name="figures bold 2" xfId="24689"/>
    <cellStyle name="figures bold 3" xfId="24690"/>
    <cellStyle name="figures bold 4" xfId="24691"/>
    <cellStyle name="figures bold 5" xfId="24692"/>
    <cellStyle name="figures bold 6" xfId="24693"/>
    <cellStyle name="figures not bold" xfId="24694"/>
    <cellStyle name="figures not bold 1 decimal" xfId="24695"/>
    <cellStyle name="figures not bold 2" xfId="24696"/>
    <cellStyle name="figures not bold 2 decimals" xfId="24697"/>
    <cellStyle name="figures not bold 3" xfId="24698"/>
    <cellStyle name="figures not bold 4" xfId="24699"/>
    <cellStyle name="figures not bold 4 decimals" xfId="24700"/>
    <cellStyle name="figures not bold 5" xfId="24701"/>
    <cellStyle name="figures not bold 6" xfId="24702"/>
    <cellStyle name="figures not bold 7" xfId="24703"/>
    <cellStyle name="Figures not bold no lines" xfId="24704"/>
    <cellStyle name="Final_Data" xfId="24705"/>
    <cellStyle name="Fit" xfId="24706"/>
    <cellStyle name="Fixed" xfId="24707"/>
    <cellStyle name="Fixed [0]" xfId="24708"/>
    <cellStyle name="Fixed0" xfId="24709"/>
    <cellStyle name="Fmult" xfId="24710"/>
    <cellStyle name="Footnote" xfId="24711"/>
    <cellStyle name="Forecast Cells" xfId="24712"/>
    <cellStyle name="ForecastInput" xfId="24713"/>
    <cellStyle name="Form" xfId="24714"/>
    <cellStyle name="Formula" xfId="24715"/>
    <cellStyle name="Formulae" xfId="24716"/>
    <cellStyle name="Fper" xfId="24717"/>
    <cellStyle name="Fr.   123.--" xfId="24718"/>
    <cellStyle name="Fr.   123.45" xfId="24719"/>
    <cellStyle name="FTE" xfId="24720"/>
    <cellStyle name="G1_1999 figures" xfId="24721"/>
    <cellStyle name="Gekoppelde cel" xfId="19" builtinId="24" hidden="1"/>
    <cellStyle name="Gekoppelde cel" xfId="40246" builtinId="24" customBuiltin="1"/>
    <cellStyle name="Gekoppelde cel 2" xfId="184"/>
    <cellStyle name="Gekoppelde cel 3" xfId="24722"/>
    <cellStyle name="Gekoppelde cel 4" xfId="24723"/>
    <cellStyle name="Gekoppelde cel 5" xfId="24724"/>
    <cellStyle name="Gekoppelde cel 6" xfId="24725"/>
    <cellStyle name="Gekoppelde cel 7" xfId="24726"/>
    <cellStyle name="General" xfId="24727"/>
    <cellStyle name="Geplante Projekte" xfId="24728"/>
    <cellStyle name="Geplante Projekte 10" xfId="24729"/>
    <cellStyle name="Geplante Projekte 10 2" xfId="24730"/>
    <cellStyle name="Geplante Projekte 11" xfId="24731"/>
    <cellStyle name="Geplante Projekte 2" xfId="24732"/>
    <cellStyle name="Geplante Projekte 2 10" xfId="24733"/>
    <cellStyle name="Geplante Projekte 2 2" xfId="24734"/>
    <cellStyle name="Geplante Projekte 2 2 2" xfId="24735"/>
    <cellStyle name="Geplante Projekte 2 2 2 10" xfId="24736"/>
    <cellStyle name="Geplante Projekte 2 2 2 10 2" xfId="24737"/>
    <cellStyle name="Geplante Projekte 2 2 2 10 2 2" xfId="24738"/>
    <cellStyle name="Geplante Projekte 2 2 2 10 3" xfId="24739"/>
    <cellStyle name="Geplante Projekte 2 2 2 11" xfId="24740"/>
    <cellStyle name="Geplante Projekte 2 2 2 11 2" xfId="24741"/>
    <cellStyle name="Geplante Projekte 2 2 2 12" xfId="24742"/>
    <cellStyle name="Geplante Projekte 2 2 2 12 2" xfId="24743"/>
    <cellStyle name="Geplante Projekte 2 2 2 13" xfId="24744"/>
    <cellStyle name="Geplante Projekte 2 2 2 13 2" xfId="24745"/>
    <cellStyle name="Geplante Projekte 2 2 2 14" xfId="24746"/>
    <cellStyle name="Geplante Projekte 2 2 2 2" xfId="24747"/>
    <cellStyle name="Geplante Projekte 2 2 2 2 2" xfId="24748"/>
    <cellStyle name="Geplante Projekte 2 2 2 2 2 2" xfId="24749"/>
    <cellStyle name="Geplante Projekte 2 2 2 2 3" xfId="24750"/>
    <cellStyle name="Geplante Projekte 2 2 2 3" xfId="24751"/>
    <cellStyle name="Geplante Projekte 2 2 2 3 2" xfId="24752"/>
    <cellStyle name="Geplante Projekte 2 2 2 3 2 2" xfId="24753"/>
    <cellStyle name="Geplante Projekte 2 2 2 3 3" xfId="24754"/>
    <cellStyle name="Geplante Projekte 2 2 2 4" xfId="24755"/>
    <cellStyle name="Geplante Projekte 2 2 2 4 2" xfId="24756"/>
    <cellStyle name="Geplante Projekte 2 2 2 4 2 2" xfId="24757"/>
    <cellStyle name="Geplante Projekte 2 2 2 4 3" xfId="24758"/>
    <cellStyle name="Geplante Projekte 2 2 2 5" xfId="24759"/>
    <cellStyle name="Geplante Projekte 2 2 2 5 2" xfId="24760"/>
    <cellStyle name="Geplante Projekte 2 2 2 5 2 2" xfId="24761"/>
    <cellStyle name="Geplante Projekte 2 2 2 5 3" xfId="24762"/>
    <cellStyle name="Geplante Projekte 2 2 2 6" xfId="24763"/>
    <cellStyle name="Geplante Projekte 2 2 2 6 2" xfId="24764"/>
    <cellStyle name="Geplante Projekte 2 2 2 6 2 2" xfId="24765"/>
    <cellStyle name="Geplante Projekte 2 2 2 6 3" xfId="24766"/>
    <cellStyle name="Geplante Projekte 2 2 2 7" xfId="24767"/>
    <cellStyle name="Geplante Projekte 2 2 2 7 2" xfId="24768"/>
    <cellStyle name="Geplante Projekte 2 2 2 7 2 2" xfId="24769"/>
    <cellStyle name="Geplante Projekte 2 2 2 7 3" xfId="24770"/>
    <cellStyle name="Geplante Projekte 2 2 2 8" xfId="24771"/>
    <cellStyle name="Geplante Projekte 2 2 2 8 2" xfId="24772"/>
    <cellStyle name="Geplante Projekte 2 2 2 8 2 2" xfId="24773"/>
    <cellStyle name="Geplante Projekte 2 2 2 8 3" xfId="24774"/>
    <cellStyle name="Geplante Projekte 2 2 2 9" xfId="24775"/>
    <cellStyle name="Geplante Projekte 2 2 2 9 2" xfId="24776"/>
    <cellStyle name="Geplante Projekte 2 2 2 9 2 2" xfId="24777"/>
    <cellStyle name="Geplante Projekte 2 2 2 9 3" xfId="24778"/>
    <cellStyle name="Geplante Projekte 2 2 3" xfId="24779"/>
    <cellStyle name="Geplante Projekte 2 2 3 2" xfId="24780"/>
    <cellStyle name="Geplante Projekte 2 2 3 2 2" xfId="24781"/>
    <cellStyle name="Geplante Projekte 2 2 3 3" xfId="24782"/>
    <cellStyle name="Geplante Projekte 2 2 4" xfId="24783"/>
    <cellStyle name="Geplante Projekte 2 2 4 2" xfId="24784"/>
    <cellStyle name="Geplante Projekte 2 2 4 2 2" xfId="24785"/>
    <cellStyle name="Geplante Projekte 2 2 4 3" xfId="24786"/>
    <cellStyle name="Geplante Projekte 2 2 5" xfId="24787"/>
    <cellStyle name="Geplante Projekte 2 2 5 2" xfId="24788"/>
    <cellStyle name="Geplante Projekte 2 2 6" xfId="24789"/>
    <cellStyle name="Geplante Projekte 2 2 6 2" xfId="24790"/>
    <cellStyle name="Geplante Projekte 2 2 7" xfId="24791"/>
    <cellStyle name="Geplante Projekte 2 3" xfId="24792"/>
    <cellStyle name="Geplante Projekte 2 3 2" xfId="24793"/>
    <cellStyle name="Geplante Projekte 2 3 2 10" xfId="24794"/>
    <cellStyle name="Geplante Projekte 2 3 2 10 2" xfId="24795"/>
    <cellStyle name="Geplante Projekte 2 3 2 10 2 2" xfId="24796"/>
    <cellStyle name="Geplante Projekte 2 3 2 10 3" xfId="24797"/>
    <cellStyle name="Geplante Projekte 2 3 2 11" xfId="24798"/>
    <cellStyle name="Geplante Projekte 2 3 2 11 2" xfId="24799"/>
    <cellStyle name="Geplante Projekte 2 3 2 12" xfId="24800"/>
    <cellStyle name="Geplante Projekte 2 3 2 12 2" xfId="24801"/>
    <cellStyle name="Geplante Projekte 2 3 2 13" xfId="24802"/>
    <cellStyle name="Geplante Projekte 2 3 2 13 2" xfId="24803"/>
    <cellStyle name="Geplante Projekte 2 3 2 14" xfId="24804"/>
    <cellStyle name="Geplante Projekte 2 3 2 2" xfId="24805"/>
    <cellStyle name="Geplante Projekte 2 3 2 2 2" xfId="24806"/>
    <cellStyle name="Geplante Projekte 2 3 2 2 2 2" xfId="24807"/>
    <cellStyle name="Geplante Projekte 2 3 2 2 3" xfId="24808"/>
    <cellStyle name="Geplante Projekte 2 3 2 3" xfId="24809"/>
    <cellStyle name="Geplante Projekte 2 3 2 3 2" xfId="24810"/>
    <cellStyle name="Geplante Projekte 2 3 2 3 2 2" xfId="24811"/>
    <cellStyle name="Geplante Projekte 2 3 2 3 3" xfId="24812"/>
    <cellStyle name="Geplante Projekte 2 3 2 4" xfId="24813"/>
    <cellStyle name="Geplante Projekte 2 3 2 4 2" xfId="24814"/>
    <cellStyle name="Geplante Projekte 2 3 2 4 2 2" xfId="24815"/>
    <cellStyle name="Geplante Projekte 2 3 2 4 3" xfId="24816"/>
    <cellStyle name="Geplante Projekte 2 3 2 5" xfId="24817"/>
    <cellStyle name="Geplante Projekte 2 3 2 5 2" xfId="24818"/>
    <cellStyle name="Geplante Projekte 2 3 2 5 2 2" xfId="24819"/>
    <cellStyle name="Geplante Projekte 2 3 2 5 3" xfId="24820"/>
    <cellStyle name="Geplante Projekte 2 3 2 6" xfId="24821"/>
    <cellStyle name="Geplante Projekte 2 3 2 6 2" xfId="24822"/>
    <cellStyle name="Geplante Projekte 2 3 2 6 2 2" xfId="24823"/>
    <cellStyle name="Geplante Projekte 2 3 2 6 3" xfId="24824"/>
    <cellStyle name="Geplante Projekte 2 3 2 7" xfId="24825"/>
    <cellStyle name="Geplante Projekte 2 3 2 7 2" xfId="24826"/>
    <cellStyle name="Geplante Projekte 2 3 2 7 2 2" xfId="24827"/>
    <cellStyle name="Geplante Projekte 2 3 2 7 3" xfId="24828"/>
    <cellStyle name="Geplante Projekte 2 3 2 8" xfId="24829"/>
    <cellStyle name="Geplante Projekte 2 3 2 8 2" xfId="24830"/>
    <cellStyle name="Geplante Projekte 2 3 2 8 2 2" xfId="24831"/>
    <cellStyle name="Geplante Projekte 2 3 2 8 3" xfId="24832"/>
    <cellStyle name="Geplante Projekte 2 3 2 9" xfId="24833"/>
    <cellStyle name="Geplante Projekte 2 3 2 9 2" xfId="24834"/>
    <cellStyle name="Geplante Projekte 2 3 2 9 2 2" xfId="24835"/>
    <cellStyle name="Geplante Projekte 2 3 2 9 3" xfId="24836"/>
    <cellStyle name="Geplante Projekte 2 3 3" xfId="24837"/>
    <cellStyle name="Geplante Projekte 2 3 3 2" xfId="24838"/>
    <cellStyle name="Geplante Projekte 2 3 3 2 2" xfId="24839"/>
    <cellStyle name="Geplante Projekte 2 3 3 3" xfId="24840"/>
    <cellStyle name="Geplante Projekte 2 3 4" xfId="24841"/>
    <cellStyle name="Geplante Projekte 2 3 4 2" xfId="24842"/>
    <cellStyle name="Geplante Projekte 2 3 4 2 2" xfId="24843"/>
    <cellStyle name="Geplante Projekte 2 3 4 3" xfId="24844"/>
    <cellStyle name="Geplante Projekte 2 3 5" xfId="24845"/>
    <cellStyle name="Geplante Projekte 2 3 5 2" xfId="24846"/>
    <cellStyle name="Geplante Projekte 2 3 6" xfId="24847"/>
    <cellStyle name="Geplante Projekte 2 3 6 2" xfId="24848"/>
    <cellStyle name="Geplante Projekte 2 3 7" xfId="24849"/>
    <cellStyle name="Geplante Projekte 2 4" xfId="24850"/>
    <cellStyle name="Geplante Projekte 2 4 2" xfId="24851"/>
    <cellStyle name="Geplante Projekte 2 4 2 10" xfId="24852"/>
    <cellStyle name="Geplante Projekte 2 4 2 10 2" xfId="24853"/>
    <cellStyle name="Geplante Projekte 2 4 2 10 2 2" xfId="24854"/>
    <cellStyle name="Geplante Projekte 2 4 2 10 3" xfId="24855"/>
    <cellStyle name="Geplante Projekte 2 4 2 11" xfId="24856"/>
    <cellStyle name="Geplante Projekte 2 4 2 11 2" xfId="24857"/>
    <cellStyle name="Geplante Projekte 2 4 2 12" xfId="24858"/>
    <cellStyle name="Geplante Projekte 2 4 2 12 2" xfId="24859"/>
    <cellStyle name="Geplante Projekte 2 4 2 13" xfId="24860"/>
    <cellStyle name="Geplante Projekte 2 4 2 13 2" xfId="24861"/>
    <cellStyle name="Geplante Projekte 2 4 2 14" xfId="24862"/>
    <cellStyle name="Geplante Projekte 2 4 2 2" xfId="24863"/>
    <cellStyle name="Geplante Projekte 2 4 2 2 2" xfId="24864"/>
    <cellStyle name="Geplante Projekte 2 4 2 2 2 2" xfId="24865"/>
    <cellStyle name="Geplante Projekte 2 4 2 2 3" xfId="24866"/>
    <cellStyle name="Geplante Projekte 2 4 2 3" xfId="24867"/>
    <cellStyle name="Geplante Projekte 2 4 2 3 2" xfId="24868"/>
    <cellStyle name="Geplante Projekte 2 4 2 3 2 2" xfId="24869"/>
    <cellStyle name="Geplante Projekte 2 4 2 3 3" xfId="24870"/>
    <cellStyle name="Geplante Projekte 2 4 2 4" xfId="24871"/>
    <cellStyle name="Geplante Projekte 2 4 2 4 2" xfId="24872"/>
    <cellStyle name="Geplante Projekte 2 4 2 4 2 2" xfId="24873"/>
    <cellStyle name="Geplante Projekte 2 4 2 4 3" xfId="24874"/>
    <cellStyle name="Geplante Projekte 2 4 2 5" xfId="24875"/>
    <cellStyle name="Geplante Projekte 2 4 2 5 2" xfId="24876"/>
    <cellStyle name="Geplante Projekte 2 4 2 5 2 2" xfId="24877"/>
    <cellStyle name="Geplante Projekte 2 4 2 5 3" xfId="24878"/>
    <cellStyle name="Geplante Projekte 2 4 2 6" xfId="24879"/>
    <cellStyle name="Geplante Projekte 2 4 2 6 2" xfId="24880"/>
    <cellStyle name="Geplante Projekte 2 4 2 6 2 2" xfId="24881"/>
    <cellStyle name="Geplante Projekte 2 4 2 6 3" xfId="24882"/>
    <cellStyle name="Geplante Projekte 2 4 2 7" xfId="24883"/>
    <cellStyle name="Geplante Projekte 2 4 2 7 2" xfId="24884"/>
    <cellStyle name="Geplante Projekte 2 4 2 7 2 2" xfId="24885"/>
    <cellStyle name="Geplante Projekte 2 4 2 7 3" xfId="24886"/>
    <cellStyle name="Geplante Projekte 2 4 2 8" xfId="24887"/>
    <cellStyle name="Geplante Projekte 2 4 2 8 2" xfId="24888"/>
    <cellStyle name="Geplante Projekte 2 4 2 8 2 2" xfId="24889"/>
    <cellStyle name="Geplante Projekte 2 4 2 8 3" xfId="24890"/>
    <cellStyle name="Geplante Projekte 2 4 2 9" xfId="24891"/>
    <cellStyle name="Geplante Projekte 2 4 2 9 2" xfId="24892"/>
    <cellStyle name="Geplante Projekte 2 4 2 9 2 2" xfId="24893"/>
    <cellStyle name="Geplante Projekte 2 4 2 9 3" xfId="24894"/>
    <cellStyle name="Geplante Projekte 2 4 3" xfId="24895"/>
    <cellStyle name="Geplante Projekte 2 4 3 2" xfId="24896"/>
    <cellStyle name="Geplante Projekte 2 4 3 2 2" xfId="24897"/>
    <cellStyle name="Geplante Projekte 2 4 3 3" xfId="24898"/>
    <cellStyle name="Geplante Projekte 2 4 4" xfId="24899"/>
    <cellStyle name="Geplante Projekte 2 4 4 2" xfId="24900"/>
    <cellStyle name="Geplante Projekte 2 4 4 2 2" xfId="24901"/>
    <cellStyle name="Geplante Projekte 2 4 4 3" xfId="24902"/>
    <cellStyle name="Geplante Projekte 2 4 5" xfId="24903"/>
    <cellStyle name="Geplante Projekte 2 4 5 2" xfId="24904"/>
    <cellStyle name="Geplante Projekte 2 4 6" xfId="24905"/>
    <cellStyle name="Geplante Projekte 2 4 6 2" xfId="24906"/>
    <cellStyle name="Geplante Projekte 2 4 7" xfId="24907"/>
    <cellStyle name="Geplante Projekte 2 5" xfId="24908"/>
    <cellStyle name="Geplante Projekte 2 5 10" xfId="24909"/>
    <cellStyle name="Geplante Projekte 2 5 10 2" xfId="24910"/>
    <cellStyle name="Geplante Projekte 2 5 10 2 2" xfId="24911"/>
    <cellStyle name="Geplante Projekte 2 5 10 3" xfId="24912"/>
    <cellStyle name="Geplante Projekte 2 5 11" xfId="24913"/>
    <cellStyle name="Geplante Projekte 2 5 11 2" xfId="24914"/>
    <cellStyle name="Geplante Projekte 2 5 12" xfId="24915"/>
    <cellStyle name="Geplante Projekte 2 5 12 2" xfId="24916"/>
    <cellStyle name="Geplante Projekte 2 5 13" xfId="24917"/>
    <cellStyle name="Geplante Projekte 2 5 13 2" xfId="24918"/>
    <cellStyle name="Geplante Projekte 2 5 14" xfId="24919"/>
    <cellStyle name="Geplante Projekte 2 5 2" xfId="24920"/>
    <cellStyle name="Geplante Projekte 2 5 2 2" xfId="24921"/>
    <cellStyle name="Geplante Projekte 2 5 2 2 2" xfId="24922"/>
    <cellStyle name="Geplante Projekte 2 5 2 3" xfId="24923"/>
    <cellStyle name="Geplante Projekte 2 5 3" xfId="24924"/>
    <cellStyle name="Geplante Projekte 2 5 3 2" xfId="24925"/>
    <cellStyle name="Geplante Projekte 2 5 3 2 2" xfId="24926"/>
    <cellStyle name="Geplante Projekte 2 5 3 3" xfId="24927"/>
    <cellStyle name="Geplante Projekte 2 5 4" xfId="24928"/>
    <cellStyle name="Geplante Projekte 2 5 4 2" xfId="24929"/>
    <cellStyle name="Geplante Projekte 2 5 4 2 2" xfId="24930"/>
    <cellStyle name="Geplante Projekte 2 5 4 3" xfId="24931"/>
    <cellStyle name="Geplante Projekte 2 5 5" xfId="24932"/>
    <cellStyle name="Geplante Projekte 2 5 5 2" xfId="24933"/>
    <cellStyle name="Geplante Projekte 2 5 5 2 2" xfId="24934"/>
    <cellStyle name="Geplante Projekte 2 5 5 3" xfId="24935"/>
    <cellStyle name="Geplante Projekte 2 5 6" xfId="24936"/>
    <cellStyle name="Geplante Projekte 2 5 6 2" xfId="24937"/>
    <cellStyle name="Geplante Projekte 2 5 6 2 2" xfId="24938"/>
    <cellStyle name="Geplante Projekte 2 5 6 3" xfId="24939"/>
    <cellStyle name="Geplante Projekte 2 5 7" xfId="24940"/>
    <cellStyle name="Geplante Projekte 2 5 7 2" xfId="24941"/>
    <cellStyle name="Geplante Projekte 2 5 7 2 2" xfId="24942"/>
    <cellStyle name="Geplante Projekte 2 5 7 3" xfId="24943"/>
    <cellStyle name="Geplante Projekte 2 5 8" xfId="24944"/>
    <cellStyle name="Geplante Projekte 2 5 8 2" xfId="24945"/>
    <cellStyle name="Geplante Projekte 2 5 8 2 2" xfId="24946"/>
    <cellStyle name="Geplante Projekte 2 5 8 3" xfId="24947"/>
    <cellStyle name="Geplante Projekte 2 5 9" xfId="24948"/>
    <cellStyle name="Geplante Projekte 2 5 9 2" xfId="24949"/>
    <cellStyle name="Geplante Projekte 2 5 9 2 2" xfId="24950"/>
    <cellStyle name="Geplante Projekte 2 5 9 3" xfId="24951"/>
    <cellStyle name="Geplante Projekte 2 6" xfId="24952"/>
    <cellStyle name="Geplante Projekte 2 6 2" xfId="24953"/>
    <cellStyle name="Geplante Projekte 2 6 2 2" xfId="24954"/>
    <cellStyle name="Geplante Projekte 2 6 3" xfId="24955"/>
    <cellStyle name="Geplante Projekte 2 7" xfId="24956"/>
    <cellStyle name="Geplante Projekte 2 7 2" xfId="24957"/>
    <cellStyle name="Geplante Projekte 2 7 2 2" xfId="24958"/>
    <cellStyle name="Geplante Projekte 2 7 3" xfId="24959"/>
    <cellStyle name="Geplante Projekte 2 8" xfId="24960"/>
    <cellStyle name="Geplante Projekte 2 8 2" xfId="24961"/>
    <cellStyle name="Geplante Projekte 2 9" xfId="24962"/>
    <cellStyle name="Geplante Projekte 2 9 2" xfId="24963"/>
    <cellStyle name="Geplante Projekte 3" xfId="24964"/>
    <cellStyle name="Geplante Projekte 3 2" xfId="24965"/>
    <cellStyle name="Geplante Projekte 3 2 10" xfId="24966"/>
    <cellStyle name="Geplante Projekte 3 2 10 2" xfId="24967"/>
    <cellStyle name="Geplante Projekte 3 2 10 2 2" xfId="24968"/>
    <cellStyle name="Geplante Projekte 3 2 10 3" xfId="24969"/>
    <cellStyle name="Geplante Projekte 3 2 11" xfId="24970"/>
    <cellStyle name="Geplante Projekte 3 2 11 2" xfId="24971"/>
    <cellStyle name="Geplante Projekte 3 2 12" xfId="24972"/>
    <cellStyle name="Geplante Projekte 3 2 12 2" xfId="24973"/>
    <cellStyle name="Geplante Projekte 3 2 13" xfId="24974"/>
    <cellStyle name="Geplante Projekte 3 2 13 2" xfId="24975"/>
    <cellStyle name="Geplante Projekte 3 2 14" xfId="24976"/>
    <cellStyle name="Geplante Projekte 3 2 2" xfId="24977"/>
    <cellStyle name="Geplante Projekte 3 2 2 2" xfId="24978"/>
    <cellStyle name="Geplante Projekte 3 2 2 2 2" xfId="24979"/>
    <cellStyle name="Geplante Projekte 3 2 2 3" xfId="24980"/>
    <cellStyle name="Geplante Projekte 3 2 3" xfId="24981"/>
    <cellStyle name="Geplante Projekte 3 2 3 2" xfId="24982"/>
    <cellStyle name="Geplante Projekte 3 2 3 2 2" xfId="24983"/>
    <cellStyle name="Geplante Projekte 3 2 3 3" xfId="24984"/>
    <cellStyle name="Geplante Projekte 3 2 4" xfId="24985"/>
    <cellStyle name="Geplante Projekte 3 2 4 2" xfId="24986"/>
    <cellStyle name="Geplante Projekte 3 2 4 2 2" xfId="24987"/>
    <cellStyle name="Geplante Projekte 3 2 4 3" xfId="24988"/>
    <cellStyle name="Geplante Projekte 3 2 5" xfId="24989"/>
    <cellStyle name="Geplante Projekte 3 2 5 2" xfId="24990"/>
    <cellStyle name="Geplante Projekte 3 2 5 2 2" xfId="24991"/>
    <cellStyle name="Geplante Projekte 3 2 5 3" xfId="24992"/>
    <cellStyle name="Geplante Projekte 3 2 6" xfId="24993"/>
    <cellStyle name="Geplante Projekte 3 2 6 2" xfId="24994"/>
    <cellStyle name="Geplante Projekte 3 2 6 2 2" xfId="24995"/>
    <cellStyle name="Geplante Projekte 3 2 6 3" xfId="24996"/>
    <cellStyle name="Geplante Projekte 3 2 7" xfId="24997"/>
    <cellStyle name="Geplante Projekte 3 2 7 2" xfId="24998"/>
    <cellStyle name="Geplante Projekte 3 2 7 2 2" xfId="24999"/>
    <cellStyle name="Geplante Projekte 3 2 7 3" xfId="25000"/>
    <cellStyle name="Geplante Projekte 3 2 8" xfId="25001"/>
    <cellStyle name="Geplante Projekte 3 2 8 2" xfId="25002"/>
    <cellStyle name="Geplante Projekte 3 2 8 2 2" xfId="25003"/>
    <cellStyle name="Geplante Projekte 3 2 8 3" xfId="25004"/>
    <cellStyle name="Geplante Projekte 3 2 9" xfId="25005"/>
    <cellStyle name="Geplante Projekte 3 2 9 2" xfId="25006"/>
    <cellStyle name="Geplante Projekte 3 2 9 2 2" xfId="25007"/>
    <cellStyle name="Geplante Projekte 3 2 9 3" xfId="25008"/>
    <cellStyle name="Geplante Projekte 3 3" xfId="25009"/>
    <cellStyle name="Geplante Projekte 3 3 2" xfId="25010"/>
    <cellStyle name="Geplante Projekte 3 3 2 2" xfId="25011"/>
    <cellStyle name="Geplante Projekte 3 3 3" xfId="25012"/>
    <cellStyle name="Geplante Projekte 3 4" xfId="25013"/>
    <cellStyle name="Geplante Projekte 3 4 2" xfId="25014"/>
    <cellStyle name="Geplante Projekte 3 4 2 2" xfId="25015"/>
    <cellStyle name="Geplante Projekte 3 4 3" xfId="25016"/>
    <cellStyle name="Geplante Projekte 3 5" xfId="25017"/>
    <cellStyle name="Geplante Projekte 3 5 2" xfId="25018"/>
    <cellStyle name="Geplante Projekte 3 6" xfId="25019"/>
    <cellStyle name="Geplante Projekte 3 6 2" xfId="25020"/>
    <cellStyle name="Geplante Projekte 3 7" xfId="25021"/>
    <cellStyle name="Geplante Projekte 4" xfId="25022"/>
    <cellStyle name="Geplante Projekte 4 2" xfId="25023"/>
    <cellStyle name="Geplante Projekte 4 2 10" xfId="25024"/>
    <cellStyle name="Geplante Projekte 4 2 10 2" xfId="25025"/>
    <cellStyle name="Geplante Projekte 4 2 10 2 2" xfId="25026"/>
    <cellStyle name="Geplante Projekte 4 2 10 3" xfId="25027"/>
    <cellStyle name="Geplante Projekte 4 2 11" xfId="25028"/>
    <cellStyle name="Geplante Projekte 4 2 11 2" xfId="25029"/>
    <cellStyle name="Geplante Projekte 4 2 12" xfId="25030"/>
    <cellStyle name="Geplante Projekte 4 2 12 2" xfId="25031"/>
    <cellStyle name="Geplante Projekte 4 2 13" xfId="25032"/>
    <cellStyle name="Geplante Projekte 4 2 13 2" xfId="25033"/>
    <cellStyle name="Geplante Projekte 4 2 14" xfId="25034"/>
    <cellStyle name="Geplante Projekte 4 2 2" xfId="25035"/>
    <cellStyle name="Geplante Projekte 4 2 2 2" xfId="25036"/>
    <cellStyle name="Geplante Projekte 4 2 2 2 2" xfId="25037"/>
    <cellStyle name="Geplante Projekte 4 2 2 3" xfId="25038"/>
    <cellStyle name="Geplante Projekte 4 2 3" xfId="25039"/>
    <cellStyle name="Geplante Projekte 4 2 3 2" xfId="25040"/>
    <cellStyle name="Geplante Projekte 4 2 3 2 2" xfId="25041"/>
    <cellStyle name="Geplante Projekte 4 2 3 3" xfId="25042"/>
    <cellStyle name="Geplante Projekte 4 2 4" xfId="25043"/>
    <cellStyle name="Geplante Projekte 4 2 4 2" xfId="25044"/>
    <cellStyle name="Geplante Projekte 4 2 4 2 2" xfId="25045"/>
    <cellStyle name="Geplante Projekte 4 2 4 3" xfId="25046"/>
    <cellStyle name="Geplante Projekte 4 2 5" xfId="25047"/>
    <cellStyle name="Geplante Projekte 4 2 5 2" xfId="25048"/>
    <cellStyle name="Geplante Projekte 4 2 5 2 2" xfId="25049"/>
    <cellStyle name="Geplante Projekte 4 2 5 3" xfId="25050"/>
    <cellStyle name="Geplante Projekte 4 2 6" xfId="25051"/>
    <cellStyle name="Geplante Projekte 4 2 6 2" xfId="25052"/>
    <cellStyle name="Geplante Projekte 4 2 6 2 2" xfId="25053"/>
    <cellStyle name="Geplante Projekte 4 2 6 3" xfId="25054"/>
    <cellStyle name="Geplante Projekte 4 2 7" xfId="25055"/>
    <cellStyle name="Geplante Projekte 4 2 7 2" xfId="25056"/>
    <cellStyle name="Geplante Projekte 4 2 7 2 2" xfId="25057"/>
    <cellStyle name="Geplante Projekte 4 2 7 3" xfId="25058"/>
    <cellStyle name="Geplante Projekte 4 2 8" xfId="25059"/>
    <cellStyle name="Geplante Projekte 4 2 8 2" xfId="25060"/>
    <cellStyle name="Geplante Projekte 4 2 8 2 2" xfId="25061"/>
    <cellStyle name="Geplante Projekte 4 2 8 3" xfId="25062"/>
    <cellStyle name="Geplante Projekte 4 2 9" xfId="25063"/>
    <cellStyle name="Geplante Projekte 4 2 9 2" xfId="25064"/>
    <cellStyle name="Geplante Projekte 4 2 9 2 2" xfId="25065"/>
    <cellStyle name="Geplante Projekte 4 2 9 3" xfId="25066"/>
    <cellStyle name="Geplante Projekte 4 3" xfId="25067"/>
    <cellStyle name="Geplante Projekte 4 3 2" xfId="25068"/>
    <cellStyle name="Geplante Projekte 4 3 2 2" xfId="25069"/>
    <cellStyle name="Geplante Projekte 4 3 3" xfId="25070"/>
    <cellStyle name="Geplante Projekte 4 4" xfId="25071"/>
    <cellStyle name="Geplante Projekte 4 4 2" xfId="25072"/>
    <cellStyle name="Geplante Projekte 4 4 2 2" xfId="25073"/>
    <cellStyle name="Geplante Projekte 4 4 3" xfId="25074"/>
    <cellStyle name="Geplante Projekte 4 5" xfId="25075"/>
    <cellStyle name="Geplante Projekte 4 5 2" xfId="25076"/>
    <cellStyle name="Geplante Projekte 4 6" xfId="25077"/>
    <cellStyle name="Geplante Projekte 4 6 2" xfId="25078"/>
    <cellStyle name="Geplante Projekte 4 7" xfId="25079"/>
    <cellStyle name="Geplante Projekte 5" xfId="25080"/>
    <cellStyle name="Geplante Projekte 5 2" xfId="25081"/>
    <cellStyle name="Geplante Projekte 5 2 10" xfId="25082"/>
    <cellStyle name="Geplante Projekte 5 2 10 2" xfId="25083"/>
    <cellStyle name="Geplante Projekte 5 2 10 2 2" xfId="25084"/>
    <cellStyle name="Geplante Projekte 5 2 10 3" xfId="25085"/>
    <cellStyle name="Geplante Projekte 5 2 11" xfId="25086"/>
    <cellStyle name="Geplante Projekte 5 2 11 2" xfId="25087"/>
    <cellStyle name="Geplante Projekte 5 2 12" xfId="25088"/>
    <cellStyle name="Geplante Projekte 5 2 12 2" xfId="25089"/>
    <cellStyle name="Geplante Projekte 5 2 13" xfId="25090"/>
    <cellStyle name="Geplante Projekte 5 2 13 2" xfId="25091"/>
    <cellStyle name="Geplante Projekte 5 2 14" xfId="25092"/>
    <cellStyle name="Geplante Projekte 5 2 2" xfId="25093"/>
    <cellStyle name="Geplante Projekte 5 2 2 2" xfId="25094"/>
    <cellStyle name="Geplante Projekte 5 2 2 2 2" xfId="25095"/>
    <cellStyle name="Geplante Projekte 5 2 2 3" xfId="25096"/>
    <cellStyle name="Geplante Projekte 5 2 3" xfId="25097"/>
    <cellStyle name="Geplante Projekte 5 2 3 2" xfId="25098"/>
    <cellStyle name="Geplante Projekte 5 2 3 2 2" xfId="25099"/>
    <cellStyle name="Geplante Projekte 5 2 3 3" xfId="25100"/>
    <cellStyle name="Geplante Projekte 5 2 4" xfId="25101"/>
    <cellStyle name="Geplante Projekte 5 2 4 2" xfId="25102"/>
    <cellStyle name="Geplante Projekte 5 2 4 2 2" xfId="25103"/>
    <cellStyle name="Geplante Projekte 5 2 4 3" xfId="25104"/>
    <cellStyle name="Geplante Projekte 5 2 5" xfId="25105"/>
    <cellStyle name="Geplante Projekte 5 2 5 2" xfId="25106"/>
    <cellStyle name="Geplante Projekte 5 2 5 2 2" xfId="25107"/>
    <cellStyle name="Geplante Projekte 5 2 5 3" xfId="25108"/>
    <cellStyle name="Geplante Projekte 5 2 6" xfId="25109"/>
    <cellStyle name="Geplante Projekte 5 2 6 2" xfId="25110"/>
    <cellStyle name="Geplante Projekte 5 2 6 2 2" xfId="25111"/>
    <cellStyle name="Geplante Projekte 5 2 6 3" xfId="25112"/>
    <cellStyle name="Geplante Projekte 5 2 7" xfId="25113"/>
    <cellStyle name="Geplante Projekte 5 2 7 2" xfId="25114"/>
    <cellStyle name="Geplante Projekte 5 2 7 2 2" xfId="25115"/>
    <cellStyle name="Geplante Projekte 5 2 7 3" xfId="25116"/>
    <cellStyle name="Geplante Projekte 5 2 8" xfId="25117"/>
    <cellStyle name="Geplante Projekte 5 2 8 2" xfId="25118"/>
    <cellStyle name="Geplante Projekte 5 2 8 2 2" xfId="25119"/>
    <cellStyle name="Geplante Projekte 5 2 8 3" xfId="25120"/>
    <cellStyle name="Geplante Projekte 5 2 9" xfId="25121"/>
    <cellStyle name="Geplante Projekte 5 2 9 2" xfId="25122"/>
    <cellStyle name="Geplante Projekte 5 2 9 2 2" xfId="25123"/>
    <cellStyle name="Geplante Projekte 5 2 9 3" xfId="25124"/>
    <cellStyle name="Geplante Projekte 5 3" xfId="25125"/>
    <cellStyle name="Geplante Projekte 5 3 2" xfId="25126"/>
    <cellStyle name="Geplante Projekte 5 3 2 2" xfId="25127"/>
    <cellStyle name="Geplante Projekte 5 3 3" xfId="25128"/>
    <cellStyle name="Geplante Projekte 5 4" xfId="25129"/>
    <cellStyle name="Geplante Projekte 5 4 2" xfId="25130"/>
    <cellStyle name="Geplante Projekte 5 4 2 2" xfId="25131"/>
    <cellStyle name="Geplante Projekte 5 4 3" xfId="25132"/>
    <cellStyle name="Geplante Projekte 5 5" xfId="25133"/>
    <cellStyle name="Geplante Projekte 5 5 2" xfId="25134"/>
    <cellStyle name="Geplante Projekte 5 6" xfId="25135"/>
    <cellStyle name="Geplante Projekte 5 6 2" xfId="25136"/>
    <cellStyle name="Geplante Projekte 5 7" xfId="25137"/>
    <cellStyle name="Geplante Projekte 6" xfId="25138"/>
    <cellStyle name="Geplante Projekte 6 10" xfId="25139"/>
    <cellStyle name="Geplante Projekte 6 10 2" xfId="25140"/>
    <cellStyle name="Geplante Projekte 6 10 2 2" xfId="25141"/>
    <cellStyle name="Geplante Projekte 6 10 3" xfId="25142"/>
    <cellStyle name="Geplante Projekte 6 11" xfId="25143"/>
    <cellStyle name="Geplante Projekte 6 11 2" xfId="25144"/>
    <cellStyle name="Geplante Projekte 6 12" xfId="25145"/>
    <cellStyle name="Geplante Projekte 6 12 2" xfId="25146"/>
    <cellStyle name="Geplante Projekte 6 13" xfId="25147"/>
    <cellStyle name="Geplante Projekte 6 13 2" xfId="25148"/>
    <cellStyle name="Geplante Projekte 6 14" xfId="25149"/>
    <cellStyle name="Geplante Projekte 6 2" xfId="25150"/>
    <cellStyle name="Geplante Projekte 6 2 2" xfId="25151"/>
    <cellStyle name="Geplante Projekte 6 2 2 2" xfId="25152"/>
    <cellStyle name="Geplante Projekte 6 2 3" xfId="25153"/>
    <cellStyle name="Geplante Projekte 6 3" xfId="25154"/>
    <cellStyle name="Geplante Projekte 6 3 2" xfId="25155"/>
    <cellStyle name="Geplante Projekte 6 3 2 2" xfId="25156"/>
    <cellStyle name="Geplante Projekte 6 3 3" xfId="25157"/>
    <cellStyle name="Geplante Projekte 6 4" xfId="25158"/>
    <cellStyle name="Geplante Projekte 6 4 2" xfId="25159"/>
    <cellStyle name="Geplante Projekte 6 4 2 2" xfId="25160"/>
    <cellStyle name="Geplante Projekte 6 4 3" xfId="25161"/>
    <cellStyle name="Geplante Projekte 6 5" xfId="25162"/>
    <cellStyle name="Geplante Projekte 6 5 2" xfId="25163"/>
    <cellStyle name="Geplante Projekte 6 5 2 2" xfId="25164"/>
    <cellStyle name="Geplante Projekte 6 5 3" xfId="25165"/>
    <cellStyle name="Geplante Projekte 6 6" xfId="25166"/>
    <cellStyle name="Geplante Projekte 6 6 2" xfId="25167"/>
    <cellStyle name="Geplante Projekte 6 6 2 2" xfId="25168"/>
    <cellStyle name="Geplante Projekte 6 6 3" xfId="25169"/>
    <cellStyle name="Geplante Projekte 6 7" xfId="25170"/>
    <cellStyle name="Geplante Projekte 6 7 2" xfId="25171"/>
    <cellStyle name="Geplante Projekte 6 7 2 2" xfId="25172"/>
    <cellStyle name="Geplante Projekte 6 7 3" xfId="25173"/>
    <cellStyle name="Geplante Projekte 6 8" xfId="25174"/>
    <cellStyle name="Geplante Projekte 6 8 2" xfId="25175"/>
    <cellStyle name="Geplante Projekte 6 8 2 2" xfId="25176"/>
    <cellStyle name="Geplante Projekte 6 8 3" xfId="25177"/>
    <cellStyle name="Geplante Projekte 6 9" xfId="25178"/>
    <cellStyle name="Geplante Projekte 6 9 2" xfId="25179"/>
    <cellStyle name="Geplante Projekte 6 9 2 2" xfId="25180"/>
    <cellStyle name="Geplante Projekte 6 9 3" xfId="25181"/>
    <cellStyle name="Geplante Projekte 7" xfId="25182"/>
    <cellStyle name="Geplante Projekte 7 2" xfId="25183"/>
    <cellStyle name="Geplante Projekte 7 2 2" xfId="25184"/>
    <cellStyle name="Geplante Projekte 7 3" xfId="25185"/>
    <cellStyle name="Geplante Projekte 8" xfId="25186"/>
    <cellStyle name="Geplante Projekte 8 2" xfId="25187"/>
    <cellStyle name="Geplante Projekte 8 2 2" xfId="25188"/>
    <cellStyle name="Geplante Projekte 8 3" xfId="25189"/>
    <cellStyle name="Geplante Projekte 9" xfId="25190"/>
    <cellStyle name="Geplante Projekte 9 2" xfId="25191"/>
    <cellStyle name="GerBOM1" xfId="25192"/>
    <cellStyle name="Gesamtsumme" xfId="25193"/>
    <cellStyle name="Gesamtsumme 10" xfId="25194"/>
    <cellStyle name="Gesamtsumme 2" xfId="25195"/>
    <cellStyle name="Gesamtsumme 2 2" xfId="25196"/>
    <cellStyle name="Gesamtsumme 2 2 10" xfId="25197"/>
    <cellStyle name="Gesamtsumme 2 2 10 2" xfId="25198"/>
    <cellStyle name="Gesamtsumme 2 2 10 2 2" xfId="25199"/>
    <cellStyle name="Gesamtsumme 2 2 10 3" xfId="25200"/>
    <cellStyle name="Gesamtsumme 2 2 11" xfId="25201"/>
    <cellStyle name="Gesamtsumme 2 2 11 2" xfId="25202"/>
    <cellStyle name="Gesamtsumme 2 2 12" xfId="25203"/>
    <cellStyle name="Gesamtsumme 2 2 12 2" xfId="25204"/>
    <cellStyle name="Gesamtsumme 2 2 13" xfId="25205"/>
    <cellStyle name="Gesamtsumme 2 2 13 2" xfId="25206"/>
    <cellStyle name="Gesamtsumme 2 2 14" xfId="25207"/>
    <cellStyle name="Gesamtsumme 2 2 2" xfId="25208"/>
    <cellStyle name="Gesamtsumme 2 2 2 2" xfId="25209"/>
    <cellStyle name="Gesamtsumme 2 2 2 2 2" xfId="25210"/>
    <cellStyle name="Gesamtsumme 2 2 2 3" xfId="25211"/>
    <cellStyle name="Gesamtsumme 2 2 3" xfId="25212"/>
    <cellStyle name="Gesamtsumme 2 2 3 2" xfId="25213"/>
    <cellStyle name="Gesamtsumme 2 2 3 2 2" xfId="25214"/>
    <cellStyle name="Gesamtsumme 2 2 3 3" xfId="25215"/>
    <cellStyle name="Gesamtsumme 2 2 4" xfId="25216"/>
    <cellStyle name="Gesamtsumme 2 2 4 2" xfId="25217"/>
    <cellStyle name="Gesamtsumme 2 2 4 2 2" xfId="25218"/>
    <cellStyle name="Gesamtsumme 2 2 4 3" xfId="25219"/>
    <cellStyle name="Gesamtsumme 2 2 5" xfId="25220"/>
    <cellStyle name="Gesamtsumme 2 2 5 2" xfId="25221"/>
    <cellStyle name="Gesamtsumme 2 2 5 2 2" xfId="25222"/>
    <cellStyle name="Gesamtsumme 2 2 5 3" xfId="25223"/>
    <cellStyle name="Gesamtsumme 2 2 6" xfId="25224"/>
    <cellStyle name="Gesamtsumme 2 2 6 2" xfId="25225"/>
    <cellStyle name="Gesamtsumme 2 2 6 2 2" xfId="25226"/>
    <cellStyle name="Gesamtsumme 2 2 6 3" xfId="25227"/>
    <cellStyle name="Gesamtsumme 2 2 7" xfId="25228"/>
    <cellStyle name="Gesamtsumme 2 2 7 2" xfId="25229"/>
    <cellStyle name="Gesamtsumme 2 2 7 2 2" xfId="25230"/>
    <cellStyle name="Gesamtsumme 2 2 7 3" xfId="25231"/>
    <cellStyle name="Gesamtsumme 2 2 8" xfId="25232"/>
    <cellStyle name="Gesamtsumme 2 2 8 2" xfId="25233"/>
    <cellStyle name="Gesamtsumme 2 2 8 2 2" xfId="25234"/>
    <cellStyle name="Gesamtsumme 2 2 8 3" xfId="25235"/>
    <cellStyle name="Gesamtsumme 2 2 9" xfId="25236"/>
    <cellStyle name="Gesamtsumme 2 2 9 2" xfId="25237"/>
    <cellStyle name="Gesamtsumme 2 2 9 2 2" xfId="25238"/>
    <cellStyle name="Gesamtsumme 2 2 9 3" xfId="25239"/>
    <cellStyle name="Gesamtsumme 2 3" xfId="25240"/>
    <cellStyle name="Gesamtsumme 2 3 2" xfId="25241"/>
    <cellStyle name="Gesamtsumme 2 3 2 2" xfId="25242"/>
    <cellStyle name="Gesamtsumme 2 3 3" xfId="25243"/>
    <cellStyle name="Gesamtsumme 2 4" xfId="25244"/>
    <cellStyle name="Gesamtsumme 2 4 2" xfId="25245"/>
    <cellStyle name="Gesamtsumme 2 4 2 2" xfId="25246"/>
    <cellStyle name="Gesamtsumme 2 4 3" xfId="25247"/>
    <cellStyle name="Gesamtsumme 2 5" xfId="25248"/>
    <cellStyle name="Gesamtsumme 2 5 2" xfId="25249"/>
    <cellStyle name="Gesamtsumme 2 6" xfId="25250"/>
    <cellStyle name="Gesamtsumme 2 6 2" xfId="25251"/>
    <cellStyle name="Gesamtsumme 2 7" xfId="25252"/>
    <cellStyle name="Gesamtsumme 3" xfId="25253"/>
    <cellStyle name="Gesamtsumme 3 2" xfId="25254"/>
    <cellStyle name="Gesamtsumme 3 2 10" xfId="25255"/>
    <cellStyle name="Gesamtsumme 3 2 10 2" xfId="25256"/>
    <cellStyle name="Gesamtsumme 3 2 10 2 2" xfId="25257"/>
    <cellStyle name="Gesamtsumme 3 2 10 3" xfId="25258"/>
    <cellStyle name="Gesamtsumme 3 2 11" xfId="25259"/>
    <cellStyle name="Gesamtsumme 3 2 11 2" xfId="25260"/>
    <cellStyle name="Gesamtsumme 3 2 12" xfId="25261"/>
    <cellStyle name="Gesamtsumme 3 2 12 2" xfId="25262"/>
    <cellStyle name="Gesamtsumme 3 2 13" xfId="25263"/>
    <cellStyle name="Gesamtsumme 3 2 13 2" xfId="25264"/>
    <cellStyle name="Gesamtsumme 3 2 14" xfId="25265"/>
    <cellStyle name="Gesamtsumme 3 2 2" xfId="25266"/>
    <cellStyle name="Gesamtsumme 3 2 2 2" xfId="25267"/>
    <cellStyle name="Gesamtsumme 3 2 2 2 2" xfId="25268"/>
    <cellStyle name="Gesamtsumme 3 2 2 3" xfId="25269"/>
    <cellStyle name="Gesamtsumme 3 2 3" xfId="25270"/>
    <cellStyle name="Gesamtsumme 3 2 3 2" xfId="25271"/>
    <cellStyle name="Gesamtsumme 3 2 3 2 2" xfId="25272"/>
    <cellStyle name="Gesamtsumme 3 2 3 3" xfId="25273"/>
    <cellStyle name="Gesamtsumme 3 2 4" xfId="25274"/>
    <cellStyle name="Gesamtsumme 3 2 4 2" xfId="25275"/>
    <cellStyle name="Gesamtsumme 3 2 4 2 2" xfId="25276"/>
    <cellStyle name="Gesamtsumme 3 2 4 3" xfId="25277"/>
    <cellStyle name="Gesamtsumme 3 2 5" xfId="25278"/>
    <cellStyle name="Gesamtsumme 3 2 5 2" xfId="25279"/>
    <cellStyle name="Gesamtsumme 3 2 5 2 2" xfId="25280"/>
    <cellStyle name="Gesamtsumme 3 2 5 3" xfId="25281"/>
    <cellStyle name="Gesamtsumme 3 2 6" xfId="25282"/>
    <cellStyle name="Gesamtsumme 3 2 6 2" xfId="25283"/>
    <cellStyle name="Gesamtsumme 3 2 6 2 2" xfId="25284"/>
    <cellStyle name="Gesamtsumme 3 2 6 3" xfId="25285"/>
    <cellStyle name="Gesamtsumme 3 2 7" xfId="25286"/>
    <cellStyle name="Gesamtsumme 3 2 7 2" xfId="25287"/>
    <cellStyle name="Gesamtsumme 3 2 7 2 2" xfId="25288"/>
    <cellStyle name="Gesamtsumme 3 2 7 3" xfId="25289"/>
    <cellStyle name="Gesamtsumme 3 2 8" xfId="25290"/>
    <cellStyle name="Gesamtsumme 3 2 8 2" xfId="25291"/>
    <cellStyle name="Gesamtsumme 3 2 8 2 2" xfId="25292"/>
    <cellStyle name="Gesamtsumme 3 2 8 3" xfId="25293"/>
    <cellStyle name="Gesamtsumme 3 2 9" xfId="25294"/>
    <cellStyle name="Gesamtsumme 3 2 9 2" xfId="25295"/>
    <cellStyle name="Gesamtsumme 3 2 9 2 2" xfId="25296"/>
    <cellStyle name="Gesamtsumme 3 2 9 3" xfId="25297"/>
    <cellStyle name="Gesamtsumme 3 3" xfId="25298"/>
    <cellStyle name="Gesamtsumme 3 3 2" xfId="25299"/>
    <cellStyle name="Gesamtsumme 3 3 2 2" xfId="25300"/>
    <cellStyle name="Gesamtsumme 3 3 3" xfId="25301"/>
    <cellStyle name="Gesamtsumme 3 4" xfId="25302"/>
    <cellStyle name="Gesamtsumme 3 4 2" xfId="25303"/>
    <cellStyle name="Gesamtsumme 3 4 2 2" xfId="25304"/>
    <cellStyle name="Gesamtsumme 3 4 3" xfId="25305"/>
    <cellStyle name="Gesamtsumme 3 5" xfId="25306"/>
    <cellStyle name="Gesamtsumme 3 5 2" xfId="25307"/>
    <cellStyle name="Gesamtsumme 3 6" xfId="25308"/>
    <cellStyle name="Gesamtsumme 3 6 2" xfId="25309"/>
    <cellStyle name="Gesamtsumme 3 7" xfId="25310"/>
    <cellStyle name="Gesamtsumme 4" xfId="25311"/>
    <cellStyle name="Gesamtsumme 4 2" xfId="25312"/>
    <cellStyle name="Gesamtsumme 4 2 10" xfId="25313"/>
    <cellStyle name="Gesamtsumme 4 2 10 2" xfId="25314"/>
    <cellStyle name="Gesamtsumme 4 2 10 2 2" xfId="25315"/>
    <cellStyle name="Gesamtsumme 4 2 10 3" xfId="25316"/>
    <cellStyle name="Gesamtsumme 4 2 11" xfId="25317"/>
    <cellStyle name="Gesamtsumme 4 2 11 2" xfId="25318"/>
    <cellStyle name="Gesamtsumme 4 2 12" xfId="25319"/>
    <cellStyle name="Gesamtsumme 4 2 12 2" xfId="25320"/>
    <cellStyle name="Gesamtsumme 4 2 13" xfId="25321"/>
    <cellStyle name="Gesamtsumme 4 2 13 2" xfId="25322"/>
    <cellStyle name="Gesamtsumme 4 2 14" xfId="25323"/>
    <cellStyle name="Gesamtsumme 4 2 2" xfId="25324"/>
    <cellStyle name="Gesamtsumme 4 2 2 2" xfId="25325"/>
    <cellStyle name="Gesamtsumme 4 2 2 2 2" xfId="25326"/>
    <cellStyle name="Gesamtsumme 4 2 2 3" xfId="25327"/>
    <cellStyle name="Gesamtsumme 4 2 3" xfId="25328"/>
    <cellStyle name="Gesamtsumme 4 2 3 2" xfId="25329"/>
    <cellStyle name="Gesamtsumme 4 2 3 2 2" xfId="25330"/>
    <cellStyle name="Gesamtsumme 4 2 3 3" xfId="25331"/>
    <cellStyle name="Gesamtsumme 4 2 4" xfId="25332"/>
    <cellStyle name="Gesamtsumme 4 2 4 2" xfId="25333"/>
    <cellStyle name="Gesamtsumme 4 2 4 2 2" xfId="25334"/>
    <cellStyle name="Gesamtsumme 4 2 4 3" xfId="25335"/>
    <cellStyle name="Gesamtsumme 4 2 5" xfId="25336"/>
    <cellStyle name="Gesamtsumme 4 2 5 2" xfId="25337"/>
    <cellStyle name="Gesamtsumme 4 2 5 2 2" xfId="25338"/>
    <cellStyle name="Gesamtsumme 4 2 5 3" xfId="25339"/>
    <cellStyle name="Gesamtsumme 4 2 6" xfId="25340"/>
    <cellStyle name="Gesamtsumme 4 2 6 2" xfId="25341"/>
    <cellStyle name="Gesamtsumme 4 2 6 2 2" xfId="25342"/>
    <cellStyle name="Gesamtsumme 4 2 6 3" xfId="25343"/>
    <cellStyle name="Gesamtsumme 4 2 7" xfId="25344"/>
    <cellStyle name="Gesamtsumme 4 2 7 2" xfId="25345"/>
    <cellStyle name="Gesamtsumme 4 2 7 2 2" xfId="25346"/>
    <cellStyle name="Gesamtsumme 4 2 7 3" xfId="25347"/>
    <cellStyle name="Gesamtsumme 4 2 8" xfId="25348"/>
    <cellStyle name="Gesamtsumme 4 2 8 2" xfId="25349"/>
    <cellStyle name="Gesamtsumme 4 2 8 2 2" xfId="25350"/>
    <cellStyle name="Gesamtsumme 4 2 8 3" xfId="25351"/>
    <cellStyle name="Gesamtsumme 4 2 9" xfId="25352"/>
    <cellStyle name="Gesamtsumme 4 2 9 2" xfId="25353"/>
    <cellStyle name="Gesamtsumme 4 2 9 2 2" xfId="25354"/>
    <cellStyle name="Gesamtsumme 4 2 9 3" xfId="25355"/>
    <cellStyle name="Gesamtsumme 4 3" xfId="25356"/>
    <cellStyle name="Gesamtsumme 4 3 2" xfId="25357"/>
    <cellStyle name="Gesamtsumme 4 3 2 2" xfId="25358"/>
    <cellStyle name="Gesamtsumme 4 3 3" xfId="25359"/>
    <cellStyle name="Gesamtsumme 4 4" xfId="25360"/>
    <cellStyle name="Gesamtsumme 4 4 2" xfId="25361"/>
    <cellStyle name="Gesamtsumme 4 4 2 2" xfId="25362"/>
    <cellStyle name="Gesamtsumme 4 4 3" xfId="25363"/>
    <cellStyle name="Gesamtsumme 4 5" xfId="25364"/>
    <cellStyle name="Gesamtsumme 4 5 2" xfId="25365"/>
    <cellStyle name="Gesamtsumme 4 6" xfId="25366"/>
    <cellStyle name="Gesamtsumme 4 6 2" xfId="25367"/>
    <cellStyle name="Gesamtsumme 4 7" xfId="25368"/>
    <cellStyle name="Gesamtsumme 5" xfId="25369"/>
    <cellStyle name="Gesamtsumme 5 10" xfId="25370"/>
    <cellStyle name="Gesamtsumme 5 10 2" xfId="25371"/>
    <cellStyle name="Gesamtsumme 5 10 2 2" xfId="25372"/>
    <cellStyle name="Gesamtsumme 5 10 3" xfId="25373"/>
    <cellStyle name="Gesamtsumme 5 11" xfId="25374"/>
    <cellStyle name="Gesamtsumme 5 11 2" xfId="25375"/>
    <cellStyle name="Gesamtsumme 5 12" xfId="25376"/>
    <cellStyle name="Gesamtsumme 5 12 2" xfId="25377"/>
    <cellStyle name="Gesamtsumme 5 13" xfId="25378"/>
    <cellStyle name="Gesamtsumme 5 13 2" xfId="25379"/>
    <cellStyle name="Gesamtsumme 5 14" xfId="25380"/>
    <cellStyle name="Gesamtsumme 5 2" xfId="25381"/>
    <cellStyle name="Gesamtsumme 5 2 2" xfId="25382"/>
    <cellStyle name="Gesamtsumme 5 2 2 2" xfId="25383"/>
    <cellStyle name="Gesamtsumme 5 2 3" xfId="25384"/>
    <cellStyle name="Gesamtsumme 5 3" xfId="25385"/>
    <cellStyle name="Gesamtsumme 5 3 2" xfId="25386"/>
    <cellStyle name="Gesamtsumme 5 3 2 2" xfId="25387"/>
    <cellStyle name="Gesamtsumme 5 3 3" xfId="25388"/>
    <cellStyle name="Gesamtsumme 5 4" xfId="25389"/>
    <cellStyle name="Gesamtsumme 5 4 2" xfId="25390"/>
    <cellStyle name="Gesamtsumme 5 4 2 2" xfId="25391"/>
    <cellStyle name="Gesamtsumme 5 4 3" xfId="25392"/>
    <cellStyle name="Gesamtsumme 5 5" xfId="25393"/>
    <cellStyle name="Gesamtsumme 5 5 2" xfId="25394"/>
    <cellStyle name="Gesamtsumme 5 5 2 2" xfId="25395"/>
    <cellStyle name="Gesamtsumme 5 5 3" xfId="25396"/>
    <cellStyle name="Gesamtsumme 5 6" xfId="25397"/>
    <cellStyle name="Gesamtsumme 5 6 2" xfId="25398"/>
    <cellStyle name="Gesamtsumme 5 6 2 2" xfId="25399"/>
    <cellStyle name="Gesamtsumme 5 6 3" xfId="25400"/>
    <cellStyle name="Gesamtsumme 5 7" xfId="25401"/>
    <cellStyle name="Gesamtsumme 5 7 2" xfId="25402"/>
    <cellStyle name="Gesamtsumme 5 7 2 2" xfId="25403"/>
    <cellStyle name="Gesamtsumme 5 7 3" xfId="25404"/>
    <cellStyle name="Gesamtsumme 5 8" xfId="25405"/>
    <cellStyle name="Gesamtsumme 5 8 2" xfId="25406"/>
    <cellStyle name="Gesamtsumme 5 8 2 2" xfId="25407"/>
    <cellStyle name="Gesamtsumme 5 8 3" xfId="25408"/>
    <cellStyle name="Gesamtsumme 5 9" xfId="25409"/>
    <cellStyle name="Gesamtsumme 5 9 2" xfId="25410"/>
    <cellStyle name="Gesamtsumme 5 9 2 2" xfId="25411"/>
    <cellStyle name="Gesamtsumme 5 9 3" xfId="25412"/>
    <cellStyle name="Gesamtsumme 6" xfId="25413"/>
    <cellStyle name="Gesamtsumme 6 2" xfId="25414"/>
    <cellStyle name="Gesamtsumme 6 2 2" xfId="25415"/>
    <cellStyle name="Gesamtsumme 6 3" xfId="25416"/>
    <cellStyle name="Gesamtsumme 7" xfId="25417"/>
    <cellStyle name="Gesamtsumme 7 2" xfId="25418"/>
    <cellStyle name="Gesamtsumme 7 2 2" xfId="25419"/>
    <cellStyle name="Gesamtsumme 7 3" xfId="25420"/>
    <cellStyle name="Gesamtsumme 8" xfId="25421"/>
    <cellStyle name="Gesamtsumme 8 2" xfId="25422"/>
    <cellStyle name="Gesamtsumme 9" xfId="25423"/>
    <cellStyle name="Gesamtsumme 9 2" xfId="25424"/>
    <cellStyle name="geschlossenes Projekt" xfId="25425"/>
    <cellStyle name="geschlossenes Projekt 10" xfId="25426"/>
    <cellStyle name="geschlossenes Projekt 2" xfId="25427"/>
    <cellStyle name="geschlossenes Projekt 2 2" xfId="25428"/>
    <cellStyle name="geschlossenes Projekt 2 2 10" xfId="25429"/>
    <cellStyle name="geschlossenes Projekt 2 2 10 2" xfId="25430"/>
    <cellStyle name="geschlossenes Projekt 2 2 10 2 2" xfId="25431"/>
    <cellStyle name="geschlossenes Projekt 2 2 10 3" xfId="25432"/>
    <cellStyle name="geschlossenes Projekt 2 2 11" xfId="25433"/>
    <cellStyle name="geschlossenes Projekt 2 2 11 2" xfId="25434"/>
    <cellStyle name="geschlossenes Projekt 2 2 12" xfId="25435"/>
    <cellStyle name="geschlossenes Projekt 2 2 12 2" xfId="25436"/>
    <cellStyle name="geschlossenes Projekt 2 2 13" xfId="25437"/>
    <cellStyle name="geschlossenes Projekt 2 2 13 2" xfId="25438"/>
    <cellStyle name="geschlossenes Projekt 2 2 14" xfId="25439"/>
    <cellStyle name="geschlossenes Projekt 2 2 2" xfId="25440"/>
    <cellStyle name="geschlossenes Projekt 2 2 2 2" xfId="25441"/>
    <cellStyle name="geschlossenes Projekt 2 2 2 2 2" xfId="25442"/>
    <cellStyle name="geschlossenes Projekt 2 2 2 3" xfId="25443"/>
    <cellStyle name="geschlossenes Projekt 2 2 3" xfId="25444"/>
    <cellStyle name="geschlossenes Projekt 2 2 3 2" xfId="25445"/>
    <cellStyle name="geschlossenes Projekt 2 2 3 2 2" xfId="25446"/>
    <cellStyle name="geschlossenes Projekt 2 2 3 3" xfId="25447"/>
    <cellStyle name="geschlossenes Projekt 2 2 4" xfId="25448"/>
    <cellStyle name="geschlossenes Projekt 2 2 4 2" xfId="25449"/>
    <cellStyle name="geschlossenes Projekt 2 2 4 2 2" xfId="25450"/>
    <cellStyle name="geschlossenes Projekt 2 2 4 3" xfId="25451"/>
    <cellStyle name="geschlossenes Projekt 2 2 5" xfId="25452"/>
    <cellStyle name="geschlossenes Projekt 2 2 5 2" xfId="25453"/>
    <cellStyle name="geschlossenes Projekt 2 2 5 2 2" xfId="25454"/>
    <cellStyle name="geschlossenes Projekt 2 2 5 3" xfId="25455"/>
    <cellStyle name="geschlossenes Projekt 2 2 6" xfId="25456"/>
    <cellStyle name="geschlossenes Projekt 2 2 6 2" xfId="25457"/>
    <cellStyle name="geschlossenes Projekt 2 2 6 2 2" xfId="25458"/>
    <cellStyle name="geschlossenes Projekt 2 2 6 3" xfId="25459"/>
    <cellStyle name="geschlossenes Projekt 2 2 7" xfId="25460"/>
    <cellStyle name="geschlossenes Projekt 2 2 7 2" xfId="25461"/>
    <cellStyle name="geschlossenes Projekt 2 2 7 2 2" xfId="25462"/>
    <cellStyle name="geschlossenes Projekt 2 2 7 3" xfId="25463"/>
    <cellStyle name="geschlossenes Projekt 2 2 8" xfId="25464"/>
    <cellStyle name="geschlossenes Projekt 2 2 8 2" xfId="25465"/>
    <cellStyle name="geschlossenes Projekt 2 2 8 2 2" xfId="25466"/>
    <cellStyle name="geschlossenes Projekt 2 2 8 3" xfId="25467"/>
    <cellStyle name="geschlossenes Projekt 2 2 9" xfId="25468"/>
    <cellStyle name="geschlossenes Projekt 2 2 9 2" xfId="25469"/>
    <cellStyle name="geschlossenes Projekt 2 2 9 2 2" xfId="25470"/>
    <cellStyle name="geschlossenes Projekt 2 2 9 3" xfId="25471"/>
    <cellStyle name="geschlossenes Projekt 2 3" xfId="25472"/>
    <cellStyle name="geschlossenes Projekt 2 3 2" xfId="25473"/>
    <cellStyle name="geschlossenes Projekt 2 3 2 2" xfId="25474"/>
    <cellStyle name="geschlossenes Projekt 2 3 3" xfId="25475"/>
    <cellStyle name="geschlossenes Projekt 2 4" xfId="25476"/>
    <cellStyle name="geschlossenes Projekt 2 4 2" xfId="25477"/>
    <cellStyle name="geschlossenes Projekt 2 4 2 2" xfId="25478"/>
    <cellStyle name="geschlossenes Projekt 2 4 3" xfId="25479"/>
    <cellStyle name="geschlossenes Projekt 2 5" xfId="25480"/>
    <cellStyle name="geschlossenes Projekt 2 5 2" xfId="25481"/>
    <cellStyle name="geschlossenes Projekt 2 6" xfId="25482"/>
    <cellStyle name="geschlossenes Projekt 2 6 2" xfId="25483"/>
    <cellStyle name="geschlossenes Projekt 2 7" xfId="25484"/>
    <cellStyle name="geschlossenes Projekt 3" xfId="25485"/>
    <cellStyle name="geschlossenes Projekt 3 2" xfId="25486"/>
    <cellStyle name="geschlossenes Projekt 3 2 10" xfId="25487"/>
    <cellStyle name="geschlossenes Projekt 3 2 10 2" xfId="25488"/>
    <cellStyle name="geschlossenes Projekt 3 2 10 2 2" xfId="25489"/>
    <cellStyle name="geschlossenes Projekt 3 2 10 3" xfId="25490"/>
    <cellStyle name="geschlossenes Projekt 3 2 11" xfId="25491"/>
    <cellStyle name="geschlossenes Projekt 3 2 11 2" xfId="25492"/>
    <cellStyle name="geschlossenes Projekt 3 2 12" xfId="25493"/>
    <cellStyle name="geschlossenes Projekt 3 2 12 2" xfId="25494"/>
    <cellStyle name="geschlossenes Projekt 3 2 13" xfId="25495"/>
    <cellStyle name="geschlossenes Projekt 3 2 13 2" xfId="25496"/>
    <cellStyle name="geschlossenes Projekt 3 2 14" xfId="25497"/>
    <cellStyle name="geschlossenes Projekt 3 2 2" xfId="25498"/>
    <cellStyle name="geschlossenes Projekt 3 2 2 2" xfId="25499"/>
    <cellStyle name="geschlossenes Projekt 3 2 2 2 2" xfId="25500"/>
    <cellStyle name="geschlossenes Projekt 3 2 2 3" xfId="25501"/>
    <cellStyle name="geschlossenes Projekt 3 2 3" xfId="25502"/>
    <cellStyle name="geschlossenes Projekt 3 2 3 2" xfId="25503"/>
    <cellStyle name="geschlossenes Projekt 3 2 3 2 2" xfId="25504"/>
    <cellStyle name="geschlossenes Projekt 3 2 3 3" xfId="25505"/>
    <cellStyle name="geschlossenes Projekt 3 2 4" xfId="25506"/>
    <cellStyle name="geschlossenes Projekt 3 2 4 2" xfId="25507"/>
    <cellStyle name="geschlossenes Projekt 3 2 4 2 2" xfId="25508"/>
    <cellStyle name="geschlossenes Projekt 3 2 4 3" xfId="25509"/>
    <cellStyle name="geschlossenes Projekt 3 2 5" xfId="25510"/>
    <cellStyle name="geschlossenes Projekt 3 2 5 2" xfId="25511"/>
    <cellStyle name="geschlossenes Projekt 3 2 5 2 2" xfId="25512"/>
    <cellStyle name="geschlossenes Projekt 3 2 5 3" xfId="25513"/>
    <cellStyle name="geschlossenes Projekt 3 2 6" xfId="25514"/>
    <cellStyle name="geschlossenes Projekt 3 2 6 2" xfId="25515"/>
    <cellStyle name="geschlossenes Projekt 3 2 6 2 2" xfId="25516"/>
    <cellStyle name="geschlossenes Projekt 3 2 6 3" xfId="25517"/>
    <cellStyle name="geschlossenes Projekt 3 2 7" xfId="25518"/>
    <cellStyle name="geschlossenes Projekt 3 2 7 2" xfId="25519"/>
    <cellStyle name="geschlossenes Projekt 3 2 7 2 2" xfId="25520"/>
    <cellStyle name="geschlossenes Projekt 3 2 7 3" xfId="25521"/>
    <cellStyle name="geschlossenes Projekt 3 2 8" xfId="25522"/>
    <cellStyle name="geschlossenes Projekt 3 2 8 2" xfId="25523"/>
    <cellStyle name="geschlossenes Projekt 3 2 8 2 2" xfId="25524"/>
    <cellStyle name="geschlossenes Projekt 3 2 8 3" xfId="25525"/>
    <cellStyle name="geschlossenes Projekt 3 2 9" xfId="25526"/>
    <cellStyle name="geschlossenes Projekt 3 2 9 2" xfId="25527"/>
    <cellStyle name="geschlossenes Projekt 3 2 9 2 2" xfId="25528"/>
    <cellStyle name="geschlossenes Projekt 3 2 9 3" xfId="25529"/>
    <cellStyle name="geschlossenes Projekt 3 3" xfId="25530"/>
    <cellStyle name="geschlossenes Projekt 3 3 2" xfId="25531"/>
    <cellStyle name="geschlossenes Projekt 3 3 2 2" xfId="25532"/>
    <cellStyle name="geschlossenes Projekt 3 3 3" xfId="25533"/>
    <cellStyle name="geschlossenes Projekt 3 4" xfId="25534"/>
    <cellStyle name="geschlossenes Projekt 3 4 2" xfId="25535"/>
    <cellStyle name="geschlossenes Projekt 3 4 2 2" xfId="25536"/>
    <cellStyle name="geschlossenes Projekt 3 4 3" xfId="25537"/>
    <cellStyle name="geschlossenes Projekt 3 5" xfId="25538"/>
    <cellStyle name="geschlossenes Projekt 3 5 2" xfId="25539"/>
    <cellStyle name="geschlossenes Projekt 3 6" xfId="25540"/>
    <cellStyle name="geschlossenes Projekt 3 6 2" xfId="25541"/>
    <cellStyle name="geschlossenes Projekt 3 7" xfId="25542"/>
    <cellStyle name="geschlossenes Projekt 4" xfId="25543"/>
    <cellStyle name="geschlossenes Projekt 4 2" xfId="25544"/>
    <cellStyle name="geschlossenes Projekt 4 2 10" xfId="25545"/>
    <cellStyle name="geschlossenes Projekt 4 2 10 2" xfId="25546"/>
    <cellStyle name="geschlossenes Projekt 4 2 10 2 2" xfId="25547"/>
    <cellStyle name="geschlossenes Projekt 4 2 10 3" xfId="25548"/>
    <cellStyle name="geschlossenes Projekt 4 2 11" xfId="25549"/>
    <cellStyle name="geschlossenes Projekt 4 2 11 2" xfId="25550"/>
    <cellStyle name="geschlossenes Projekt 4 2 12" xfId="25551"/>
    <cellStyle name="geschlossenes Projekt 4 2 12 2" xfId="25552"/>
    <cellStyle name="geschlossenes Projekt 4 2 13" xfId="25553"/>
    <cellStyle name="geschlossenes Projekt 4 2 13 2" xfId="25554"/>
    <cellStyle name="geschlossenes Projekt 4 2 14" xfId="25555"/>
    <cellStyle name="geschlossenes Projekt 4 2 2" xfId="25556"/>
    <cellStyle name="geschlossenes Projekt 4 2 2 2" xfId="25557"/>
    <cellStyle name="geschlossenes Projekt 4 2 2 2 2" xfId="25558"/>
    <cellStyle name="geschlossenes Projekt 4 2 2 3" xfId="25559"/>
    <cellStyle name="geschlossenes Projekt 4 2 3" xfId="25560"/>
    <cellStyle name="geschlossenes Projekt 4 2 3 2" xfId="25561"/>
    <cellStyle name="geschlossenes Projekt 4 2 3 2 2" xfId="25562"/>
    <cellStyle name="geschlossenes Projekt 4 2 3 3" xfId="25563"/>
    <cellStyle name="geschlossenes Projekt 4 2 4" xfId="25564"/>
    <cellStyle name="geschlossenes Projekt 4 2 4 2" xfId="25565"/>
    <cellStyle name="geschlossenes Projekt 4 2 4 2 2" xfId="25566"/>
    <cellStyle name="geschlossenes Projekt 4 2 4 3" xfId="25567"/>
    <cellStyle name="geschlossenes Projekt 4 2 5" xfId="25568"/>
    <cellStyle name="geschlossenes Projekt 4 2 5 2" xfId="25569"/>
    <cellStyle name="geschlossenes Projekt 4 2 5 2 2" xfId="25570"/>
    <cellStyle name="geschlossenes Projekt 4 2 5 3" xfId="25571"/>
    <cellStyle name="geschlossenes Projekt 4 2 6" xfId="25572"/>
    <cellStyle name="geschlossenes Projekt 4 2 6 2" xfId="25573"/>
    <cellStyle name="geschlossenes Projekt 4 2 6 2 2" xfId="25574"/>
    <cellStyle name="geschlossenes Projekt 4 2 6 3" xfId="25575"/>
    <cellStyle name="geschlossenes Projekt 4 2 7" xfId="25576"/>
    <cellStyle name="geschlossenes Projekt 4 2 7 2" xfId="25577"/>
    <cellStyle name="geschlossenes Projekt 4 2 7 2 2" xfId="25578"/>
    <cellStyle name="geschlossenes Projekt 4 2 7 3" xfId="25579"/>
    <cellStyle name="geschlossenes Projekt 4 2 8" xfId="25580"/>
    <cellStyle name="geschlossenes Projekt 4 2 8 2" xfId="25581"/>
    <cellStyle name="geschlossenes Projekt 4 2 8 2 2" xfId="25582"/>
    <cellStyle name="geschlossenes Projekt 4 2 8 3" xfId="25583"/>
    <cellStyle name="geschlossenes Projekt 4 2 9" xfId="25584"/>
    <cellStyle name="geschlossenes Projekt 4 2 9 2" xfId="25585"/>
    <cellStyle name="geschlossenes Projekt 4 2 9 2 2" xfId="25586"/>
    <cellStyle name="geschlossenes Projekt 4 2 9 3" xfId="25587"/>
    <cellStyle name="geschlossenes Projekt 4 3" xfId="25588"/>
    <cellStyle name="geschlossenes Projekt 4 3 2" xfId="25589"/>
    <cellStyle name="geschlossenes Projekt 4 3 2 2" xfId="25590"/>
    <cellStyle name="geschlossenes Projekt 4 3 3" xfId="25591"/>
    <cellStyle name="geschlossenes Projekt 4 4" xfId="25592"/>
    <cellStyle name="geschlossenes Projekt 4 4 2" xfId="25593"/>
    <cellStyle name="geschlossenes Projekt 4 4 2 2" xfId="25594"/>
    <cellStyle name="geschlossenes Projekt 4 4 3" xfId="25595"/>
    <cellStyle name="geschlossenes Projekt 4 5" xfId="25596"/>
    <cellStyle name="geschlossenes Projekt 4 5 2" xfId="25597"/>
    <cellStyle name="geschlossenes Projekt 4 6" xfId="25598"/>
    <cellStyle name="geschlossenes Projekt 4 6 2" xfId="25599"/>
    <cellStyle name="geschlossenes Projekt 4 7" xfId="25600"/>
    <cellStyle name="geschlossenes Projekt 5" xfId="25601"/>
    <cellStyle name="geschlossenes Projekt 5 10" xfId="25602"/>
    <cellStyle name="geschlossenes Projekt 5 10 2" xfId="25603"/>
    <cellStyle name="geschlossenes Projekt 5 10 2 2" xfId="25604"/>
    <cellStyle name="geschlossenes Projekt 5 10 3" xfId="25605"/>
    <cellStyle name="geschlossenes Projekt 5 11" xfId="25606"/>
    <cellStyle name="geschlossenes Projekt 5 11 2" xfId="25607"/>
    <cellStyle name="geschlossenes Projekt 5 12" xfId="25608"/>
    <cellStyle name="geschlossenes Projekt 5 12 2" xfId="25609"/>
    <cellStyle name="geschlossenes Projekt 5 13" xfId="25610"/>
    <cellStyle name="geschlossenes Projekt 5 13 2" xfId="25611"/>
    <cellStyle name="geschlossenes Projekt 5 14" xfId="25612"/>
    <cellStyle name="geschlossenes Projekt 5 2" xfId="25613"/>
    <cellStyle name="geschlossenes Projekt 5 2 2" xfId="25614"/>
    <cellStyle name="geschlossenes Projekt 5 2 2 2" xfId="25615"/>
    <cellStyle name="geschlossenes Projekt 5 2 3" xfId="25616"/>
    <cellStyle name="geschlossenes Projekt 5 3" xfId="25617"/>
    <cellStyle name="geschlossenes Projekt 5 3 2" xfId="25618"/>
    <cellStyle name="geschlossenes Projekt 5 3 2 2" xfId="25619"/>
    <cellStyle name="geschlossenes Projekt 5 3 3" xfId="25620"/>
    <cellStyle name="geschlossenes Projekt 5 4" xfId="25621"/>
    <cellStyle name="geschlossenes Projekt 5 4 2" xfId="25622"/>
    <cellStyle name="geschlossenes Projekt 5 4 2 2" xfId="25623"/>
    <cellStyle name="geschlossenes Projekt 5 4 3" xfId="25624"/>
    <cellStyle name="geschlossenes Projekt 5 5" xfId="25625"/>
    <cellStyle name="geschlossenes Projekt 5 5 2" xfId="25626"/>
    <cellStyle name="geschlossenes Projekt 5 5 2 2" xfId="25627"/>
    <cellStyle name="geschlossenes Projekt 5 5 3" xfId="25628"/>
    <cellStyle name="geschlossenes Projekt 5 6" xfId="25629"/>
    <cellStyle name="geschlossenes Projekt 5 6 2" xfId="25630"/>
    <cellStyle name="geschlossenes Projekt 5 6 2 2" xfId="25631"/>
    <cellStyle name="geschlossenes Projekt 5 6 3" xfId="25632"/>
    <cellStyle name="geschlossenes Projekt 5 7" xfId="25633"/>
    <cellStyle name="geschlossenes Projekt 5 7 2" xfId="25634"/>
    <cellStyle name="geschlossenes Projekt 5 7 2 2" xfId="25635"/>
    <cellStyle name="geschlossenes Projekt 5 7 3" xfId="25636"/>
    <cellStyle name="geschlossenes Projekt 5 8" xfId="25637"/>
    <cellStyle name="geschlossenes Projekt 5 8 2" xfId="25638"/>
    <cellStyle name="geschlossenes Projekt 5 8 2 2" xfId="25639"/>
    <cellStyle name="geschlossenes Projekt 5 8 3" xfId="25640"/>
    <cellStyle name="geschlossenes Projekt 5 9" xfId="25641"/>
    <cellStyle name="geschlossenes Projekt 5 9 2" xfId="25642"/>
    <cellStyle name="geschlossenes Projekt 5 9 2 2" xfId="25643"/>
    <cellStyle name="geschlossenes Projekt 5 9 3" xfId="25644"/>
    <cellStyle name="geschlossenes Projekt 6" xfId="25645"/>
    <cellStyle name="geschlossenes Projekt 6 2" xfId="25646"/>
    <cellStyle name="geschlossenes Projekt 6 2 2" xfId="25647"/>
    <cellStyle name="geschlossenes Projekt 6 3" xfId="25648"/>
    <cellStyle name="geschlossenes Projekt 7" xfId="25649"/>
    <cellStyle name="geschlossenes Projekt 7 2" xfId="25650"/>
    <cellStyle name="geschlossenes Projekt 7 2 2" xfId="25651"/>
    <cellStyle name="geschlossenes Projekt 7 3" xfId="25652"/>
    <cellStyle name="geschlossenes Projekt 8" xfId="25653"/>
    <cellStyle name="geschlossenes Projekt 8 2" xfId="25654"/>
    <cellStyle name="geschlossenes Projekt 9" xfId="25655"/>
    <cellStyle name="geschlossenes Projekt 9 2" xfId="25656"/>
    <cellStyle name="Gevolgde hyperlink" xfId="60" builtinId="9" hidden="1"/>
    <cellStyle name="Global" xfId="25657"/>
    <cellStyle name="Global 10" xfId="25658"/>
    <cellStyle name="Global 10 2" xfId="25659"/>
    <cellStyle name="Global 10 2 2" xfId="25660"/>
    <cellStyle name="Global 10 3" xfId="25661"/>
    <cellStyle name="Global 11" xfId="25662"/>
    <cellStyle name="Global 11 2" xfId="25663"/>
    <cellStyle name="Global 11 2 2" xfId="25664"/>
    <cellStyle name="Global 11 3" xfId="25665"/>
    <cellStyle name="Global 12" xfId="25666"/>
    <cellStyle name="Global 12 2" xfId="25667"/>
    <cellStyle name="Global 12 2 2" xfId="25668"/>
    <cellStyle name="Global 12 3" xfId="25669"/>
    <cellStyle name="Global 13" xfId="25670"/>
    <cellStyle name="Global 13 2" xfId="25671"/>
    <cellStyle name="Global 13 2 2" xfId="25672"/>
    <cellStyle name="Global 13 3" xfId="25673"/>
    <cellStyle name="Global 14" xfId="25674"/>
    <cellStyle name="Global 14 2" xfId="25675"/>
    <cellStyle name="Global 14 2 2" xfId="25676"/>
    <cellStyle name="Global 14 3" xfId="25677"/>
    <cellStyle name="Global 15" xfId="25678"/>
    <cellStyle name="Global 15 2" xfId="25679"/>
    <cellStyle name="Global 15 2 2" xfId="25680"/>
    <cellStyle name="Global 15 3" xfId="25681"/>
    <cellStyle name="Global 16" xfId="25682"/>
    <cellStyle name="Global 16 2" xfId="25683"/>
    <cellStyle name="Global 16 2 2" xfId="25684"/>
    <cellStyle name="Global 16 3" xfId="25685"/>
    <cellStyle name="Global 17" xfId="25686"/>
    <cellStyle name="Global 2" xfId="25687"/>
    <cellStyle name="Global 2 10" xfId="25688"/>
    <cellStyle name="Global 2 10 2" xfId="25689"/>
    <cellStyle name="Global 2 10 2 2" xfId="25690"/>
    <cellStyle name="Global 2 10 3" xfId="25691"/>
    <cellStyle name="Global 2 11" xfId="25692"/>
    <cellStyle name="Global 2 11 2" xfId="25693"/>
    <cellStyle name="Global 2 11 2 2" xfId="25694"/>
    <cellStyle name="Global 2 11 3" xfId="25695"/>
    <cellStyle name="Global 2 12" xfId="25696"/>
    <cellStyle name="Global 2 12 2" xfId="25697"/>
    <cellStyle name="Global 2 12 2 2" xfId="25698"/>
    <cellStyle name="Global 2 12 3" xfId="25699"/>
    <cellStyle name="Global 2 13" xfId="25700"/>
    <cellStyle name="Global 2 2" xfId="25701"/>
    <cellStyle name="Global 2 2 10" xfId="25702"/>
    <cellStyle name="Global 2 2 10 2" xfId="25703"/>
    <cellStyle name="Global 2 2 10 2 2" xfId="25704"/>
    <cellStyle name="Global 2 2 10 3" xfId="25705"/>
    <cellStyle name="Global 2 2 11" xfId="25706"/>
    <cellStyle name="Global 2 2 11 2" xfId="25707"/>
    <cellStyle name="Global 2 2 11 2 2" xfId="25708"/>
    <cellStyle name="Global 2 2 11 3" xfId="25709"/>
    <cellStyle name="Global 2 2 12" xfId="25710"/>
    <cellStyle name="Global 2 2 12 2" xfId="25711"/>
    <cellStyle name="Global 2 2 12 2 2" xfId="25712"/>
    <cellStyle name="Global 2 2 12 3" xfId="25713"/>
    <cellStyle name="Global 2 2 13" xfId="25714"/>
    <cellStyle name="Global 2 2 13 2" xfId="25715"/>
    <cellStyle name="Global 2 2 13 2 2" xfId="25716"/>
    <cellStyle name="Global 2 2 13 3" xfId="25717"/>
    <cellStyle name="Global 2 2 14" xfId="25718"/>
    <cellStyle name="Global 2 2 2" xfId="25719"/>
    <cellStyle name="Global 2 2 2 2" xfId="25720"/>
    <cellStyle name="Global 2 2 2 2 2" xfId="25721"/>
    <cellStyle name="Global 2 2 2 3" xfId="25722"/>
    <cellStyle name="Global 2 2 3" xfId="25723"/>
    <cellStyle name="Global 2 2 3 2" xfId="25724"/>
    <cellStyle name="Global 2 2 3 2 2" xfId="25725"/>
    <cellStyle name="Global 2 2 3 3" xfId="25726"/>
    <cellStyle name="Global 2 2 4" xfId="25727"/>
    <cellStyle name="Global 2 2 4 2" xfId="25728"/>
    <cellStyle name="Global 2 2 4 2 2" xfId="25729"/>
    <cellStyle name="Global 2 2 4 3" xfId="25730"/>
    <cellStyle name="Global 2 2 5" xfId="25731"/>
    <cellStyle name="Global 2 2 5 2" xfId="25732"/>
    <cellStyle name="Global 2 2 5 2 2" xfId="25733"/>
    <cellStyle name="Global 2 2 5 3" xfId="25734"/>
    <cellStyle name="Global 2 2 6" xfId="25735"/>
    <cellStyle name="Global 2 2 6 2" xfId="25736"/>
    <cellStyle name="Global 2 2 6 2 2" xfId="25737"/>
    <cellStyle name="Global 2 2 6 3" xfId="25738"/>
    <cellStyle name="Global 2 2 7" xfId="25739"/>
    <cellStyle name="Global 2 2 7 2" xfId="25740"/>
    <cellStyle name="Global 2 2 7 2 2" xfId="25741"/>
    <cellStyle name="Global 2 2 7 3" xfId="25742"/>
    <cellStyle name="Global 2 2 8" xfId="25743"/>
    <cellStyle name="Global 2 2 8 2" xfId="25744"/>
    <cellStyle name="Global 2 2 8 2 2" xfId="25745"/>
    <cellStyle name="Global 2 2 8 3" xfId="25746"/>
    <cellStyle name="Global 2 2 9" xfId="25747"/>
    <cellStyle name="Global 2 2 9 2" xfId="25748"/>
    <cellStyle name="Global 2 2 9 2 2" xfId="25749"/>
    <cellStyle name="Global 2 2 9 3" xfId="25750"/>
    <cellStyle name="Global 2 3" xfId="25751"/>
    <cellStyle name="Global 2 3 2" xfId="25752"/>
    <cellStyle name="Global 2 3 2 2" xfId="25753"/>
    <cellStyle name="Global 2 3 3" xfId="25754"/>
    <cellStyle name="Global 2 4" xfId="25755"/>
    <cellStyle name="Global 2 4 2" xfId="25756"/>
    <cellStyle name="Global 2 4 2 2" xfId="25757"/>
    <cellStyle name="Global 2 4 3" xfId="25758"/>
    <cellStyle name="Global 2 5" xfId="25759"/>
    <cellStyle name="Global 2 5 2" xfId="25760"/>
    <cellStyle name="Global 2 5 2 2" xfId="25761"/>
    <cellStyle name="Global 2 5 3" xfId="25762"/>
    <cellStyle name="Global 2 6" xfId="25763"/>
    <cellStyle name="Global 2 6 2" xfId="25764"/>
    <cellStyle name="Global 2 6 2 2" xfId="25765"/>
    <cellStyle name="Global 2 6 3" xfId="25766"/>
    <cellStyle name="Global 2 7" xfId="25767"/>
    <cellStyle name="Global 2 7 2" xfId="25768"/>
    <cellStyle name="Global 2 7 2 2" xfId="25769"/>
    <cellStyle name="Global 2 7 3" xfId="25770"/>
    <cellStyle name="Global 2 8" xfId="25771"/>
    <cellStyle name="Global 2 8 2" xfId="25772"/>
    <cellStyle name="Global 2 8 2 2" xfId="25773"/>
    <cellStyle name="Global 2 8 3" xfId="25774"/>
    <cellStyle name="Global 2 9" xfId="25775"/>
    <cellStyle name="Global 2 9 2" xfId="25776"/>
    <cellStyle name="Global 2 9 2 2" xfId="25777"/>
    <cellStyle name="Global 2 9 3" xfId="25778"/>
    <cellStyle name="Global 3" xfId="25779"/>
    <cellStyle name="Global 3 10" xfId="25780"/>
    <cellStyle name="Global 3 10 2" xfId="25781"/>
    <cellStyle name="Global 3 10 2 2" xfId="25782"/>
    <cellStyle name="Global 3 10 3" xfId="25783"/>
    <cellStyle name="Global 3 11" xfId="25784"/>
    <cellStyle name="Global 3 11 2" xfId="25785"/>
    <cellStyle name="Global 3 11 2 2" xfId="25786"/>
    <cellStyle name="Global 3 11 3" xfId="25787"/>
    <cellStyle name="Global 3 12" xfId="25788"/>
    <cellStyle name="Global 3 12 2" xfId="25789"/>
    <cellStyle name="Global 3 12 2 2" xfId="25790"/>
    <cellStyle name="Global 3 12 3" xfId="25791"/>
    <cellStyle name="Global 3 13" xfId="25792"/>
    <cellStyle name="Global 3 2" xfId="25793"/>
    <cellStyle name="Global 3 2 10" xfId="25794"/>
    <cellStyle name="Global 3 2 10 2" xfId="25795"/>
    <cellStyle name="Global 3 2 10 2 2" xfId="25796"/>
    <cellStyle name="Global 3 2 10 3" xfId="25797"/>
    <cellStyle name="Global 3 2 11" xfId="25798"/>
    <cellStyle name="Global 3 2 11 2" xfId="25799"/>
    <cellStyle name="Global 3 2 11 2 2" xfId="25800"/>
    <cellStyle name="Global 3 2 11 3" xfId="25801"/>
    <cellStyle name="Global 3 2 12" xfId="25802"/>
    <cellStyle name="Global 3 2 12 2" xfId="25803"/>
    <cellStyle name="Global 3 2 12 2 2" xfId="25804"/>
    <cellStyle name="Global 3 2 12 3" xfId="25805"/>
    <cellStyle name="Global 3 2 13" xfId="25806"/>
    <cellStyle name="Global 3 2 13 2" xfId="25807"/>
    <cellStyle name="Global 3 2 13 2 2" xfId="25808"/>
    <cellStyle name="Global 3 2 13 3" xfId="25809"/>
    <cellStyle name="Global 3 2 14" xfId="25810"/>
    <cellStyle name="Global 3 2 2" xfId="25811"/>
    <cellStyle name="Global 3 2 2 2" xfId="25812"/>
    <cellStyle name="Global 3 2 2 2 2" xfId="25813"/>
    <cellStyle name="Global 3 2 2 3" xfId="25814"/>
    <cellStyle name="Global 3 2 3" xfId="25815"/>
    <cellStyle name="Global 3 2 3 2" xfId="25816"/>
    <cellStyle name="Global 3 2 3 2 2" xfId="25817"/>
    <cellStyle name="Global 3 2 3 3" xfId="25818"/>
    <cellStyle name="Global 3 2 4" xfId="25819"/>
    <cellStyle name="Global 3 2 4 2" xfId="25820"/>
    <cellStyle name="Global 3 2 4 2 2" xfId="25821"/>
    <cellStyle name="Global 3 2 4 3" xfId="25822"/>
    <cellStyle name="Global 3 2 5" xfId="25823"/>
    <cellStyle name="Global 3 2 5 2" xfId="25824"/>
    <cellStyle name="Global 3 2 5 2 2" xfId="25825"/>
    <cellStyle name="Global 3 2 5 3" xfId="25826"/>
    <cellStyle name="Global 3 2 6" xfId="25827"/>
    <cellStyle name="Global 3 2 6 2" xfId="25828"/>
    <cellStyle name="Global 3 2 6 2 2" xfId="25829"/>
    <cellStyle name="Global 3 2 6 3" xfId="25830"/>
    <cellStyle name="Global 3 2 7" xfId="25831"/>
    <cellStyle name="Global 3 2 7 2" xfId="25832"/>
    <cellStyle name="Global 3 2 7 2 2" xfId="25833"/>
    <cellStyle name="Global 3 2 7 3" xfId="25834"/>
    <cellStyle name="Global 3 2 8" xfId="25835"/>
    <cellStyle name="Global 3 2 8 2" xfId="25836"/>
    <cellStyle name="Global 3 2 8 2 2" xfId="25837"/>
    <cellStyle name="Global 3 2 8 3" xfId="25838"/>
    <cellStyle name="Global 3 2 9" xfId="25839"/>
    <cellStyle name="Global 3 2 9 2" xfId="25840"/>
    <cellStyle name="Global 3 2 9 2 2" xfId="25841"/>
    <cellStyle name="Global 3 2 9 3" xfId="25842"/>
    <cellStyle name="Global 3 3" xfId="25843"/>
    <cellStyle name="Global 3 3 2" xfId="25844"/>
    <cellStyle name="Global 3 3 2 2" xfId="25845"/>
    <cellStyle name="Global 3 3 3" xfId="25846"/>
    <cellStyle name="Global 3 4" xfId="25847"/>
    <cellStyle name="Global 3 4 2" xfId="25848"/>
    <cellStyle name="Global 3 4 2 2" xfId="25849"/>
    <cellStyle name="Global 3 4 3" xfId="25850"/>
    <cellStyle name="Global 3 5" xfId="25851"/>
    <cellStyle name="Global 3 5 2" xfId="25852"/>
    <cellStyle name="Global 3 5 2 2" xfId="25853"/>
    <cellStyle name="Global 3 5 3" xfId="25854"/>
    <cellStyle name="Global 3 6" xfId="25855"/>
    <cellStyle name="Global 3 6 2" xfId="25856"/>
    <cellStyle name="Global 3 6 2 2" xfId="25857"/>
    <cellStyle name="Global 3 6 3" xfId="25858"/>
    <cellStyle name="Global 3 7" xfId="25859"/>
    <cellStyle name="Global 3 7 2" xfId="25860"/>
    <cellStyle name="Global 3 7 2 2" xfId="25861"/>
    <cellStyle name="Global 3 7 3" xfId="25862"/>
    <cellStyle name="Global 3 8" xfId="25863"/>
    <cellStyle name="Global 3 8 2" xfId="25864"/>
    <cellStyle name="Global 3 8 2 2" xfId="25865"/>
    <cellStyle name="Global 3 8 3" xfId="25866"/>
    <cellStyle name="Global 3 9" xfId="25867"/>
    <cellStyle name="Global 3 9 2" xfId="25868"/>
    <cellStyle name="Global 3 9 2 2" xfId="25869"/>
    <cellStyle name="Global 3 9 3" xfId="25870"/>
    <cellStyle name="Global 4" xfId="25871"/>
    <cellStyle name="Global 4 10" xfId="25872"/>
    <cellStyle name="Global 4 10 2" xfId="25873"/>
    <cellStyle name="Global 4 10 2 2" xfId="25874"/>
    <cellStyle name="Global 4 10 3" xfId="25875"/>
    <cellStyle name="Global 4 11" xfId="25876"/>
    <cellStyle name="Global 4 11 2" xfId="25877"/>
    <cellStyle name="Global 4 11 2 2" xfId="25878"/>
    <cellStyle name="Global 4 11 3" xfId="25879"/>
    <cellStyle name="Global 4 12" xfId="25880"/>
    <cellStyle name="Global 4 12 2" xfId="25881"/>
    <cellStyle name="Global 4 12 2 2" xfId="25882"/>
    <cellStyle name="Global 4 12 3" xfId="25883"/>
    <cellStyle name="Global 4 13" xfId="25884"/>
    <cellStyle name="Global 4 2" xfId="25885"/>
    <cellStyle name="Global 4 2 10" xfId="25886"/>
    <cellStyle name="Global 4 2 10 2" xfId="25887"/>
    <cellStyle name="Global 4 2 10 2 2" xfId="25888"/>
    <cellStyle name="Global 4 2 10 3" xfId="25889"/>
    <cellStyle name="Global 4 2 11" xfId="25890"/>
    <cellStyle name="Global 4 2 11 2" xfId="25891"/>
    <cellStyle name="Global 4 2 11 2 2" xfId="25892"/>
    <cellStyle name="Global 4 2 11 3" xfId="25893"/>
    <cellStyle name="Global 4 2 12" xfId="25894"/>
    <cellStyle name="Global 4 2 12 2" xfId="25895"/>
    <cellStyle name="Global 4 2 12 2 2" xfId="25896"/>
    <cellStyle name="Global 4 2 12 3" xfId="25897"/>
    <cellStyle name="Global 4 2 13" xfId="25898"/>
    <cellStyle name="Global 4 2 13 2" xfId="25899"/>
    <cellStyle name="Global 4 2 13 2 2" xfId="25900"/>
    <cellStyle name="Global 4 2 13 3" xfId="25901"/>
    <cellStyle name="Global 4 2 14" xfId="25902"/>
    <cellStyle name="Global 4 2 2" xfId="25903"/>
    <cellStyle name="Global 4 2 2 2" xfId="25904"/>
    <cellStyle name="Global 4 2 2 2 2" xfId="25905"/>
    <cellStyle name="Global 4 2 2 3" xfId="25906"/>
    <cellStyle name="Global 4 2 3" xfId="25907"/>
    <cellStyle name="Global 4 2 3 2" xfId="25908"/>
    <cellStyle name="Global 4 2 3 2 2" xfId="25909"/>
    <cellStyle name="Global 4 2 3 3" xfId="25910"/>
    <cellStyle name="Global 4 2 4" xfId="25911"/>
    <cellStyle name="Global 4 2 4 2" xfId="25912"/>
    <cellStyle name="Global 4 2 4 2 2" xfId="25913"/>
    <cellStyle name="Global 4 2 4 3" xfId="25914"/>
    <cellStyle name="Global 4 2 5" xfId="25915"/>
    <cellStyle name="Global 4 2 5 2" xfId="25916"/>
    <cellStyle name="Global 4 2 5 2 2" xfId="25917"/>
    <cellStyle name="Global 4 2 5 3" xfId="25918"/>
    <cellStyle name="Global 4 2 6" xfId="25919"/>
    <cellStyle name="Global 4 2 6 2" xfId="25920"/>
    <cellStyle name="Global 4 2 6 2 2" xfId="25921"/>
    <cellStyle name="Global 4 2 6 3" xfId="25922"/>
    <cellStyle name="Global 4 2 7" xfId="25923"/>
    <cellStyle name="Global 4 2 7 2" xfId="25924"/>
    <cellStyle name="Global 4 2 7 2 2" xfId="25925"/>
    <cellStyle name="Global 4 2 7 3" xfId="25926"/>
    <cellStyle name="Global 4 2 8" xfId="25927"/>
    <cellStyle name="Global 4 2 8 2" xfId="25928"/>
    <cellStyle name="Global 4 2 8 2 2" xfId="25929"/>
    <cellStyle name="Global 4 2 8 3" xfId="25930"/>
    <cellStyle name="Global 4 2 9" xfId="25931"/>
    <cellStyle name="Global 4 2 9 2" xfId="25932"/>
    <cellStyle name="Global 4 2 9 2 2" xfId="25933"/>
    <cellStyle name="Global 4 2 9 3" xfId="25934"/>
    <cellStyle name="Global 4 3" xfId="25935"/>
    <cellStyle name="Global 4 3 2" xfId="25936"/>
    <cellStyle name="Global 4 3 2 2" xfId="25937"/>
    <cellStyle name="Global 4 3 3" xfId="25938"/>
    <cellStyle name="Global 4 4" xfId="25939"/>
    <cellStyle name="Global 4 4 2" xfId="25940"/>
    <cellStyle name="Global 4 4 2 2" xfId="25941"/>
    <cellStyle name="Global 4 4 3" xfId="25942"/>
    <cellStyle name="Global 4 5" xfId="25943"/>
    <cellStyle name="Global 4 5 2" xfId="25944"/>
    <cellStyle name="Global 4 5 2 2" xfId="25945"/>
    <cellStyle name="Global 4 5 3" xfId="25946"/>
    <cellStyle name="Global 4 6" xfId="25947"/>
    <cellStyle name="Global 4 6 2" xfId="25948"/>
    <cellStyle name="Global 4 6 2 2" xfId="25949"/>
    <cellStyle name="Global 4 6 3" xfId="25950"/>
    <cellStyle name="Global 4 7" xfId="25951"/>
    <cellStyle name="Global 4 7 2" xfId="25952"/>
    <cellStyle name="Global 4 7 2 2" xfId="25953"/>
    <cellStyle name="Global 4 7 3" xfId="25954"/>
    <cellStyle name="Global 4 8" xfId="25955"/>
    <cellStyle name="Global 4 8 2" xfId="25956"/>
    <cellStyle name="Global 4 8 2 2" xfId="25957"/>
    <cellStyle name="Global 4 8 3" xfId="25958"/>
    <cellStyle name="Global 4 9" xfId="25959"/>
    <cellStyle name="Global 4 9 2" xfId="25960"/>
    <cellStyle name="Global 4 9 2 2" xfId="25961"/>
    <cellStyle name="Global 4 9 3" xfId="25962"/>
    <cellStyle name="Global 5" xfId="25963"/>
    <cellStyle name="Global 5 10" xfId="25964"/>
    <cellStyle name="Global 5 10 2" xfId="25965"/>
    <cellStyle name="Global 5 10 2 2" xfId="25966"/>
    <cellStyle name="Global 5 10 3" xfId="25967"/>
    <cellStyle name="Global 5 11" xfId="25968"/>
    <cellStyle name="Global 5 11 2" xfId="25969"/>
    <cellStyle name="Global 5 11 2 2" xfId="25970"/>
    <cellStyle name="Global 5 11 3" xfId="25971"/>
    <cellStyle name="Global 5 12" xfId="25972"/>
    <cellStyle name="Global 5 12 2" xfId="25973"/>
    <cellStyle name="Global 5 12 2 2" xfId="25974"/>
    <cellStyle name="Global 5 12 3" xfId="25975"/>
    <cellStyle name="Global 5 13" xfId="25976"/>
    <cellStyle name="Global 5 2" xfId="25977"/>
    <cellStyle name="Global 5 2 10" xfId="25978"/>
    <cellStyle name="Global 5 2 10 2" xfId="25979"/>
    <cellStyle name="Global 5 2 10 2 2" xfId="25980"/>
    <cellStyle name="Global 5 2 10 3" xfId="25981"/>
    <cellStyle name="Global 5 2 11" xfId="25982"/>
    <cellStyle name="Global 5 2 11 2" xfId="25983"/>
    <cellStyle name="Global 5 2 11 2 2" xfId="25984"/>
    <cellStyle name="Global 5 2 11 3" xfId="25985"/>
    <cellStyle name="Global 5 2 12" xfId="25986"/>
    <cellStyle name="Global 5 2 12 2" xfId="25987"/>
    <cellStyle name="Global 5 2 12 2 2" xfId="25988"/>
    <cellStyle name="Global 5 2 12 3" xfId="25989"/>
    <cellStyle name="Global 5 2 13" xfId="25990"/>
    <cellStyle name="Global 5 2 13 2" xfId="25991"/>
    <cellStyle name="Global 5 2 13 2 2" xfId="25992"/>
    <cellStyle name="Global 5 2 13 3" xfId="25993"/>
    <cellStyle name="Global 5 2 14" xfId="25994"/>
    <cellStyle name="Global 5 2 2" xfId="25995"/>
    <cellStyle name="Global 5 2 2 2" xfId="25996"/>
    <cellStyle name="Global 5 2 2 2 2" xfId="25997"/>
    <cellStyle name="Global 5 2 2 3" xfId="25998"/>
    <cellStyle name="Global 5 2 3" xfId="25999"/>
    <cellStyle name="Global 5 2 3 2" xfId="26000"/>
    <cellStyle name="Global 5 2 3 2 2" xfId="26001"/>
    <cellStyle name="Global 5 2 3 3" xfId="26002"/>
    <cellStyle name="Global 5 2 4" xfId="26003"/>
    <cellStyle name="Global 5 2 4 2" xfId="26004"/>
    <cellStyle name="Global 5 2 4 2 2" xfId="26005"/>
    <cellStyle name="Global 5 2 4 3" xfId="26006"/>
    <cellStyle name="Global 5 2 5" xfId="26007"/>
    <cellStyle name="Global 5 2 5 2" xfId="26008"/>
    <cellStyle name="Global 5 2 5 2 2" xfId="26009"/>
    <cellStyle name="Global 5 2 5 3" xfId="26010"/>
    <cellStyle name="Global 5 2 6" xfId="26011"/>
    <cellStyle name="Global 5 2 6 2" xfId="26012"/>
    <cellStyle name="Global 5 2 6 2 2" xfId="26013"/>
    <cellStyle name="Global 5 2 6 3" xfId="26014"/>
    <cellStyle name="Global 5 2 7" xfId="26015"/>
    <cellStyle name="Global 5 2 7 2" xfId="26016"/>
    <cellStyle name="Global 5 2 7 2 2" xfId="26017"/>
    <cellStyle name="Global 5 2 7 3" xfId="26018"/>
    <cellStyle name="Global 5 2 8" xfId="26019"/>
    <cellStyle name="Global 5 2 8 2" xfId="26020"/>
    <cellStyle name="Global 5 2 8 2 2" xfId="26021"/>
    <cellStyle name="Global 5 2 8 3" xfId="26022"/>
    <cellStyle name="Global 5 2 9" xfId="26023"/>
    <cellStyle name="Global 5 2 9 2" xfId="26024"/>
    <cellStyle name="Global 5 2 9 2 2" xfId="26025"/>
    <cellStyle name="Global 5 2 9 3" xfId="26026"/>
    <cellStyle name="Global 5 3" xfId="26027"/>
    <cellStyle name="Global 5 3 2" xfId="26028"/>
    <cellStyle name="Global 5 3 2 2" xfId="26029"/>
    <cellStyle name="Global 5 3 3" xfId="26030"/>
    <cellStyle name="Global 5 4" xfId="26031"/>
    <cellStyle name="Global 5 4 2" xfId="26032"/>
    <cellStyle name="Global 5 4 2 2" xfId="26033"/>
    <cellStyle name="Global 5 4 3" xfId="26034"/>
    <cellStyle name="Global 5 5" xfId="26035"/>
    <cellStyle name="Global 5 5 2" xfId="26036"/>
    <cellStyle name="Global 5 5 2 2" xfId="26037"/>
    <cellStyle name="Global 5 5 3" xfId="26038"/>
    <cellStyle name="Global 5 6" xfId="26039"/>
    <cellStyle name="Global 5 6 2" xfId="26040"/>
    <cellStyle name="Global 5 6 2 2" xfId="26041"/>
    <cellStyle name="Global 5 6 3" xfId="26042"/>
    <cellStyle name="Global 5 7" xfId="26043"/>
    <cellStyle name="Global 5 7 2" xfId="26044"/>
    <cellStyle name="Global 5 7 2 2" xfId="26045"/>
    <cellStyle name="Global 5 7 3" xfId="26046"/>
    <cellStyle name="Global 5 8" xfId="26047"/>
    <cellStyle name="Global 5 8 2" xfId="26048"/>
    <cellStyle name="Global 5 8 2 2" xfId="26049"/>
    <cellStyle name="Global 5 8 3" xfId="26050"/>
    <cellStyle name="Global 5 9" xfId="26051"/>
    <cellStyle name="Global 5 9 2" xfId="26052"/>
    <cellStyle name="Global 5 9 2 2" xfId="26053"/>
    <cellStyle name="Global 5 9 3" xfId="26054"/>
    <cellStyle name="Global 6" xfId="26055"/>
    <cellStyle name="Global 6 10" xfId="26056"/>
    <cellStyle name="Global 6 10 2" xfId="26057"/>
    <cellStyle name="Global 6 10 2 2" xfId="26058"/>
    <cellStyle name="Global 6 10 3" xfId="26059"/>
    <cellStyle name="Global 6 11" xfId="26060"/>
    <cellStyle name="Global 6 11 2" xfId="26061"/>
    <cellStyle name="Global 6 11 2 2" xfId="26062"/>
    <cellStyle name="Global 6 11 3" xfId="26063"/>
    <cellStyle name="Global 6 12" xfId="26064"/>
    <cellStyle name="Global 6 12 2" xfId="26065"/>
    <cellStyle name="Global 6 12 2 2" xfId="26066"/>
    <cellStyle name="Global 6 12 3" xfId="26067"/>
    <cellStyle name="Global 6 13" xfId="26068"/>
    <cellStyle name="Global 6 13 2" xfId="26069"/>
    <cellStyle name="Global 6 13 2 2" xfId="26070"/>
    <cellStyle name="Global 6 13 3" xfId="26071"/>
    <cellStyle name="Global 6 14" xfId="26072"/>
    <cellStyle name="Global 6 2" xfId="26073"/>
    <cellStyle name="Global 6 2 2" xfId="26074"/>
    <cellStyle name="Global 6 2 2 2" xfId="26075"/>
    <cellStyle name="Global 6 2 3" xfId="26076"/>
    <cellStyle name="Global 6 3" xfId="26077"/>
    <cellStyle name="Global 6 3 2" xfId="26078"/>
    <cellStyle name="Global 6 3 2 2" xfId="26079"/>
    <cellStyle name="Global 6 3 3" xfId="26080"/>
    <cellStyle name="Global 6 4" xfId="26081"/>
    <cellStyle name="Global 6 4 2" xfId="26082"/>
    <cellStyle name="Global 6 4 2 2" xfId="26083"/>
    <cellStyle name="Global 6 4 3" xfId="26084"/>
    <cellStyle name="Global 6 5" xfId="26085"/>
    <cellStyle name="Global 6 5 2" xfId="26086"/>
    <cellStyle name="Global 6 5 2 2" xfId="26087"/>
    <cellStyle name="Global 6 5 3" xfId="26088"/>
    <cellStyle name="Global 6 6" xfId="26089"/>
    <cellStyle name="Global 6 6 2" xfId="26090"/>
    <cellStyle name="Global 6 6 2 2" xfId="26091"/>
    <cellStyle name="Global 6 6 3" xfId="26092"/>
    <cellStyle name="Global 6 7" xfId="26093"/>
    <cellStyle name="Global 6 7 2" xfId="26094"/>
    <cellStyle name="Global 6 7 2 2" xfId="26095"/>
    <cellStyle name="Global 6 7 3" xfId="26096"/>
    <cellStyle name="Global 6 8" xfId="26097"/>
    <cellStyle name="Global 6 8 2" xfId="26098"/>
    <cellStyle name="Global 6 8 2 2" xfId="26099"/>
    <cellStyle name="Global 6 8 3" xfId="26100"/>
    <cellStyle name="Global 6 9" xfId="26101"/>
    <cellStyle name="Global 6 9 2" xfId="26102"/>
    <cellStyle name="Global 6 9 2 2" xfId="26103"/>
    <cellStyle name="Global 6 9 3" xfId="26104"/>
    <cellStyle name="Global 7" xfId="26105"/>
    <cellStyle name="Global 7 2" xfId="26106"/>
    <cellStyle name="Global 7 2 2" xfId="26107"/>
    <cellStyle name="Global 7 3" xfId="26108"/>
    <cellStyle name="Global 8" xfId="26109"/>
    <cellStyle name="Global 8 2" xfId="26110"/>
    <cellStyle name="Global 8 2 2" xfId="26111"/>
    <cellStyle name="Global 8 3" xfId="26112"/>
    <cellStyle name="Global 9" xfId="26113"/>
    <cellStyle name="Global 9 2" xfId="26114"/>
    <cellStyle name="Global 9 2 2" xfId="26115"/>
    <cellStyle name="Global 9 3" xfId="26116"/>
    <cellStyle name="Goed" xfId="1" builtinId="26" hidden="1"/>
    <cellStyle name="Goed" xfId="40240" builtinId="26" customBuiltin="1"/>
    <cellStyle name="Goed 2" xfId="185"/>
    <cellStyle name="Goed 3" xfId="26117"/>
    <cellStyle name="Goed 4" xfId="26118"/>
    <cellStyle name="Goed 5" xfId="26119"/>
    <cellStyle name="Goed 6" xfId="26120"/>
    <cellStyle name="Goed 7" xfId="26121"/>
    <cellStyle name="Good" xfId="186"/>
    <cellStyle name="Good 2" xfId="187"/>
    <cellStyle name="Grey" xfId="26122"/>
    <cellStyle name="Grijze balk, zwarte tekst" xfId="26123"/>
    <cellStyle name="Grijze cel" xfId="40279"/>
    <cellStyle name="Group Headings" xfId="26124"/>
    <cellStyle name="Growth" xfId="26125"/>
    <cellStyle name="Gut 2" xfId="26126"/>
    <cellStyle name="gv" xfId="26127"/>
    <cellStyle name="H_1998_col_head" xfId="26128"/>
    <cellStyle name="H_1999_col_head" xfId="26129"/>
    <cellStyle name="H1_1998 figures" xfId="26130"/>
    <cellStyle name="hard" xfId="26131"/>
    <cellStyle name="hard no" xfId="26132"/>
    <cellStyle name="hard no 10" xfId="26133"/>
    <cellStyle name="hard no 10 2" xfId="26134"/>
    <cellStyle name="hard no 11" xfId="26135"/>
    <cellStyle name="hard no 11 2" xfId="26136"/>
    <cellStyle name="hard no 12" xfId="26137"/>
    <cellStyle name="hard no 12 2" xfId="26138"/>
    <cellStyle name="hard no 13" xfId="26139"/>
    <cellStyle name="hard no 13 2" xfId="26140"/>
    <cellStyle name="hard no 14" xfId="26141"/>
    <cellStyle name="hard no 2" xfId="26142"/>
    <cellStyle name="hard no 2 10" xfId="26143"/>
    <cellStyle name="hard no 2 2" xfId="26144"/>
    <cellStyle name="hard no 2 2 10" xfId="26145"/>
    <cellStyle name="hard no 2 2 10 2" xfId="26146"/>
    <cellStyle name="hard no 2 2 11" xfId="26147"/>
    <cellStyle name="hard no 2 2 12" xfId="26148"/>
    <cellStyle name="hard no 2 2 2" xfId="26149"/>
    <cellStyle name="hard no 2 2 2 10" xfId="26150"/>
    <cellStyle name="hard no 2 2 2 10 2" xfId="26151"/>
    <cellStyle name="hard no 2 2 2 2" xfId="26152"/>
    <cellStyle name="hard no 2 2 2 2 2" xfId="26153"/>
    <cellStyle name="hard no 2 2 2 3" xfId="26154"/>
    <cellStyle name="hard no 2 2 2 3 2" xfId="26155"/>
    <cellStyle name="hard no 2 2 2 4" xfId="26156"/>
    <cellStyle name="hard no 2 2 2 4 2" xfId="26157"/>
    <cellStyle name="hard no 2 2 2 5" xfId="26158"/>
    <cellStyle name="hard no 2 2 2 5 2" xfId="26159"/>
    <cellStyle name="hard no 2 2 2 6" xfId="26160"/>
    <cellStyle name="hard no 2 2 2 6 2" xfId="26161"/>
    <cellStyle name="hard no 2 2 2 7" xfId="26162"/>
    <cellStyle name="hard no 2 2 2 7 2" xfId="26163"/>
    <cellStyle name="hard no 2 2 2 8" xfId="26164"/>
    <cellStyle name="hard no 2 2 2 8 2" xfId="26165"/>
    <cellStyle name="hard no 2 2 2 9" xfId="26166"/>
    <cellStyle name="hard no 2 2 2 9 2" xfId="26167"/>
    <cellStyle name="hard no 2 2 3" xfId="26168"/>
    <cellStyle name="hard no 2 2 3 2" xfId="26169"/>
    <cellStyle name="hard no 2 2 4" xfId="26170"/>
    <cellStyle name="hard no 2 2 4 2" xfId="26171"/>
    <cellStyle name="hard no 2 2 5" xfId="26172"/>
    <cellStyle name="hard no 2 2 5 2" xfId="26173"/>
    <cellStyle name="hard no 2 2 6" xfId="26174"/>
    <cellStyle name="hard no 2 2 6 2" xfId="26175"/>
    <cellStyle name="hard no 2 2 7" xfId="26176"/>
    <cellStyle name="hard no 2 2 7 2" xfId="26177"/>
    <cellStyle name="hard no 2 2 8" xfId="26178"/>
    <cellStyle name="hard no 2 2 8 2" xfId="26179"/>
    <cellStyle name="hard no 2 2 9" xfId="26180"/>
    <cellStyle name="hard no 2 2 9 2" xfId="26181"/>
    <cellStyle name="hard no 2 3" xfId="26182"/>
    <cellStyle name="hard no 2 3 10" xfId="26183"/>
    <cellStyle name="hard no 2 3 10 2" xfId="26184"/>
    <cellStyle name="hard no 2 3 2" xfId="26185"/>
    <cellStyle name="hard no 2 3 2 2" xfId="26186"/>
    <cellStyle name="hard no 2 3 3" xfId="26187"/>
    <cellStyle name="hard no 2 3 3 2" xfId="26188"/>
    <cellStyle name="hard no 2 3 4" xfId="26189"/>
    <cellStyle name="hard no 2 3 4 2" xfId="26190"/>
    <cellStyle name="hard no 2 3 5" xfId="26191"/>
    <cellStyle name="hard no 2 3 5 2" xfId="26192"/>
    <cellStyle name="hard no 2 3 6" xfId="26193"/>
    <cellStyle name="hard no 2 3 6 2" xfId="26194"/>
    <cellStyle name="hard no 2 3 7" xfId="26195"/>
    <cellStyle name="hard no 2 3 7 2" xfId="26196"/>
    <cellStyle name="hard no 2 3 8" xfId="26197"/>
    <cellStyle name="hard no 2 3 8 2" xfId="26198"/>
    <cellStyle name="hard no 2 3 9" xfId="26199"/>
    <cellStyle name="hard no 2 3 9 2" xfId="26200"/>
    <cellStyle name="hard no 2 4" xfId="26201"/>
    <cellStyle name="hard no 2 4 2" xfId="26202"/>
    <cellStyle name="hard no 2 5" xfId="26203"/>
    <cellStyle name="hard no 2 5 2" xfId="26204"/>
    <cellStyle name="hard no 2 6" xfId="26205"/>
    <cellStyle name="hard no 2 6 2" xfId="26206"/>
    <cellStyle name="hard no 2 7" xfId="26207"/>
    <cellStyle name="hard no 2 7 2" xfId="26208"/>
    <cellStyle name="hard no 2 8" xfId="26209"/>
    <cellStyle name="hard no 2 8 2" xfId="26210"/>
    <cellStyle name="hard no 2 9" xfId="26211"/>
    <cellStyle name="hard no 2 9 2" xfId="26212"/>
    <cellStyle name="hard no 3" xfId="26213"/>
    <cellStyle name="hard no 3 10" xfId="26214"/>
    <cellStyle name="hard no 3 2" xfId="26215"/>
    <cellStyle name="hard no 3 2 10" xfId="26216"/>
    <cellStyle name="hard no 3 2 10 2" xfId="26217"/>
    <cellStyle name="hard no 3 2 11" xfId="26218"/>
    <cellStyle name="hard no 3 2 12" xfId="26219"/>
    <cellStyle name="hard no 3 2 2" xfId="26220"/>
    <cellStyle name="hard no 3 2 2 10" xfId="26221"/>
    <cellStyle name="hard no 3 2 2 10 2" xfId="26222"/>
    <cellStyle name="hard no 3 2 2 2" xfId="26223"/>
    <cellStyle name="hard no 3 2 2 2 2" xfId="26224"/>
    <cellStyle name="hard no 3 2 2 3" xfId="26225"/>
    <cellStyle name="hard no 3 2 2 3 2" xfId="26226"/>
    <cellStyle name="hard no 3 2 2 4" xfId="26227"/>
    <cellStyle name="hard no 3 2 2 4 2" xfId="26228"/>
    <cellStyle name="hard no 3 2 2 5" xfId="26229"/>
    <cellStyle name="hard no 3 2 2 5 2" xfId="26230"/>
    <cellStyle name="hard no 3 2 2 6" xfId="26231"/>
    <cellStyle name="hard no 3 2 2 6 2" xfId="26232"/>
    <cellStyle name="hard no 3 2 2 7" xfId="26233"/>
    <cellStyle name="hard no 3 2 2 7 2" xfId="26234"/>
    <cellStyle name="hard no 3 2 2 8" xfId="26235"/>
    <cellStyle name="hard no 3 2 2 8 2" xfId="26236"/>
    <cellStyle name="hard no 3 2 2 9" xfId="26237"/>
    <cellStyle name="hard no 3 2 2 9 2" xfId="26238"/>
    <cellStyle name="hard no 3 2 3" xfId="26239"/>
    <cellStyle name="hard no 3 2 3 2" xfId="26240"/>
    <cellStyle name="hard no 3 2 4" xfId="26241"/>
    <cellStyle name="hard no 3 2 4 2" xfId="26242"/>
    <cellStyle name="hard no 3 2 5" xfId="26243"/>
    <cellStyle name="hard no 3 2 5 2" xfId="26244"/>
    <cellStyle name="hard no 3 2 6" xfId="26245"/>
    <cellStyle name="hard no 3 2 6 2" xfId="26246"/>
    <cellStyle name="hard no 3 2 7" xfId="26247"/>
    <cellStyle name="hard no 3 2 7 2" xfId="26248"/>
    <cellStyle name="hard no 3 2 8" xfId="26249"/>
    <cellStyle name="hard no 3 2 8 2" xfId="26250"/>
    <cellStyle name="hard no 3 2 9" xfId="26251"/>
    <cellStyle name="hard no 3 2 9 2" xfId="26252"/>
    <cellStyle name="hard no 3 3" xfId="26253"/>
    <cellStyle name="hard no 3 3 10" xfId="26254"/>
    <cellStyle name="hard no 3 3 10 2" xfId="26255"/>
    <cellStyle name="hard no 3 3 2" xfId="26256"/>
    <cellStyle name="hard no 3 3 2 2" xfId="26257"/>
    <cellStyle name="hard no 3 3 3" xfId="26258"/>
    <cellStyle name="hard no 3 3 3 2" xfId="26259"/>
    <cellStyle name="hard no 3 3 4" xfId="26260"/>
    <cellStyle name="hard no 3 3 4 2" xfId="26261"/>
    <cellStyle name="hard no 3 3 5" xfId="26262"/>
    <cellStyle name="hard no 3 3 5 2" xfId="26263"/>
    <cellStyle name="hard no 3 3 6" xfId="26264"/>
    <cellStyle name="hard no 3 3 6 2" xfId="26265"/>
    <cellStyle name="hard no 3 3 7" xfId="26266"/>
    <cellStyle name="hard no 3 3 7 2" xfId="26267"/>
    <cellStyle name="hard no 3 3 8" xfId="26268"/>
    <cellStyle name="hard no 3 3 8 2" xfId="26269"/>
    <cellStyle name="hard no 3 3 9" xfId="26270"/>
    <cellStyle name="hard no 3 3 9 2" xfId="26271"/>
    <cellStyle name="hard no 3 4" xfId="26272"/>
    <cellStyle name="hard no 3 4 2" xfId="26273"/>
    <cellStyle name="hard no 3 5" xfId="26274"/>
    <cellStyle name="hard no 3 5 2" xfId="26275"/>
    <cellStyle name="hard no 3 6" xfId="26276"/>
    <cellStyle name="hard no 3 6 2" xfId="26277"/>
    <cellStyle name="hard no 3 7" xfId="26278"/>
    <cellStyle name="hard no 3 7 2" xfId="26279"/>
    <cellStyle name="hard no 3 8" xfId="26280"/>
    <cellStyle name="hard no 3 8 2" xfId="26281"/>
    <cellStyle name="hard no 3 9" xfId="26282"/>
    <cellStyle name="hard no 3 9 2" xfId="26283"/>
    <cellStyle name="hard no 4" xfId="26284"/>
    <cellStyle name="hard no 4 10" xfId="26285"/>
    <cellStyle name="hard no 4 2" xfId="26286"/>
    <cellStyle name="hard no 4 2 10" xfId="26287"/>
    <cellStyle name="hard no 4 2 10 2" xfId="26288"/>
    <cellStyle name="hard no 4 2 11" xfId="26289"/>
    <cellStyle name="hard no 4 2 12" xfId="26290"/>
    <cellStyle name="hard no 4 2 2" xfId="26291"/>
    <cellStyle name="hard no 4 2 2 10" xfId="26292"/>
    <cellStyle name="hard no 4 2 2 10 2" xfId="26293"/>
    <cellStyle name="hard no 4 2 2 2" xfId="26294"/>
    <cellStyle name="hard no 4 2 2 2 2" xfId="26295"/>
    <cellStyle name="hard no 4 2 2 3" xfId="26296"/>
    <cellStyle name="hard no 4 2 2 3 2" xfId="26297"/>
    <cellStyle name="hard no 4 2 2 4" xfId="26298"/>
    <cellStyle name="hard no 4 2 2 4 2" xfId="26299"/>
    <cellStyle name="hard no 4 2 2 5" xfId="26300"/>
    <cellStyle name="hard no 4 2 2 5 2" xfId="26301"/>
    <cellStyle name="hard no 4 2 2 6" xfId="26302"/>
    <cellStyle name="hard no 4 2 2 6 2" xfId="26303"/>
    <cellStyle name="hard no 4 2 2 7" xfId="26304"/>
    <cellStyle name="hard no 4 2 2 7 2" xfId="26305"/>
    <cellStyle name="hard no 4 2 2 8" xfId="26306"/>
    <cellStyle name="hard no 4 2 2 8 2" xfId="26307"/>
    <cellStyle name="hard no 4 2 2 9" xfId="26308"/>
    <cellStyle name="hard no 4 2 2 9 2" xfId="26309"/>
    <cellStyle name="hard no 4 2 3" xfId="26310"/>
    <cellStyle name="hard no 4 2 3 2" xfId="26311"/>
    <cellStyle name="hard no 4 2 4" xfId="26312"/>
    <cellStyle name="hard no 4 2 4 2" xfId="26313"/>
    <cellStyle name="hard no 4 2 5" xfId="26314"/>
    <cellStyle name="hard no 4 2 5 2" xfId="26315"/>
    <cellStyle name="hard no 4 2 6" xfId="26316"/>
    <cellStyle name="hard no 4 2 6 2" xfId="26317"/>
    <cellStyle name="hard no 4 2 7" xfId="26318"/>
    <cellStyle name="hard no 4 2 7 2" xfId="26319"/>
    <cellStyle name="hard no 4 2 8" xfId="26320"/>
    <cellStyle name="hard no 4 2 8 2" xfId="26321"/>
    <cellStyle name="hard no 4 2 9" xfId="26322"/>
    <cellStyle name="hard no 4 2 9 2" xfId="26323"/>
    <cellStyle name="hard no 4 3" xfId="26324"/>
    <cellStyle name="hard no 4 3 10" xfId="26325"/>
    <cellStyle name="hard no 4 3 10 2" xfId="26326"/>
    <cellStyle name="hard no 4 3 2" xfId="26327"/>
    <cellStyle name="hard no 4 3 2 2" xfId="26328"/>
    <cellStyle name="hard no 4 3 3" xfId="26329"/>
    <cellStyle name="hard no 4 3 3 2" xfId="26330"/>
    <cellStyle name="hard no 4 3 4" xfId="26331"/>
    <cellStyle name="hard no 4 3 4 2" xfId="26332"/>
    <cellStyle name="hard no 4 3 5" xfId="26333"/>
    <cellStyle name="hard no 4 3 5 2" xfId="26334"/>
    <cellStyle name="hard no 4 3 6" xfId="26335"/>
    <cellStyle name="hard no 4 3 6 2" xfId="26336"/>
    <cellStyle name="hard no 4 3 7" xfId="26337"/>
    <cellStyle name="hard no 4 3 7 2" xfId="26338"/>
    <cellStyle name="hard no 4 3 8" xfId="26339"/>
    <cellStyle name="hard no 4 3 8 2" xfId="26340"/>
    <cellStyle name="hard no 4 3 9" xfId="26341"/>
    <cellStyle name="hard no 4 3 9 2" xfId="26342"/>
    <cellStyle name="hard no 4 4" xfId="26343"/>
    <cellStyle name="hard no 4 4 2" xfId="26344"/>
    <cellStyle name="hard no 4 5" xfId="26345"/>
    <cellStyle name="hard no 4 5 2" xfId="26346"/>
    <cellStyle name="hard no 4 6" xfId="26347"/>
    <cellStyle name="hard no 4 6 2" xfId="26348"/>
    <cellStyle name="hard no 4 7" xfId="26349"/>
    <cellStyle name="hard no 4 7 2" xfId="26350"/>
    <cellStyle name="hard no 4 8" xfId="26351"/>
    <cellStyle name="hard no 4 8 2" xfId="26352"/>
    <cellStyle name="hard no 4 9" xfId="26353"/>
    <cellStyle name="hard no 4 9 2" xfId="26354"/>
    <cellStyle name="hard no 5" xfId="26355"/>
    <cellStyle name="hard no 5 10" xfId="26356"/>
    <cellStyle name="hard no 5 2" xfId="26357"/>
    <cellStyle name="hard no 5 2 10" xfId="26358"/>
    <cellStyle name="hard no 5 2 10 2" xfId="26359"/>
    <cellStyle name="hard no 5 2 11" xfId="26360"/>
    <cellStyle name="hard no 5 2 12" xfId="26361"/>
    <cellStyle name="hard no 5 2 2" xfId="26362"/>
    <cellStyle name="hard no 5 2 2 10" xfId="26363"/>
    <cellStyle name="hard no 5 2 2 10 2" xfId="26364"/>
    <cellStyle name="hard no 5 2 2 2" xfId="26365"/>
    <cellStyle name="hard no 5 2 2 2 2" xfId="26366"/>
    <cellStyle name="hard no 5 2 2 3" xfId="26367"/>
    <cellStyle name="hard no 5 2 2 3 2" xfId="26368"/>
    <cellStyle name="hard no 5 2 2 4" xfId="26369"/>
    <cellStyle name="hard no 5 2 2 4 2" xfId="26370"/>
    <cellStyle name="hard no 5 2 2 5" xfId="26371"/>
    <cellStyle name="hard no 5 2 2 5 2" xfId="26372"/>
    <cellStyle name="hard no 5 2 2 6" xfId="26373"/>
    <cellStyle name="hard no 5 2 2 6 2" xfId="26374"/>
    <cellStyle name="hard no 5 2 2 7" xfId="26375"/>
    <cellStyle name="hard no 5 2 2 7 2" xfId="26376"/>
    <cellStyle name="hard no 5 2 2 8" xfId="26377"/>
    <cellStyle name="hard no 5 2 2 8 2" xfId="26378"/>
    <cellStyle name="hard no 5 2 2 9" xfId="26379"/>
    <cellStyle name="hard no 5 2 2 9 2" xfId="26380"/>
    <cellStyle name="hard no 5 2 3" xfId="26381"/>
    <cellStyle name="hard no 5 2 3 2" xfId="26382"/>
    <cellStyle name="hard no 5 2 4" xfId="26383"/>
    <cellStyle name="hard no 5 2 4 2" xfId="26384"/>
    <cellStyle name="hard no 5 2 5" xfId="26385"/>
    <cellStyle name="hard no 5 2 5 2" xfId="26386"/>
    <cellStyle name="hard no 5 2 6" xfId="26387"/>
    <cellStyle name="hard no 5 2 6 2" xfId="26388"/>
    <cellStyle name="hard no 5 2 7" xfId="26389"/>
    <cellStyle name="hard no 5 2 7 2" xfId="26390"/>
    <cellStyle name="hard no 5 2 8" xfId="26391"/>
    <cellStyle name="hard no 5 2 8 2" xfId="26392"/>
    <cellStyle name="hard no 5 2 9" xfId="26393"/>
    <cellStyle name="hard no 5 2 9 2" xfId="26394"/>
    <cellStyle name="hard no 5 3" xfId="26395"/>
    <cellStyle name="hard no 5 3 10" xfId="26396"/>
    <cellStyle name="hard no 5 3 10 2" xfId="26397"/>
    <cellStyle name="hard no 5 3 2" xfId="26398"/>
    <cellStyle name="hard no 5 3 2 2" xfId="26399"/>
    <cellStyle name="hard no 5 3 3" xfId="26400"/>
    <cellStyle name="hard no 5 3 3 2" xfId="26401"/>
    <cellStyle name="hard no 5 3 4" xfId="26402"/>
    <cellStyle name="hard no 5 3 4 2" xfId="26403"/>
    <cellStyle name="hard no 5 3 5" xfId="26404"/>
    <cellStyle name="hard no 5 3 5 2" xfId="26405"/>
    <cellStyle name="hard no 5 3 6" xfId="26406"/>
    <cellStyle name="hard no 5 3 6 2" xfId="26407"/>
    <cellStyle name="hard no 5 3 7" xfId="26408"/>
    <cellStyle name="hard no 5 3 7 2" xfId="26409"/>
    <cellStyle name="hard no 5 3 8" xfId="26410"/>
    <cellStyle name="hard no 5 3 8 2" xfId="26411"/>
    <cellStyle name="hard no 5 3 9" xfId="26412"/>
    <cellStyle name="hard no 5 3 9 2" xfId="26413"/>
    <cellStyle name="hard no 5 4" xfId="26414"/>
    <cellStyle name="hard no 5 4 2" xfId="26415"/>
    <cellStyle name="hard no 5 5" xfId="26416"/>
    <cellStyle name="hard no 5 5 2" xfId="26417"/>
    <cellStyle name="hard no 5 6" xfId="26418"/>
    <cellStyle name="hard no 5 6 2" xfId="26419"/>
    <cellStyle name="hard no 5 7" xfId="26420"/>
    <cellStyle name="hard no 5 7 2" xfId="26421"/>
    <cellStyle name="hard no 5 8" xfId="26422"/>
    <cellStyle name="hard no 5 8 2" xfId="26423"/>
    <cellStyle name="hard no 5 9" xfId="26424"/>
    <cellStyle name="hard no 5 9 2" xfId="26425"/>
    <cellStyle name="hard no 6" xfId="26426"/>
    <cellStyle name="hard no 6 10" xfId="26427"/>
    <cellStyle name="hard no 6 10 2" xfId="26428"/>
    <cellStyle name="hard no 6 11" xfId="26429"/>
    <cellStyle name="hard no 6 12" xfId="26430"/>
    <cellStyle name="hard no 6 2" xfId="26431"/>
    <cellStyle name="hard no 6 2 10" xfId="26432"/>
    <cellStyle name="hard no 6 2 10 2" xfId="26433"/>
    <cellStyle name="hard no 6 2 2" xfId="26434"/>
    <cellStyle name="hard no 6 2 2 2" xfId="26435"/>
    <cellStyle name="hard no 6 2 3" xfId="26436"/>
    <cellStyle name="hard no 6 2 3 2" xfId="26437"/>
    <cellStyle name="hard no 6 2 4" xfId="26438"/>
    <cellStyle name="hard no 6 2 4 2" xfId="26439"/>
    <cellStyle name="hard no 6 2 5" xfId="26440"/>
    <cellStyle name="hard no 6 2 5 2" xfId="26441"/>
    <cellStyle name="hard no 6 2 6" xfId="26442"/>
    <cellStyle name="hard no 6 2 6 2" xfId="26443"/>
    <cellStyle name="hard no 6 2 7" xfId="26444"/>
    <cellStyle name="hard no 6 2 7 2" xfId="26445"/>
    <cellStyle name="hard no 6 2 8" xfId="26446"/>
    <cellStyle name="hard no 6 2 8 2" xfId="26447"/>
    <cellStyle name="hard no 6 2 9" xfId="26448"/>
    <cellStyle name="hard no 6 2 9 2" xfId="26449"/>
    <cellStyle name="hard no 6 3" xfId="26450"/>
    <cellStyle name="hard no 6 3 2" xfId="26451"/>
    <cellStyle name="hard no 6 4" xfId="26452"/>
    <cellStyle name="hard no 6 4 2" xfId="26453"/>
    <cellStyle name="hard no 6 5" xfId="26454"/>
    <cellStyle name="hard no 6 5 2" xfId="26455"/>
    <cellStyle name="hard no 6 6" xfId="26456"/>
    <cellStyle name="hard no 6 6 2" xfId="26457"/>
    <cellStyle name="hard no 6 7" xfId="26458"/>
    <cellStyle name="hard no 6 7 2" xfId="26459"/>
    <cellStyle name="hard no 6 8" xfId="26460"/>
    <cellStyle name="hard no 6 8 2" xfId="26461"/>
    <cellStyle name="hard no 6 9" xfId="26462"/>
    <cellStyle name="hard no 6 9 2" xfId="26463"/>
    <cellStyle name="hard no 7" xfId="26464"/>
    <cellStyle name="hard no 7 10" xfId="26465"/>
    <cellStyle name="hard no 7 10 2" xfId="26466"/>
    <cellStyle name="hard no 7 2" xfId="26467"/>
    <cellStyle name="hard no 7 2 2" xfId="26468"/>
    <cellStyle name="hard no 7 3" xfId="26469"/>
    <cellStyle name="hard no 7 3 2" xfId="26470"/>
    <cellStyle name="hard no 7 4" xfId="26471"/>
    <cellStyle name="hard no 7 4 2" xfId="26472"/>
    <cellStyle name="hard no 7 5" xfId="26473"/>
    <cellStyle name="hard no 7 5 2" xfId="26474"/>
    <cellStyle name="hard no 7 6" xfId="26475"/>
    <cellStyle name="hard no 7 6 2" xfId="26476"/>
    <cellStyle name="hard no 7 7" xfId="26477"/>
    <cellStyle name="hard no 7 7 2" xfId="26478"/>
    <cellStyle name="hard no 7 8" xfId="26479"/>
    <cellStyle name="hard no 7 8 2" xfId="26480"/>
    <cellStyle name="hard no 7 9" xfId="26481"/>
    <cellStyle name="hard no 7 9 2" xfId="26482"/>
    <cellStyle name="hard no 8" xfId="26483"/>
    <cellStyle name="hard no 8 2" xfId="26484"/>
    <cellStyle name="hard no 9" xfId="26485"/>
    <cellStyle name="hard no 9 2" xfId="26486"/>
    <cellStyle name="Hard Percent" xfId="26487"/>
    <cellStyle name="hardno" xfId="26488"/>
    <cellStyle name="HBC Income" xfId="26489"/>
    <cellStyle name="Head" xfId="26490"/>
    <cellStyle name="Head 10" xfId="26491"/>
    <cellStyle name="Head 10 2" xfId="26492"/>
    <cellStyle name="Head 10 2 2" xfId="26493"/>
    <cellStyle name="Head 10 2 3" xfId="26494"/>
    <cellStyle name="Head 10 3" xfId="26495"/>
    <cellStyle name="Head 10 4" xfId="26496"/>
    <cellStyle name="Head 11" xfId="26497"/>
    <cellStyle name="Head 12" xfId="26498"/>
    <cellStyle name="Head 2" xfId="26499"/>
    <cellStyle name="Head 2 10" xfId="26500"/>
    <cellStyle name="Head 2 11" xfId="26501"/>
    <cellStyle name="Head 2 2" xfId="26502"/>
    <cellStyle name="Head 2 2 10" xfId="26503"/>
    <cellStyle name="Head 2 2 10 2" xfId="26504"/>
    <cellStyle name="Head 2 2 10 2 2" xfId="26505"/>
    <cellStyle name="Head 2 2 10 2 3" xfId="26506"/>
    <cellStyle name="Head 2 2 10 3" xfId="26507"/>
    <cellStyle name="Head 2 2 10 4" xfId="26508"/>
    <cellStyle name="Head 2 2 11" xfId="26509"/>
    <cellStyle name="Head 2 2 11 2" xfId="26510"/>
    <cellStyle name="Head 2 2 11 2 2" xfId="26511"/>
    <cellStyle name="Head 2 2 11 2 3" xfId="26512"/>
    <cellStyle name="Head 2 2 11 3" xfId="26513"/>
    <cellStyle name="Head 2 2 11 4" xfId="26514"/>
    <cellStyle name="Head 2 2 12" xfId="26515"/>
    <cellStyle name="Head 2 2 12 2" xfId="26516"/>
    <cellStyle name="Head 2 2 12 2 2" xfId="26517"/>
    <cellStyle name="Head 2 2 12 2 3" xfId="26518"/>
    <cellStyle name="Head 2 2 12 3" xfId="26519"/>
    <cellStyle name="Head 2 2 12 4" xfId="26520"/>
    <cellStyle name="Head 2 2 13" xfId="26521"/>
    <cellStyle name="Head 2 2 13 2" xfId="26522"/>
    <cellStyle name="Head 2 2 13 2 2" xfId="26523"/>
    <cellStyle name="Head 2 2 13 2 3" xfId="26524"/>
    <cellStyle name="Head 2 2 13 3" xfId="26525"/>
    <cellStyle name="Head 2 2 13 4" xfId="26526"/>
    <cellStyle name="Head 2 2 14" xfId="26527"/>
    <cellStyle name="Head 2 2 14 2" xfId="26528"/>
    <cellStyle name="Head 2 2 14 2 2" xfId="26529"/>
    <cellStyle name="Head 2 2 14 2 3" xfId="26530"/>
    <cellStyle name="Head 2 2 14 3" xfId="26531"/>
    <cellStyle name="Head 2 2 14 4" xfId="26532"/>
    <cellStyle name="Head 2 2 15" xfId="26533"/>
    <cellStyle name="Head 2 2 15 2" xfId="26534"/>
    <cellStyle name="Head 2 2 15 2 2" xfId="26535"/>
    <cellStyle name="Head 2 2 15 2 3" xfId="26536"/>
    <cellStyle name="Head 2 2 15 3" xfId="26537"/>
    <cellStyle name="Head 2 2 15 4" xfId="26538"/>
    <cellStyle name="Head 2 2 16" xfId="26539"/>
    <cellStyle name="Head 2 2 16 2" xfId="26540"/>
    <cellStyle name="Head 2 2 16 2 2" xfId="26541"/>
    <cellStyle name="Head 2 2 16 2 3" xfId="26542"/>
    <cellStyle name="Head 2 2 16 3" xfId="26543"/>
    <cellStyle name="Head 2 2 16 4" xfId="26544"/>
    <cellStyle name="Head 2 2 17" xfId="26545"/>
    <cellStyle name="Head 2 2 17 2" xfId="26546"/>
    <cellStyle name="Head 2 2 17 3" xfId="26547"/>
    <cellStyle name="Head 2 2 18" xfId="26548"/>
    <cellStyle name="Head 2 2 18 2" xfId="26549"/>
    <cellStyle name="Head 2 2 18 3" xfId="26550"/>
    <cellStyle name="Head 2 2 19" xfId="26551"/>
    <cellStyle name="Head 2 2 2" xfId="26552"/>
    <cellStyle name="Head 2 2 2 2" xfId="26553"/>
    <cellStyle name="Head 2 2 2 2 2" xfId="26554"/>
    <cellStyle name="Head 2 2 2 2 3" xfId="26555"/>
    <cellStyle name="Head 2 2 2 3" xfId="26556"/>
    <cellStyle name="Head 2 2 2 4" xfId="26557"/>
    <cellStyle name="Head 2 2 20" xfId="26558"/>
    <cellStyle name="Head 2 2 3" xfId="26559"/>
    <cellStyle name="Head 2 2 3 2" xfId="26560"/>
    <cellStyle name="Head 2 2 3 2 2" xfId="26561"/>
    <cellStyle name="Head 2 2 3 2 3" xfId="26562"/>
    <cellStyle name="Head 2 2 3 3" xfId="26563"/>
    <cellStyle name="Head 2 2 3 4" xfId="26564"/>
    <cellStyle name="Head 2 2 4" xfId="26565"/>
    <cellStyle name="Head 2 2 4 2" xfId="26566"/>
    <cellStyle name="Head 2 2 4 2 2" xfId="26567"/>
    <cellStyle name="Head 2 2 4 2 3" xfId="26568"/>
    <cellStyle name="Head 2 2 4 3" xfId="26569"/>
    <cellStyle name="Head 2 2 4 4" xfId="26570"/>
    <cellStyle name="Head 2 2 5" xfId="26571"/>
    <cellStyle name="Head 2 2 5 2" xfId="26572"/>
    <cellStyle name="Head 2 2 5 2 2" xfId="26573"/>
    <cellStyle name="Head 2 2 5 2 3" xfId="26574"/>
    <cellStyle name="Head 2 2 5 3" xfId="26575"/>
    <cellStyle name="Head 2 2 5 4" xfId="26576"/>
    <cellStyle name="Head 2 2 6" xfId="26577"/>
    <cellStyle name="Head 2 2 6 2" xfId="26578"/>
    <cellStyle name="Head 2 2 6 2 2" xfId="26579"/>
    <cellStyle name="Head 2 2 6 2 3" xfId="26580"/>
    <cellStyle name="Head 2 2 6 3" xfId="26581"/>
    <cellStyle name="Head 2 2 6 4" xfId="26582"/>
    <cellStyle name="Head 2 2 7" xfId="26583"/>
    <cellStyle name="Head 2 2 7 2" xfId="26584"/>
    <cellStyle name="Head 2 2 7 2 2" xfId="26585"/>
    <cellStyle name="Head 2 2 7 2 3" xfId="26586"/>
    <cellStyle name="Head 2 2 7 3" xfId="26587"/>
    <cellStyle name="Head 2 2 7 4" xfId="26588"/>
    <cellStyle name="Head 2 2 8" xfId="26589"/>
    <cellStyle name="Head 2 2 8 2" xfId="26590"/>
    <cellStyle name="Head 2 2 8 2 2" xfId="26591"/>
    <cellStyle name="Head 2 2 8 2 3" xfId="26592"/>
    <cellStyle name="Head 2 2 8 3" xfId="26593"/>
    <cellStyle name="Head 2 2 8 4" xfId="26594"/>
    <cellStyle name="Head 2 2 9" xfId="26595"/>
    <cellStyle name="Head 2 2 9 2" xfId="26596"/>
    <cellStyle name="Head 2 2 9 2 2" xfId="26597"/>
    <cellStyle name="Head 2 2 9 2 3" xfId="26598"/>
    <cellStyle name="Head 2 2 9 3" xfId="26599"/>
    <cellStyle name="Head 2 2 9 4" xfId="26600"/>
    <cellStyle name="Head 2 3" xfId="26601"/>
    <cellStyle name="Head 2 3 10" xfId="26602"/>
    <cellStyle name="Head 2 3 10 2" xfId="26603"/>
    <cellStyle name="Head 2 3 10 2 2" xfId="26604"/>
    <cellStyle name="Head 2 3 10 2 3" xfId="26605"/>
    <cellStyle name="Head 2 3 10 3" xfId="26606"/>
    <cellStyle name="Head 2 3 10 4" xfId="26607"/>
    <cellStyle name="Head 2 3 11" xfId="26608"/>
    <cellStyle name="Head 2 3 11 2" xfId="26609"/>
    <cellStyle name="Head 2 3 11 2 2" xfId="26610"/>
    <cellStyle name="Head 2 3 11 2 3" xfId="26611"/>
    <cellStyle name="Head 2 3 11 3" xfId="26612"/>
    <cellStyle name="Head 2 3 11 4" xfId="26613"/>
    <cellStyle name="Head 2 3 12" xfId="26614"/>
    <cellStyle name="Head 2 3 12 2" xfId="26615"/>
    <cellStyle name="Head 2 3 12 2 2" xfId="26616"/>
    <cellStyle name="Head 2 3 12 2 3" xfId="26617"/>
    <cellStyle name="Head 2 3 12 3" xfId="26618"/>
    <cellStyle name="Head 2 3 12 4" xfId="26619"/>
    <cellStyle name="Head 2 3 13" xfId="26620"/>
    <cellStyle name="Head 2 3 13 2" xfId="26621"/>
    <cellStyle name="Head 2 3 13 2 2" xfId="26622"/>
    <cellStyle name="Head 2 3 13 2 3" xfId="26623"/>
    <cellStyle name="Head 2 3 13 3" xfId="26624"/>
    <cellStyle name="Head 2 3 13 4" xfId="26625"/>
    <cellStyle name="Head 2 3 14" xfId="26626"/>
    <cellStyle name="Head 2 3 14 2" xfId="26627"/>
    <cellStyle name="Head 2 3 14 2 2" xfId="26628"/>
    <cellStyle name="Head 2 3 14 2 3" xfId="26629"/>
    <cellStyle name="Head 2 3 14 3" xfId="26630"/>
    <cellStyle name="Head 2 3 14 4" xfId="26631"/>
    <cellStyle name="Head 2 3 15" xfId="26632"/>
    <cellStyle name="Head 2 3 15 2" xfId="26633"/>
    <cellStyle name="Head 2 3 15 2 2" xfId="26634"/>
    <cellStyle name="Head 2 3 15 2 3" xfId="26635"/>
    <cellStyle name="Head 2 3 15 3" xfId="26636"/>
    <cellStyle name="Head 2 3 15 4" xfId="26637"/>
    <cellStyle name="Head 2 3 16" xfId="26638"/>
    <cellStyle name="Head 2 3 16 2" xfId="26639"/>
    <cellStyle name="Head 2 3 16 2 2" xfId="26640"/>
    <cellStyle name="Head 2 3 16 2 3" xfId="26641"/>
    <cellStyle name="Head 2 3 16 3" xfId="26642"/>
    <cellStyle name="Head 2 3 16 4" xfId="26643"/>
    <cellStyle name="Head 2 3 17" xfId="26644"/>
    <cellStyle name="Head 2 3 17 2" xfId="26645"/>
    <cellStyle name="Head 2 3 17 2 2" xfId="26646"/>
    <cellStyle name="Head 2 3 17 2 3" xfId="26647"/>
    <cellStyle name="Head 2 3 17 3" xfId="26648"/>
    <cellStyle name="Head 2 3 17 4" xfId="26649"/>
    <cellStyle name="Head 2 3 18" xfId="26650"/>
    <cellStyle name="Head 2 3 18 2" xfId="26651"/>
    <cellStyle name="Head 2 3 18 3" xfId="26652"/>
    <cellStyle name="Head 2 3 19" xfId="26653"/>
    <cellStyle name="Head 2 3 19 2" xfId="26654"/>
    <cellStyle name="Head 2 3 19 3" xfId="26655"/>
    <cellStyle name="Head 2 3 2" xfId="26656"/>
    <cellStyle name="Head 2 3 2 2" xfId="26657"/>
    <cellStyle name="Head 2 3 2 2 2" xfId="26658"/>
    <cellStyle name="Head 2 3 2 2 3" xfId="26659"/>
    <cellStyle name="Head 2 3 2 3" xfId="26660"/>
    <cellStyle name="Head 2 3 2 4" xfId="26661"/>
    <cellStyle name="Head 2 3 20" xfId="26662"/>
    <cellStyle name="Head 2 3 20 2" xfId="26663"/>
    <cellStyle name="Head 2 3 20 3" xfId="26664"/>
    <cellStyle name="Head 2 3 21" xfId="26665"/>
    <cellStyle name="Head 2 3 22" xfId="26666"/>
    <cellStyle name="Head 2 3 3" xfId="26667"/>
    <cellStyle name="Head 2 3 3 2" xfId="26668"/>
    <cellStyle name="Head 2 3 3 3" xfId="26669"/>
    <cellStyle name="Head 2 3 4" xfId="26670"/>
    <cellStyle name="Head 2 3 4 2" xfId="26671"/>
    <cellStyle name="Head 2 3 4 2 2" xfId="26672"/>
    <cellStyle name="Head 2 3 4 2 3" xfId="26673"/>
    <cellStyle name="Head 2 3 4 3" xfId="26674"/>
    <cellStyle name="Head 2 3 4 4" xfId="26675"/>
    <cellStyle name="Head 2 3 5" xfId="26676"/>
    <cellStyle name="Head 2 3 5 2" xfId="26677"/>
    <cellStyle name="Head 2 3 5 2 2" xfId="26678"/>
    <cellStyle name="Head 2 3 5 2 3" xfId="26679"/>
    <cellStyle name="Head 2 3 5 3" xfId="26680"/>
    <cellStyle name="Head 2 3 5 4" xfId="26681"/>
    <cellStyle name="Head 2 3 6" xfId="26682"/>
    <cellStyle name="Head 2 3 6 2" xfId="26683"/>
    <cellStyle name="Head 2 3 6 2 2" xfId="26684"/>
    <cellStyle name="Head 2 3 6 2 3" xfId="26685"/>
    <cellStyle name="Head 2 3 6 3" xfId="26686"/>
    <cellStyle name="Head 2 3 6 4" xfId="26687"/>
    <cellStyle name="Head 2 3 7" xfId="26688"/>
    <cellStyle name="Head 2 3 7 2" xfId="26689"/>
    <cellStyle name="Head 2 3 7 2 2" xfId="26690"/>
    <cellStyle name="Head 2 3 7 2 3" xfId="26691"/>
    <cellStyle name="Head 2 3 7 3" xfId="26692"/>
    <cellStyle name="Head 2 3 7 4" xfId="26693"/>
    <cellStyle name="Head 2 3 8" xfId="26694"/>
    <cellStyle name="Head 2 3 8 2" xfId="26695"/>
    <cellStyle name="Head 2 3 8 2 2" xfId="26696"/>
    <cellStyle name="Head 2 3 8 2 3" xfId="26697"/>
    <cellStyle name="Head 2 3 8 3" xfId="26698"/>
    <cellStyle name="Head 2 3 8 4" xfId="26699"/>
    <cellStyle name="Head 2 3 9" xfId="26700"/>
    <cellStyle name="Head 2 3 9 2" xfId="26701"/>
    <cellStyle name="Head 2 3 9 2 2" xfId="26702"/>
    <cellStyle name="Head 2 3 9 2 3" xfId="26703"/>
    <cellStyle name="Head 2 3 9 3" xfId="26704"/>
    <cellStyle name="Head 2 3 9 4" xfId="26705"/>
    <cellStyle name="Head 2 4" xfId="26706"/>
    <cellStyle name="Head 2 4 2" xfId="26707"/>
    <cellStyle name="Head 2 4 2 2" xfId="26708"/>
    <cellStyle name="Head 2 4 2 3" xfId="26709"/>
    <cellStyle name="Head 2 4 3" xfId="26710"/>
    <cellStyle name="Head 2 4 4" xfId="26711"/>
    <cellStyle name="Head 2 5" xfId="26712"/>
    <cellStyle name="Head 2 5 2" xfId="26713"/>
    <cellStyle name="Head 2 5 2 2" xfId="26714"/>
    <cellStyle name="Head 2 5 2 3" xfId="26715"/>
    <cellStyle name="Head 2 5 3" xfId="26716"/>
    <cellStyle name="Head 2 5 4" xfId="26717"/>
    <cellStyle name="Head 2 6" xfId="26718"/>
    <cellStyle name="Head 2 6 2" xfId="26719"/>
    <cellStyle name="Head 2 6 2 2" xfId="26720"/>
    <cellStyle name="Head 2 6 2 3" xfId="26721"/>
    <cellStyle name="Head 2 6 3" xfId="26722"/>
    <cellStyle name="Head 2 6 4" xfId="26723"/>
    <cellStyle name="Head 2 7" xfId="26724"/>
    <cellStyle name="Head 2 7 2" xfId="26725"/>
    <cellStyle name="Head 2 7 2 2" xfId="26726"/>
    <cellStyle name="Head 2 7 2 3" xfId="26727"/>
    <cellStyle name="Head 2 7 3" xfId="26728"/>
    <cellStyle name="Head 2 7 4" xfId="26729"/>
    <cellStyle name="Head 2 8" xfId="26730"/>
    <cellStyle name="Head 2 8 2" xfId="26731"/>
    <cellStyle name="Head 2 8 2 2" xfId="26732"/>
    <cellStyle name="Head 2 8 2 3" xfId="26733"/>
    <cellStyle name="Head 2 8 3" xfId="26734"/>
    <cellStyle name="Head 2 8 4" xfId="26735"/>
    <cellStyle name="Head 2 9" xfId="26736"/>
    <cellStyle name="Head 2 9 2" xfId="26737"/>
    <cellStyle name="Head 2 9 2 2" xfId="26738"/>
    <cellStyle name="Head 2 9 2 3" xfId="26739"/>
    <cellStyle name="Head 2 9 3" xfId="26740"/>
    <cellStyle name="Head 2 9 4" xfId="26741"/>
    <cellStyle name="Head 3" xfId="26742"/>
    <cellStyle name="Head 3 10" xfId="26743"/>
    <cellStyle name="Head 3 10 2" xfId="26744"/>
    <cellStyle name="Head 3 10 2 2" xfId="26745"/>
    <cellStyle name="Head 3 10 2 3" xfId="26746"/>
    <cellStyle name="Head 3 10 3" xfId="26747"/>
    <cellStyle name="Head 3 10 4" xfId="26748"/>
    <cellStyle name="Head 3 11" xfId="26749"/>
    <cellStyle name="Head 3 11 2" xfId="26750"/>
    <cellStyle name="Head 3 11 2 2" xfId="26751"/>
    <cellStyle name="Head 3 11 2 3" xfId="26752"/>
    <cellStyle name="Head 3 11 3" xfId="26753"/>
    <cellStyle name="Head 3 11 4" xfId="26754"/>
    <cellStyle name="Head 3 12" xfId="26755"/>
    <cellStyle name="Head 3 12 2" xfId="26756"/>
    <cellStyle name="Head 3 12 2 2" xfId="26757"/>
    <cellStyle name="Head 3 12 2 3" xfId="26758"/>
    <cellStyle name="Head 3 12 3" xfId="26759"/>
    <cellStyle name="Head 3 12 4" xfId="26760"/>
    <cellStyle name="Head 3 13" xfId="26761"/>
    <cellStyle name="Head 3 13 2" xfId="26762"/>
    <cellStyle name="Head 3 13 2 2" xfId="26763"/>
    <cellStyle name="Head 3 13 2 3" xfId="26764"/>
    <cellStyle name="Head 3 13 3" xfId="26765"/>
    <cellStyle name="Head 3 13 4" xfId="26766"/>
    <cellStyle name="Head 3 14" xfId="26767"/>
    <cellStyle name="Head 3 14 2" xfId="26768"/>
    <cellStyle name="Head 3 14 2 2" xfId="26769"/>
    <cellStyle name="Head 3 14 2 3" xfId="26770"/>
    <cellStyle name="Head 3 14 3" xfId="26771"/>
    <cellStyle name="Head 3 14 4" xfId="26772"/>
    <cellStyle name="Head 3 15" xfId="26773"/>
    <cellStyle name="Head 3 15 2" xfId="26774"/>
    <cellStyle name="Head 3 15 2 2" xfId="26775"/>
    <cellStyle name="Head 3 15 2 3" xfId="26776"/>
    <cellStyle name="Head 3 15 3" xfId="26777"/>
    <cellStyle name="Head 3 15 4" xfId="26778"/>
    <cellStyle name="Head 3 16" xfId="26779"/>
    <cellStyle name="Head 3 16 2" xfId="26780"/>
    <cellStyle name="Head 3 16 2 2" xfId="26781"/>
    <cellStyle name="Head 3 16 2 3" xfId="26782"/>
    <cellStyle name="Head 3 16 3" xfId="26783"/>
    <cellStyle name="Head 3 16 4" xfId="26784"/>
    <cellStyle name="Head 3 17" xfId="26785"/>
    <cellStyle name="Head 3 17 2" xfId="26786"/>
    <cellStyle name="Head 3 17 3" xfId="26787"/>
    <cellStyle name="Head 3 18" xfId="26788"/>
    <cellStyle name="Head 3 18 2" xfId="26789"/>
    <cellStyle name="Head 3 18 3" xfId="26790"/>
    <cellStyle name="Head 3 19" xfId="26791"/>
    <cellStyle name="Head 3 2" xfId="26792"/>
    <cellStyle name="Head 3 2 2" xfId="26793"/>
    <cellStyle name="Head 3 2 2 2" xfId="26794"/>
    <cellStyle name="Head 3 2 2 3" xfId="26795"/>
    <cellStyle name="Head 3 2 3" xfId="26796"/>
    <cellStyle name="Head 3 2 4" xfId="26797"/>
    <cellStyle name="Head 3 20" xfId="26798"/>
    <cellStyle name="Head 3 3" xfId="26799"/>
    <cellStyle name="Head 3 3 2" xfId="26800"/>
    <cellStyle name="Head 3 3 2 2" xfId="26801"/>
    <cellStyle name="Head 3 3 2 3" xfId="26802"/>
    <cellStyle name="Head 3 3 3" xfId="26803"/>
    <cellStyle name="Head 3 3 4" xfId="26804"/>
    <cellStyle name="Head 3 4" xfId="26805"/>
    <cellStyle name="Head 3 4 2" xfId="26806"/>
    <cellStyle name="Head 3 4 2 2" xfId="26807"/>
    <cellStyle name="Head 3 4 2 3" xfId="26808"/>
    <cellStyle name="Head 3 4 3" xfId="26809"/>
    <cellStyle name="Head 3 4 4" xfId="26810"/>
    <cellStyle name="Head 3 5" xfId="26811"/>
    <cellStyle name="Head 3 5 2" xfId="26812"/>
    <cellStyle name="Head 3 5 2 2" xfId="26813"/>
    <cellStyle name="Head 3 5 2 3" xfId="26814"/>
    <cellStyle name="Head 3 5 3" xfId="26815"/>
    <cellStyle name="Head 3 5 4" xfId="26816"/>
    <cellStyle name="Head 3 6" xfId="26817"/>
    <cellStyle name="Head 3 6 2" xfId="26818"/>
    <cellStyle name="Head 3 6 2 2" xfId="26819"/>
    <cellStyle name="Head 3 6 2 3" xfId="26820"/>
    <cellStyle name="Head 3 6 3" xfId="26821"/>
    <cellStyle name="Head 3 6 4" xfId="26822"/>
    <cellStyle name="Head 3 7" xfId="26823"/>
    <cellStyle name="Head 3 7 2" xfId="26824"/>
    <cellStyle name="Head 3 7 2 2" xfId="26825"/>
    <cellStyle name="Head 3 7 2 3" xfId="26826"/>
    <cellStyle name="Head 3 7 3" xfId="26827"/>
    <cellStyle name="Head 3 7 4" xfId="26828"/>
    <cellStyle name="Head 3 8" xfId="26829"/>
    <cellStyle name="Head 3 8 2" xfId="26830"/>
    <cellStyle name="Head 3 8 2 2" xfId="26831"/>
    <cellStyle name="Head 3 8 2 3" xfId="26832"/>
    <cellStyle name="Head 3 8 3" xfId="26833"/>
    <cellStyle name="Head 3 8 4" xfId="26834"/>
    <cellStyle name="Head 3 9" xfId="26835"/>
    <cellStyle name="Head 3 9 2" xfId="26836"/>
    <cellStyle name="Head 3 9 2 2" xfId="26837"/>
    <cellStyle name="Head 3 9 2 3" xfId="26838"/>
    <cellStyle name="Head 3 9 3" xfId="26839"/>
    <cellStyle name="Head 3 9 4" xfId="26840"/>
    <cellStyle name="Head 4" xfId="26841"/>
    <cellStyle name="Head 4 10" xfId="26842"/>
    <cellStyle name="Head 4 10 2" xfId="26843"/>
    <cellStyle name="Head 4 10 2 2" xfId="26844"/>
    <cellStyle name="Head 4 10 2 3" xfId="26845"/>
    <cellStyle name="Head 4 10 3" xfId="26846"/>
    <cellStyle name="Head 4 10 4" xfId="26847"/>
    <cellStyle name="Head 4 11" xfId="26848"/>
    <cellStyle name="Head 4 11 2" xfId="26849"/>
    <cellStyle name="Head 4 11 2 2" xfId="26850"/>
    <cellStyle name="Head 4 11 2 3" xfId="26851"/>
    <cellStyle name="Head 4 11 3" xfId="26852"/>
    <cellStyle name="Head 4 11 4" xfId="26853"/>
    <cellStyle name="Head 4 12" xfId="26854"/>
    <cellStyle name="Head 4 12 2" xfId="26855"/>
    <cellStyle name="Head 4 12 2 2" xfId="26856"/>
    <cellStyle name="Head 4 12 2 3" xfId="26857"/>
    <cellStyle name="Head 4 12 3" xfId="26858"/>
    <cellStyle name="Head 4 12 4" xfId="26859"/>
    <cellStyle name="Head 4 13" xfId="26860"/>
    <cellStyle name="Head 4 13 2" xfId="26861"/>
    <cellStyle name="Head 4 13 2 2" xfId="26862"/>
    <cellStyle name="Head 4 13 2 3" xfId="26863"/>
    <cellStyle name="Head 4 13 3" xfId="26864"/>
    <cellStyle name="Head 4 13 4" xfId="26865"/>
    <cellStyle name="Head 4 14" xfId="26866"/>
    <cellStyle name="Head 4 14 2" xfId="26867"/>
    <cellStyle name="Head 4 14 2 2" xfId="26868"/>
    <cellStyle name="Head 4 14 2 3" xfId="26869"/>
    <cellStyle name="Head 4 14 3" xfId="26870"/>
    <cellStyle name="Head 4 14 4" xfId="26871"/>
    <cellStyle name="Head 4 15" xfId="26872"/>
    <cellStyle name="Head 4 15 2" xfId="26873"/>
    <cellStyle name="Head 4 15 2 2" xfId="26874"/>
    <cellStyle name="Head 4 15 2 3" xfId="26875"/>
    <cellStyle name="Head 4 15 3" xfId="26876"/>
    <cellStyle name="Head 4 15 4" xfId="26877"/>
    <cellStyle name="Head 4 16" xfId="26878"/>
    <cellStyle name="Head 4 16 2" xfId="26879"/>
    <cellStyle name="Head 4 16 2 2" xfId="26880"/>
    <cellStyle name="Head 4 16 2 3" xfId="26881"/>
    <cellStyle name="Head 4 16 3" xfId="26882"/>
    <cellStyle name="Head 4 16 4" xfId="26883"/>
    <cellStyle name="Head 4 17" xfId="26884"/>
    <cellStyle name="Head 4 17 2" xfId="26885"/>
    <cellStyle name="Head 4 17 2 2" xfId="26886"/>
    <cellStyle name="Head 4 17 2 3" xfId="26887"/>
    <cellStyle name="Head 4 17 3" xfId="26888"/>
    <cellStyle name="Head 4 17 4" xfId="26889"/>
    <cellStyle name="Head 4 18" xfId="26890"/>
    <cellStyle name="Head 4 18 2" xfId="26891"/>
    <cellStyle name="Head 4 18 3" xfId="26892"/>
    <cellStyle name="Head 4 19" xfId="26893"/>
    <cellStyle name="Head 4 19 2" xfId="26894"/>
    <cellStyle name="Head 4 19 3" xfId="26895"/>
    <cellStyle name="Head 4 2" xfId="26896"/>
    <cellStyle name="Head 4 2 2" xfId="26897"/>
    <cellStyle name="Head 4 2 2 2" xfId="26898"/>
    <cellStyle name="Head 4 2 2 3" xfId="26899"/>
    <cellStyle name="Head 4 2 3" xfId="26900"/>
    <cellStyle name="Head 4 2 4" xfId="26901"/>
    <cellStyle name="Head 4 20" xfId="26902"/>
    <cellStyle name="Head 4 20 2" xfId="26903"/>
    <cellStyle name="Head 4 20 3" xfId="26904"/>
    <cellStyle name="Head 4 21" xfId="26905"/>
    <cellStyle name="Head 4 22" xfId="26906"/>
    <cellStyle name="Head 4 3" xfId="26907"/>
    <cellStyle name="Head 4 3 2" xfId="26908"/>
    <cellStyle name="Head 4 3 3" xfId="26909"/>
    <cellStyle name="Head 4 4" xfId="26910"/>
    <cellStyle name="Head 4 4 2" xfId="26911"/>
    <cellStyle name="Head 4 4 2 2" xfId="26912"/>
    <cellStyle name="Head 4 4 2 3" xfId="26913"/>
    <cellStyle name="Head 4 4 3" xfId="26914"/>
    <cellStyle name="Head 4 4 4" xfId="26915"/>
    <cellStyle name="Head 4 5" xfId="26916"/>
    <cellStyle name="Head 4 5 2" xfId="26917"/>
    <cellStyle name="Head 4 5 2 2" xfId="26918"/>
    <cellStyle name="Head 4 5 2 3" xfId="26919"/>
    <cellStyle name="Head 4 5 3" xfId="26920"/>
    <cellStyle name="Head 4 5 4" xfId="26921"/>
    <cellStyle name="Head 4 6" xfId="26922"/>
    <cellStyle name="Head 4 6 2" xfId="26923"/>
    <cellStyle name="Head 4 6 2 2" xfId="26924"/>
    <cellStyle name="Head 4 6 2 3" xfId="26925"/>
    <cellStyle name="Head 4 6 3" xfId="26926"/>
    <cellStyle name="Head 4 6 4" xfId="26927"/>
    <cellStyle name="Head 4 7" xfId="26928"/>
    <cellStyle name="Head 4 7 2" xfId="26929"/>
    <cellStyle name="Head 4 7 2 2" xfId="26930"/>
    <cellStyle name="Head 4 7 2 3" xfId="26931"/>
    <cellStyle name="Head 4 7 3" xfId="26932"/>
    <cellStyle name="Head 4 7 4" xfId="26933"/>
    <cellStyle name="Head 4 8" xfId="26934"/>
    <cellStyle name="Head 4 8 2" xfId="26935"/>
    <cellStyle name="Head 4 8 2 2" xfId="26936"/>
    <cellStyle name="Head 4 8 2 3" xfId="26937"/>
    <cellStyle name="Head 4 8 3" xfId="26938"/>
    <cellStyle name="Head 4 8 4" xfId="26939"/>
    <cellStyle name="Head 4 9" xfId="26940"/>
    <cellStyle name="Head 4 9 2" xfId="26941"/>
    <cellStyle name="Head 4 9 2 2" xfId="26942"/>
    <cellStyle name="Head 4 9 2 3" xfId="26943"/>
    <cellStyle name="Head 4 9 3" xfId="26944"/>
    <cellStyle name="Head 4 9 4" xfId="26945"/>
    <cellStyle name="Head 5" xfId="26946"/>
    <cellStyle name="Head 5 2" xfId="26947"/>
    <cellStyle name="Head 5 2 2" xfId="26948"/>
    <cellStyle name="Head 5 2 3" xfId="26949"/>
    <cellStyle name="Head 5 3" xfId="26950"/>
    <cellStyle name="Head 5 4" xfId="26951"/>
    <cellStyle name="Head 6" xfId="26952"/>
    <cellStyle name="Head 6 2" xfId="26953"/>
    <cellStyle name="Head 6 2 2" xfId="26954"/>
    <cellStyle name="Head 6 2 3" xfId="26955"/>
    <cellStyle name="Head 6 3" xfId="26956"/>
    <cellStyle name="Head 6 4" xfId="26957"/>
    <cellStyle name="Head 7" xfId="26958"/>
    <cellStyle name="Head 7 2" xfId="26959"/>
    <cellStyle name="Head 7 2 2" xfId="26960"/>
    <cellStyle name="Head 7 2 3" xfId="26961"/>
    <cellStyle name="Head 7 3" xfId="26962"/>
    <cellStyle name="Head 7 4" xfId="26963"/>
    <cellStyle name="Head 8" xfId="26964"/>
    <cellStyle name="Head 8 2" xfId="26965"/>
    <cellStyle name="Head 8 2 2" xfId="26966"/>
    <cellStyle name="Head 8 2 3" xfId="26967"/>
    <cellStyle name="Head 8 3" xfId="26968"/>
    <cellStyle name="Head 8 4" xfId="26969"/>
    <cellStyle name="Head 9" xfId="26970"/>
    <cellStyle name="Head 9 2" xfId="26971"/>
    <cellStyle name="Head 9 2 2" xfId="26972"/>
    <cellStyle name="Head 9 2 3" xfId="26973"/>
    <cellStyle name="Head 9 3" xfId="26974"/>
    <cellStyle name="Head 9 4" xfId="26975"/>
    <cellStyle name="Header" xfId="188"/>
    <cellStyle name="Header 1" xfId="26976"/>
    <cellStyle name="Header 2" xfId="26977"/>
    <cellStyle name="header 3" xfId="26978"/>
    <cellStyle name="header 4" xfId="26979"/>
    <cellStyle name="header 4 empty no format" xfId="26980"/>
    <cellStyle name="header 5" xfId="26981"/>
    <cellStyle name="header 6" xfId="26982"/>
    <cellStyle name="Header no fill back" xfId="26983"/>
    <cellStyle name="Header1" xfId="26984"/>
    <cellStyle name="Header2" xfId="26985"/>
    <cellStyle name="header2 10" xfId="26986"/>
    <cellStyle name="header2 10 10" xfId="26987"/>
    <cellStyle name="header2 10 10 2" xfId="26988"/>
    <cellStyle name="header2 10 11" xfId="26989"/>
    <cellStyle name="header2 10 11 2" xfId="26990"/>
    <cellStyle name="header2 10 12" xfId="26991"/>
    <cellStyle name="header2 10 12 2" xfId="26992"/>
    <cellStyle name="header2 10 13" xfId="26993"/>
    <cellStyle name="header2 10 13 2" xfId="26994"/>
    <cellStyle name="header2 10 14" xfId="26995"/>
    <cellStyle name="header2 10 14 2" xfId="26996"/>
    <cellStyle name="header2 10 15" xfId="26997"/>
    <cellStyle name="header2 10 15 2" xfId="26998"/>
    <cellStyle name="header2 10 16" xfId="26999"/>
    <cellStyle name="header2 10 16 2" xfId="27000"/>
    <cellStyle name="header2 10 17" xfId="27001"/>
    <cellStyle name="header2 10 17 2" xfId="27002"/>
    <cellStyle name="header2 10 18" xfId="27003"/>
    <cellStyle name="header2 10 18 2" xfId="27004"/>
    <cellStyle name="header2 10 19" xfId="27005"/>
    <cellStyle name="header2 10 2" xfId="27006"/>
    <cellStyle name="header2 10 2 2" xfId="27007"/>
    <cellStyle name="header2 10 20" xfId="27008"/>
    <cellStyle name="header2 10 21" xfId="27009"/>
    <cellStyle name="header2 10 3" xfId="27010"/>
    <cellStyle name="header2 10 3 2" xfId="27011"/>
    <cellStyle name="header2 10 4" xfId="27012"/>
    <cellStyle name="header2 10 4 2" xfId="27013"/>
    <cellStyle name="header2 10 5" xfId="27014"/>
    <cellStyle name="header2 10 5 2" xfId="27015"/>
    <cellStyle name="header2 10 6" xfId="27016"/>
    <cellStyle name="header2 10 6 2" xfId="27017"/>
    <cellStyle name="header2 10 7" xfId="27018"/>
    <cellStyle name="header2 10 7 2" xfId="27019"/>
    <cellStyle name="header2 10 8" xfId="27020"/>
    <cellStyle name="header2 10 8 2" xfId="27021"/>
    <cellStyle name="header2 10 9" xfId="27022"/>
    <cellStyle name="header2 10 9 2" xfId="27023"/>
    <cellStyle name="Header2 11" xfId="27024"/>
    <cellStyle name="Header2 11 2" xfId="27025"/>
    <cellStyle name="Header2 11 2 2" xfId="27026"/>
    <cellStyle name="Header2 11 3" xfId="27027"/>
    <cellStyle name="Header2 12" xfId="27028"/>
    <cellStyle name="Header2 12 2" xfId="27029"/>
    <cellStyle name="Header2 12 2 2" xfId="27030"/>
    <cellStyle name="Header2 12 3" xfId="27031"/>
    <cellStyle name="Header2 13" xfId="27032"/>
    <cellStyle name="Header2 13 2" xfId="27033"/>
    <cellStyle name="Header2 13 2 2" xfId="27034"/>
    <cellStyle name="Header2 13 3" xfId="27035"/>
    <cellStyle name="Header2 14" xfId="27036"/>
    <cellStyle name="Header2 14 2" xfId="27037"/>
    <cellStyle name="Header2 14 2 2" xfId="27038"/>
    <cellStyle name="Header2 14 3" xfId="27039"/>
    <cellStyle name="Header2 15" xfId="27040"/>
    <cellStyle name="Header2 15 2" xfId="27041"/>
    <cellStyle name="Header2 15 2 2" xfId="27042"/>
    <cellStyle name="Header2 15 3" xfId="27043"/>
    <cellStyle name="Header2 16" xfId="27044"/>
    <cellStyle name="Header2 16 2" xfId="27045"/>
    <cellStyle name="Header2 16 2 2" xfId="27046"/>
    <cellStyle name="Header2 16 3" xfId="27047"/>
    <cellStyle name="Header2 17" xfId="27048"/>
    <cellStyle name="Header2 17 2" xfId="27049"/>
    <cellStyle name="Header2 17 2 2" xfId="27050"/>
    <cellStyle name="Header2 17 3" xfId="27051"/>
    <cellStyle name="Header2 18" xfId="27052"/>
    <cellStyle name="Header2 18 2" xfId="27053"/>
    <cellStyle name="Header2 18 2 2" xfId="27054"/>
    <cellStyle name="Header2 18 3" xfId="27055"/>
    <cellStyle name="Header2 19" xfId="27056"/>
    <cellStyle name="Header2 19 2" xfId="27057"/>
    <cellStyle name="Header2 19 2 2" xfId="27058"/>
    <cellStyle name="Header2 19 3" xfId="27059"/>
    <cellStyle name="Header2 2" xfId="27060"/>
    <cellStyle name="Header2 2 10" xfId="27061"/>
    <cellStyle name="Header2 2 10 2" xfId="27062"/>
    <cellStyle name="Header2 2 10 2 2" xfId="27063"/>
    <cellStyle name="Header2 2 10 3" xfId="27064"/>
    <cellStyle name="Header2 2 11" xfId="27065"/>
    <cellStyle name="Header2 2 11 2" xfId="27066"/>
    <cellStyle name="Header2 2 11 2 2" xfId="27067"/>
    <cellStyle name="Header2 2 11 3" xfId="27068"/>
    <cellStyle name="Header2 2 12" xfId="27069"/>
    <cellStyle name="Header2 2 12 2" xfId="27070"/>
    <cellStyle name="Header2 2 12 2 2" xfId="27071"/>
    <cellStyle name="Header2 2 12 3" xfId="27072"/>
    <cellStyle name="Header2 2 13" xfId="27073"/>
    <cellStyle name="Header2 2 13 2" xfId="27074"/>
    <cellStyle name="Header2 2 13 2 2" xfId="27075"/>
    <cellStyle name="Header2 2 13 3" xfId="27076"/>
    <cellStyle name="Header2 2 14" xfId="27077"/>
    <cellStyle name="Header2 2 14 2" xfId="27078"/>
    <cellStyle name="Header2 2 14 2 2" xfId="27079"/>
    <cellStyle name="Header2 2 14 3" xfId="27080"/>
    <cellStyle name="Header2 2 15" xfId="27081"/>
    <cellStyle name="Header2 2 15 2" xfId="27082"/>
    <cellStyle name="Header2 2 16" xfId="27083"/>
    <cellStyle name="Header2 2 16 2" xfId="27084"/>
    <cellStyle name="Header2 2 17" xfId="27085"/>
    <cellStyle name="Header2 2 2" xfId="27086"/>
    <cellStyle name="Header2 2 2 10" xfId="27087"/>
    <cellStyle name="Header2 2 2 10 2" xfId="27088"/>
    <cellStyle name="Header2 2 2 10 2 2" xfId="27089"/>
    <cellStyle name="Header2 2 2 10 3" xfId="27090"/>
    <cellStyle name="Header2 2 2 11" xfId="27091"/>
    <cellStyle name="Header2 2 2 11 2" xfId="27092"/>
    <cellStyle name="Header2 2 2 11 2 2" xfId="27093"/>
    <cellStyle name="Header2 2 2 11 3" xfId="27094"/>
    <cellStyle name="Header2 2 2 12" xfId="27095"/>
    <cellStyle name="Header2 2 2 12 2" xfId="27096"/>
    <cellStyle name="Header2 2 2 12 2 2" xfId="27097"/>
    <cellStyle name="Header2 2 2 12 3" xfId="27098"/>
    <cellStyle name="Header2 2 2 13" xfId="27099"/>
    <cellStyle name="Header2 2 2 13 2" xfId="27100"/>
    <cellStyle name="Header2 2 2 13 2 2" xfId="27101"/>
    <cellStyle name="Header2 2 2 13 3" xfId="27102"/>
    <cellStyle name="Header2 2 2 14" xfId="27103"/>
    <cellStyle name="Header2 2 2 14 2" xfId="27104"/>
    <cellStyle name="Header2 2 2 14 2 2" xfId="27105"/>
    <cellStyle name="Header2 2 2 14 3" xfId="27106"/>
    <cellStyle name="Header2 2 2 15" xfId="27107"/>
    <cellStyle name="Header2 2 2 15 2" xfId="27108"/>
    <cellStyle name="Header2 2 2 15 2 2" xfId="27109"/>
    <cellStyle name="Header2 2 2 15 3" xfId="27110"/>
    <cellStyle name="Header2 2 2 16" xfId="27111"/>
    <cellStyle name="Header2 2 2 16 2" xfId="27112"/>
    <cellStyle name="Header2 2 2 17" xfId="27113"/>
    <cellStyle name="Header2 2 2 2" xfId="27114"/>
    <cellStyle name="Header2 2 2 2 10" xfId="27115"/>
    <cellStyle name="Header2 2 2 2 10 2" xfId="27116"/>
    <cellStyle name="Header2 2 2 2 10 2 2" xfId="27117"/>
    <cellStyle name="Header2 2 2 2 10 3" xfId="27118"/>
    <cellStyle name="Header2 2 2 2 11" xfId="27119"/>
    <cellStyle name="Header2 2 2 2 11 2" xfId="27120"/>
    <cellStyle name="Header2 2 2 2 11 2 2" xfId="27121"/>
    <cellStyle name="Header2 2 2 2 11 3" xfId="27122"/>
    <cellStyle name="Header2 2 2 2 12" xfId="27123"/>
    <cellStyle name="Header2 2 2 2 12 2" xfId="27124"/>
    <cellStyle name="Header2 2 2 2 12 2 2" xfId="27125"/>
    <cellStyle name="Header2 2 2 2 12 3" xfId="27126"/>
    <cellStyle name="Header2 2 2 2 13" xfId="27127"/>
    <cellStyle name="Header2 2 2 2 13 2" xfId="27128"/>
    <cellStyle name="Header2 2 2 2 13 2 2" xfId="27129"/>
    <cellStyle name="Header2 2 2 2 13 3" xfId="27130"/>
    <cellStyle name="Header2 2 2 2 14" xfId="27131"/>
    <cellStyle name="Header2 2 2 2 14 2" xfId="27132"/>
    <cellStyle name="Header2 2 2 2 14 2 2" xfId="27133"/>
    <cellStyle name="Header2 2 2 2 14 3" xfId="27134"/>
    <cellStyle name="Header2 2 2 2 15" xfId="27135"/>
    <cellStyle name="Header2 2 2 2 15 2" xfId="27136"/>
    <cellStyle name="Header2 2 2 2 15 2 2" xfId="27137"/>
    <cellStyle name="Header2 2 2 2 15 3" xfId="27138"/>
    <cellStyle name="Header2 2 2 2 16" xfId="27139"/>
    <cellStyle name="Header2 2 2 2 16 2" xfId="27140"/>
    <cellStyle name="Header2 2 2 2 16 2 2" xfId="27141"/>
    <cellStyle name="Header2 2 2 2 16 3" xfId="27142"/>
    <cellStyle name="Header2 2 2 2 17" xfId="27143"/>
    <cellStyle name="Header2 2 2 2 17 2" xfId="27144"/>
    <cellStyle name="Header2 2 2 2 17 2 2" xfId="27145"/>
    <cellStyle name="Header2 2 2 2 17 3" xfId="27146"/>
    <cellStyle name="Header2 2 2 2 18" xfId="27147"/>
    <cellStyle name="Header2 2 2 2 18 2" xfId="27148"/>
    <cellStyle name="Header2 2 2 2 18 2 2" xfId="27149"/>
    <cellStyle name="Header2 2 2 2 18 3" xfId="27150"/>
    <cellStyle name="Header2 2 2 2 19" xfId="27151"/>
    <cellStyle name="Header2 2 2 2 19 2" xfId="27152"/>
    <cellStyle name="Header2 2 2 2 2" xfId="27153"/>
    <cellStyle name="Header2 2 2 2 2 2" xfId="27154"/>
    <cellStyle name="Header2 2 2 2 2 2 2" xfId="27155"/>
    <cellStyle name="Header2 2 2 2 2 3" xfId="27156"/>
    <cellStyle name="Header2 2 2 2 20" xfId="27157"/>
    <cellStyle name="Header2 2 2 2 20 2" xfId="27158"/>
    <cellStyle name="Header2 2 2 2 21" xfId="27159"/>
    <cellStyle name="Header2 2 2 2 3" xfId="27160"/>
    <cellStyle name="Header2 2 2 2 3 2" xfId="27161"/>
    <cellStyle name="Header2 2 2 2 3 2 2" xfId="27162"/>
    <cellStyle name="Header2 2 2 2 3 3" xfId="27163"/>
    <cellStyle name="Header2 2 2 2 4" xfId="27164"/>
    <cellStyle name="Header2 2 2 2 4 2" xfId="27165"/>
    <cellStyle name="Header2 2 2 2 4 2 2" xfId="27166"/>
    <cellStyle name="Header2 2 2 2 4 3" xfId="27167"/>
    <cellStyle name="Header2 2 2 2 5" xfId="27168"/>
    <cellStyle name="Header2 2 2 2 5 2" xfId="27169"/>
    <cellStyle name="Header2 2 2 2 5 2 2" xfId="27170"/>
    <cellStyle name="Header2 2 2 2 5 3" xfId="27171"/>
    <cellStyle name="Header2 2 2 2 6" xfId="27172"/>
    <cellStyle name="Header2 2 2 2 6 2" xfId="27173"/>
    <cellStyle name="Header2 2 2 2 6 2 2" xfId="27174"/>
    <cellStyle name="Header2 2 2 2 6 3" xfId="27175"/>
    <cellStyle name="Header2 2 2 2 7" xfId="27176"/>
    <cellStyle name="Header2 2 2 2 7 2" xfId="27177"/>
    <cellStyle name="Header2 2 2 2 7 2 2" xfId="27178"/>
    <cellStyle name="Header2 2 2 2 7 3" xfId="27179"/>
    <cellStyle name="Header2 2 2 2 8" xfId="27180"/>
    <cellStyle name="Header2 2 2 2 8 2" xfId="27181"/>
    <cellStyle name="Header2 2 2 2 8 2 2" xfId="27182"/>
    <cellStyle name="Header2 2 2 2 8 3" xfId="27183"/>
    <cellStyle name="Header2 2 2 2 9" xfId="27184"/>
    <cellStyle name="Header2 2 2 2 9 2" xfId="27185"/>
    <cellStyle name="Header2 2 2 2 9 2 2" xfId="27186"/>
    <cellStyle name="Header2 2 2 2 9 3" xfId="27187"/>
    <cellStyle name="Header2 2 2 3" xfId="27188"/>
    <cellStyle name="Header2 2 2 3 2" xfId="27189"/>
    <cellStyle name="Header2 2 2 3 2 2" xfId="27190"/>
    <cellStyle name="Header2 2 2 3 3" xfId="27191"/>
    <cellStyle name="Header2 2 2 4" xfId="27192"/>
    <cellStyle name="Header2 2 2 4 2" xfId="27193"/>
    <cellStyle name="Header2 2 2 4 2 2" xfId="27194"/>
    <cellStyle name="Header2 2 2 4 3" xfId="27195"/>
    <cellStyle name="Header2 2 2 5" xfId="27196"/>
    <cellStyle name="Header2 2 2 5 2" xfId="27197"/>
    <cellStyle name="Header2 2 2 5 2 2" xfId="27198"/>
    <cellStyle name="Header2 2 2 5 3" xfId="27199"/>
    <cellStyle name="Header2 2 2 6" xfId="27200"/>
    <cellStyle name="Header2 2 2 6 2" xfId="27201"/>
    <cellStyle name="Header2 2 2 6 2 2" xfId="27202"/>
    <cellStyle name="Header2 2 2 6 3" xfId="27203"/>
    <cellStyle name="Header2 2 2 7" xfId="27204"/>
    <cellStyle name="Header2 2 2 7 2" xfId="27205"/>
    <cellStyle name="Header2 2 2 7 2 2" xfId="27206"/>
    <cellStyle name="Header2 2 2 7 3" xfId="27207"/>
    <cellStyle name="Header2 2 2 8" xfId="27208"/>
    <cellStyle name="Header2 2 2 8 2" xfId="27209"/>
    <cellStyle name="Header2 2 2 8 2 2" xfId="27210"/>
    <cellStyle name="Header2 2 2 8 3" xfId="27211"/>
    <cellStyle name="Header2 2 2 9" xfId="27212"/>
    <cellStyle name="Header2 2 2 9 2" xfId="27213"/>
    <cellStyle name="Header2 2 2 9 2 2" xfId="27214"/>
    <cellStyle name="Header2 2 2 9 3" xfId="27215"/>
    <cellStyle name="Header2 2 3" xfId="27216"/>
    <cellStyle name="Header2 2 3 10" xfId="27217"/>
    <cellStyle name="Header2 2 3 10 2" xfId="27218"/>
    <cellStyle name="Header2 2 3 10 2 2" xfId="27219"/>
    <cellStyle name="Header2 2 3 10 3" xfId="27220"/>
    <cellStyle name="Header2 2 3 11" xfId="27221"/>
    <cellStyle name="Header2 2 3 11 2" xfId="27222"/>
    <cellStyle name="Header2 2 3 11 2 2" xfId="27223"/>
    <cellStyle name="Header2 2 3 11 3" xfId="27224"/>
    <cellStyle name="Header2 2 3 12" xfId="27225"/>
    <cellStyle name="Header2 2 3 12 2" xfId="27226"/>
    <cellStyle name="Header2 2 3 12 2 2" xfId="27227"/>
    <cellStyle name="Header2 2 3 12 3" xfId="27228"/>
    <cellStyle name="Header2 2 3 13" xfId="27229"/>
    <cellStyle name="Header2 2 3 13 2" xfId="27230"/>
    <cellStyle name="Header2 2 3 13 2 2" xfId="27231"/>
    <cellStyle name="Header2 2 3 13 3" xfId="27232"/>
    <cellStyle name="Header2 2 3 14" xfId="27233"/>
    <cellStyle name="Header2 2 3 14 2" xfId="27234"/>
    <cellStyle name="Header2 2 3 14 2 2" xfId="27235"/>
    <cellStyle name="Header2 2 3 14 3" xfId="27236"/>
    <cellStyle name="Header2 2 3 15" xfId="27237"/>
    <cellStyle name="Header2 2 3 15 2" xfId="27238"/>
    <cellStyle name="Header2 2 3 15 2 2" xfId="27239"/>
    <cellStyle name="Header2 2 3 15 3" xfId="27240"/>
    <cellStyle name="Header2 2 3 16" xfId="27241"/>
    <cellStyle name="Header2 2 3 16 2" xfId="27242"/>
    <cellStyle name="Header2 2 3 16 2 2" xfId="27243"/>
    <cellStyle name="Header2 2 3 16 3" xfId="27244"/>
    <cellStyle name="Header2 2 3 17" xfId="27245"/>
    <cellStyle name="Header2 2 3 17 2" xfId="27246"/>
    <cellStyle name="Header2 2 3 17 2 2" xfId="27247"/>
    <cellStyle name="Header2 2 3 17 3" xfId="27248"/>
    <cellStyle name="Header2 2 3 18" xfId="27249"/>
    <cellStyle name="Header2 2 3 18 2" xfId="27250"/>
    <cellStyle name="Header2 2 3 18 2 2" xfId="27251"/>
    <cellStyle name="Header2 2 3 18 3" xfId="27252"/>
    <cellStyle name="Header2 2 3 19" xfId="27253"/>
    <cellStyle name="Header2 2 3 19 2" xfId="27254"/>
    <cellStyle name="Header2 2 3 2" xfId="27255"/>
    <cellStyle name="Header2 2 3 2 2" xfId="27256"/>
    <cellStyle name="Header2 2 3 2 2 2" xfId="27257"/>
    <cellStyle name="Header2 2 3 2 3" xfId="27258"/>
    <cellStyle name="Header2 2 3 20" xfId="27259"/>
    <cellStyle name="Header2 2 3 20 2" xfId="27260"/>
    <cellStyle name="Header2 2 3 21" xfId="27261"/>
    <cellStyle name="Header2 2 3 3" xfId="27262"/>
    <cellStyle name="Header2 2 3 3 2" xfId="27263"/>
    <cellStyle name="Header2 2 3 3 2 2" xfId="27264"/>
    <cellStyle name="Header2 2 3 3 3" xfId="27265"/>
    <cellStyle name="Header2 2 3 4" xfId="27266"/>
    <cellStyle name="Header2 2 3 4 2" xfId="27267"/>
    <cellStyle name="Header2 2 3 4 2 2" xfId="27268"/>
    <cellStyle name="Header2 2 3 4 3" xfId="27269"/>
    <cellStyle name="Header2 2 3 5" xfId="27270"/>
    <cellStyle name="Header2 2 3 5 2" xfId="27271"/>
    <cellStyle name="Header2 2 3 5 2 2" xfId="27272"/>
    <cellStyle name="Header2 2 3 5 3" xfId="27273"/>
    <cellStyle name="Header2 2 3 6" xfId="27274"/>
    <cellStyle name="Header2 2 3 6 2" xfId="27275"/>
    <cellStyle name="Header2 2 3 6 2 2" xfId="27276"/>
    <cellStyle name="Header2 2 3 6 3" xfId="27277"/>
    <cellStyle name="Header2 2 3 7" xfId="27278"/>
    <cellStyle name="Header2 2 3 7 2" xfId="27279"/>
    <cellStyle name="Header2 2 3 7 2 2" xfId="27280"/>
    <cellStyle name="Header2 2 3 7 3" xfId="27281"/>
    <cellStyle name="Header2 2 3 8" xfId="27282"/>
    <cellStyle name="Header2 2 3 8 2" xfId="27283"/>
    <cellStyle name="Header2 2 3 8 2 2" xfId="27284"/>
    <cellStyle name="Header2 2 3 8 3" xfId="27285"/>
    <cellStyle name="Header2 2 3 9" xfId="27286"/>
    <cellStyle name="Header2 2 3 9 2" xfId="27287"/>
    <cellStyle name="Header2 2 3 9 2 2" xfId="27288"/>
    <cellStyle name="Header2 2 3 9 3" xfId="27289"/>
    <cellStyle name="Header2 2 4" xfId="27290"/>
    <cellStyle name="Header2 2 4 2" xfId="27291"/>
    <cellStyle name="Header2 2 4 2 2" xfId="27292"/>
    <cellStyle name="Header2 2 4 3" xfId="27293"/>
    <cellStyle name="Header2 2 5" xfId="27294"/>
    <cellStyle name="Header2 2 5 2" xfId="27295"/>
    <cellStyle name="Header2 2 5 2 2" xfId="27296"/>
    <cellStyle name="Header2 2 5 3" xfId="27297"/>
    <cellStyle name="Header2 2 6" xfId="27298"/>
    <cellStyle name="Header2 2 6 2" xfId="27299"/>
    <cellStyle name="Header2 2 6 2 2" xfId="27300"/>
    <cellStyle name="Header2 2 6 3" xfId="27301"/>
    <cellStyle name="Header2 2 7" xfId="27302"/>
    <cellStyle name="Header2 2 7 2" xfId="27303"/>
    <cellStyle name="Header2 2 7 2 2" xfId="27304"/>
    <cellStyle name="Header2 2 7 3" xfId="27305"/>
    <cellStyle name="Header2 2 8" xfId="27306"/>
    <cellStyle name="Header2 2 8 2" xfId="27307"/>
    <cellStyle name="Header2 2 8 2 2" xfId="27308"/>
    <cellStyle name="Header2 2 8 3" xfId="27309"/>
    <cellStyle name="Header2 2 9" xfId="27310"/>
    <cellStyle name="Header2 2 9 2" xfId="27311"/>
    <cellStyle name="Header2 2 9 2 2" xfId="27312"/>
    <cellStyle name="Header2 2 9 3" xfId="27313"/>
    <cellStyle name="Header2 20" xfId="27314"/>
    <cellStyle name="Header2 20 2" xfId="27315"/>
    <cellStyle name="Header2 20 2 2" xfId="27316"/>
    <cellStyle name="Header2 20 3" xfId="27317"/>
    <cellStyle name="Header2 21" xfId="27318"/>
    <cellStyle name="Header2 21 2" xfId="27319"/>
    <cellStyle name="Header2 21 2 2" xfId="27320"/>
    <cellStyle name="Header2 21 3" xfId="27321"/>
    <cellStyle name="Header2 22" xfId="27322"/>
    <cellStyle name="Header2 22 2" xfId="27323"/>
    <cellStyle name="Header2 22 2 2" xfId="27324"/>
    <cellStyle name="Header2 22 3" xfId="27325"/>
    <cellStyle name="Header2 23" xfId="27326"/>
    <cellStyle name="Header2 23 2" xfId="27327"/>
    <cellStyle name="Header2 23 2 2" xfId="27328"/>
    <cellStyle name="Header2 23 3" xfId="27329"/>
    <cellStyle name="Header2 24" xfId="27330"/>
    <cellStyle name="Header2 24 2" xfId="27331"/>
    <cellStyle name="Header2 24 2 2" xfId="27332"/>
    <cellStyle name="Header2 24 3" xfId="27333"/>
    <cellStyle name="Header2 25" xfId="27334"/>
    <cellStyle name="Header2 25 2" xfId="27335"/>
    <cellStyle name="Header2 25 2 2" xfId="27336"/>
    <cellStyle name="Header2 25 3" xfId="27337"/>
    <cellStyle name="Header2 26" xfId="27338"/>
    <cellStyle name="Header2 26 2" xfId="27339"/>
    <cellStyle name="Header2 26 2 2" xfId="27340"/>
    <cellStyle name="Header2 26 3" xfId="27341"/>
    <cellStyle name="Header2 27" xfId="27342"/>
    <cellStyle name="Header2 27 2" xfId="27343"/>
    <cellStyle name="Header2 27 2 2" xfId="27344"/>
    <cellStyle name="Header2 27 3" xfId="27345"/>
    <cellStyle name="Header2 28" xfId="27346"/>
    <cellStyle name="Header2 28 2" xfId="27347"/>
    <cellStyle name="Header2 28 2 2" xfId="27348"/>
    <cellStyle name="Header2 28 3" xfId="27349"/>
    <cellStyle name="Header2 29" xfId="27350"/>
    <cellStyle name="Header2 29 2" xfId="27351"/>
    <cellStyle name="Header2 29 2 2" xfId="27352"/>
    <cellStyle name="Header2 29 3" xfId="27353"/>
    <cellStyle name="Header2 3" xfId="27354"/>
    <cellStyle name="Header2 3 10" xfId="27355"/>
    <cellStyle name="Header2 3 10 2" xfId="27356"/>
    <cellStyle name="Header2 3 10 2 2" xfId="27357"/>
    <cellStyle name="Header2 3 10 3" xfId="27358"/>
    <cellStyle name="Header2 3 11" xfId="27359"/>
    <cellStyle name="Header2 3 11 2" xfId="27360"/>
    <cellStyle name="Header2 3 11 2 2" xfId="27361"/>
    <cellStyle name="Header2 3 11 3" xfId="27362"/>
    <cellStyle name="Header2 3 12" xfId="27363"/>
    <cellStyle name="Header2 3 12 2" xfId="27364"/>
    <cellStyle name="Header2 3 12 2 2" xfId="27365"/>
    <cellStyle name="Header2 3 12 3" xfId="27366"/>
    <cellStyle name="Header2 3 13" xfId="27367"/>
    <cellStyle name="Header2 3 13 2" xfId="27368"/>
    <cellStyle name="Header2 3 13 2 2" xfId="27369"/>
    <cellStyle name="Header2 3 13 3" xfId="27370"/>
    <cellStyle name="Header2 3 14" xfId="27371"/>
    <cellStyle name="Header2 3 14 2" xfId="27372"/>
    <cellStyle name="Header2 3 14 2 2" xfId="27373"/>
    <cellStyle name="Header2 3 14 3" xfId="27374"/>
    <cellStyle name="Header2 3 15" xfId="27375"/>
    <cellStyle name="Header2 3 15 2" xfId="27376"/>
    <cellStyle name="Header2 3 16" xfId="27377"/>
    <cellStyle name="Header2 3 16 2" xfId="27378"/>
    <cellStyle name="Header2 3 17" xfId="27379"/>
    <cellStyle name="Header2 3 2" xfId="27380"/>
    <cellStyle name="Header2 3 2 10" xfId="27381"/>
    <cellStyle name="Header2 3 2 10 2" xfId="27382"/>
    <cellStyle name="Header2 3 2 10 2 2" xfId="27383"/>
    <cellStyle name="Header2 3 2 10 3" xfId="27384"/>
    <cellStyle name="Header2 3 2 11" xfId="27385"/>
    <cellStyle name="Header2 3 2 11 2" xfId="27386"/>
    <cellStyle name="Header2 3 2 11 2 2" xfId="27387"/>
    <cellStyle name="Header2 3 2 11 3" xfId="27388"/>
    <cellStyle name="Header2 3 2 12" xfId="27389"/>
    <cellStyle name="Header2 3 2 12 2" xfId="27390"/>
    <cellStyle name="Header2 3 2 12 2 2" xfId="27391"/>
    <cellStyle name="Header2 3 2 12 3" xfId="27392"/>
    <cellStyle name="Header2 3 2 13" xfId="27393"/>
    <cellStyle name="Header2 3 2 13 2" xfId="27394"/>
    <cellStyle name="Header2 3 2 13 2 2" xfId="27395"/>
    <cellStyle name="Header2 3 2 13 3" xfId="27396"/>
    <cellStyle name="Header2 3 2 14" xfId="27397"/>
    <cellStyle name="Header2 3 2 14 2" xfId="27398"/>
    <cellStyle name="Header2 3 2 14 2 2" xfId="27399"/>
    <cellStyle name="Header2 3 2 14 3" xfId="27400"/>
    <cellStyle name="Header2 3 2 15" xfId="27401"/>
    <cellStyle name="Header2 3 2 15 2" xfId="27402"/>
    <cellStyle name="Header2 3 2 15 2 2" xfId="27403"/>
    <cellStyle name="Header2 3 2 15 3" xfId="27404"/>
    <cellStyle name="Header2 3 2 16" xfId="27405"/>
    <cellStyle name="Header2 3 2 16 2" xfId="27406"/>
    <cellStyle name="Header2 3 2 17" xfId="27407"/>
    <cellStyle name="Header2 3 2 2" xfId="27408"/>
    <cellStyle name="Header2 3 2 2 10" xfId="27409"/>
    <cellStyle name="Header2 3 2 2 10 2" xfId="27410"/>
    <cellStyle name="Header2 3 2 2 10 2 2" xfId="27411"/>
    <cellStyle name="Header2 3 2 2 10 3" xfId="27412"/>
    <cellStyle name="Header2 3 2 2 11" xfId="27413"/>
    <cellStyle name="Header2 3 2 2 11 2" xfId="27414"/>
    <cellStyle name="Header2 3 2 2 11 2 2" xfId="27415"/>
    <cellStyle name="Header2 3 2 2 11 3" xfId="27416"/>
    <cellStyle name="Header2 3 2 2 12" xfId="27417"/>
    <cellStyle name="Header2 3 2 2 12 2" xfId="27418"/>
    <cellStyle name="Header2 3 2 2 12 2 2" xfId="27419"/>
    <cellStyle name="Header2 3 2 2 12 3" xfId="27420"/>
    <cellStyle name="Header2 3 2 2 13" xfId="27421"/>
    <cellStyle name="Header2 3 2 2 13 2" xfId="27422"/>
    <cellStyle name="Header2 3 2 2 13 2 2" xfId="27423"/>
    <cellStyle name="Header2 3 2 2 13 3" xfId="27424"/>
    <cellStyle name="Header2 3 2 2 14" xfId="27425"/>
    <cellStyle name="Header2 3 2 2 14 2" xfId="27426"/>
    <cellStyle name="Header2 3 2 2 14 2 2" xfId="27427"/>
    <cellStyle name="Header2 3 2 2 14 3" xfId="27428"/>
    <cellStyle name="Header2 3 2 2 15" xfId="27429"/>
    <cellStyle name="Header2 3 2 2 15 2" xfId="27430"/>
    <cellStyle name="Header2 3 2 2 15 2 2" xfId="27431"/>
    <cellStyle name="Header2 3 2 2 15 3" xfId="27432"/>
    <cellStyle name="Header2 3 2 2 16" xfId="27433"/>
    <cellStyle name="Header2 3 2 2 16 2" xfId="27434"/>
    <cellStyle name="Header2 3 2 2 16 2 2" xfId="27435"/>
    <cellStyle name="Header2 3 2 2 16 3" xfId="27436"/>
    <cellStyle name="Header2 3 2 2 17" xfId="27437"/>
    <cellStyle name="Header2 3 2 2 17 2" xfId="27438"/>
    <cellStyle name="Header2 3 2 2 17 2 2" xfId="27439"/>
    <cellStyle name="Header2 3 2 2 17 3" xfId="27440"/>
    <cellStyle name="Header2 3 2 2 18" xfId="27441"/>
    <cellStyle name="Header2 3 2 2 18 2" xfId="27442"/>
    <cellStyle name="Header2 3 2 2 18 2 2" xfId="27443"/>
    <cellStyle name="Header2 3 2 2 18 3" xfId="27444"/>
    <cellStyle name="Header2 3 2 2 19" xfId="27445"/>
    <cellStyle name="Header2 3 2 2 19 2" xfId="27446"/>
    <cellStyle name="Header2 3 2 2 2" xfId="27447"/>
    <cellStyle name="Header2 3 2 2 2 2" xfId="27448"/>
    <cellStyle name="Header2 3 2 2 2 2 2" xfId="27449"/>
    <cellStyle name="Header2 3 2 2 2 3" xfId="27450"/>
    <cellStyle name="Header2 3 2 2 20" xfId="27451"/>
    <cellStyle name="Header2 3 2 2 20 2" xfId="27452"/>
    <cellStyle name="Header2 3 2 2 21" xfId="27453"/>
    <cellStyle name="Header2 3 2 2 3" xfId="27454"/>
    <cellStyle name="Header2 3 2 2 3 2" xfId="27455"/>
    <cellStyle name="Header2 3 2 2 3 2 2" xfId="27456"/>
    <cellStyle name="Header2 3 2 2 3 3" xfId="27457"/>
    <cellStyle name="Header2 3 2 2 4" xfId="27458"/>
    <cellStyle name="Header2 3 2 2 4 2" xfId="27459"/>
    <cellStyle name="Header2 3 2 2 4 2 2" xfId="27460"/>
    <cellStyle name="Header2 3 2 2 4 3" xfId="27461"/>
    <cellStyle name="Header2 3 2 2 5" xfId="27462"/>
    <cellStyle name="Header2 3 2 2 5 2" xfId="27463"/>
    <cellStyle name="Header2 3 2 2 5 2 2" xfId="27464"/>
    <cellStyle name="Header2 3 2 2 5 3" xfId="27465"/>
    <cellStyle name="Header2 3 2 2 6" xfId="27466"/>
    <cellStyle name="Header2 3 2 2 6 2" xfId="27467"/>
    <cellStyle name="Header2 3 2 2 6 2 2" xfId="27468"/>
    <cellStyle name="Header2 3 2 2 6 3" xfId="27469"/>
    <cellStyle name="Header2 3 2 2 7" xfId="27470"/>
    <cellStyle name="Header2 3 2 2 7 2" xfId="27471"/>
    <cellStyle name="Header2 3 2 2 7 2 2" xfId="27472"/>
    <cellStyle name="Header2 3 2 2 7 3" xfId="27473"/>
    <cellStyle name="Header2 3 2 2 8" xfId="27474"/>
    <cellStyle name="Header2 3 2 2 8 2" xfId="27475"/>
    <cellStyle name="Header2 3 2 2 8 2 2" xfId="27476"/>
    <cellStyle name="Header2 3 2 2 8 3" xfId="27477"/>
    <cellStyle name="Header2 3 2 2 9" xfId="27478"/>
    <cellStyle name="Header2 3 2 2 9 2" xfId="27479"/>
    <cellStyle name="Header2 3 2 2 9 2 2" xfId="27480"/>
    <cellStyle name="Header2 3 2 2 9 3" xfId="27481"/>
    <cellStyle name="Header2 3 2 3" xfId="27482"/>
    <cellStyle name="Header2 3 2 3 2" xfId="27483"/>
    <cellStyle name="Header2 3 2 3 2 2" xfId="27484"/>
    <cellStyle name="Header2 3 2 3 3" xfId="27485"/>
    <cellStyle name="Header2 3 2 4" xfId="27486"/>
    <cellStyle name="Header2 3 2 4 2" xfId="27487"/>
    <cellStyle name="Header2 3 2 4 2 2" xfId="27488"/>
    <cellStyle name="Header2 3 2 4 3" xfId="27489"/>
    <cellStyle name="Header2 3 2 5" xfId="27490"/>
    <cellStyle name="Header2 3 2 5 2" xfId="27491"/>
    <cellStyle name="Header2 3 2 5 2 2" xfId="27492"/>
    <cellStyle name="Header2 3 2 5 3" xfId="27493"/>
    <cellStyle name="Header2 3 2 6" xfId="27494"/>
    <cellStyle name="Header2 3 2 6 2" xfId="27495"/>
    <cellStyle name="Header2 3 2 6 2 2" xfId="27496"/>
    <cellStyle name="Header2 3 2 6 3" xfId="27497"/>
    <cellStyle name="Header2 3 2 7" xfId="27498"/>
    <cellStyle name="Header2 3 2 7 2" xfId="27499"/>
    <cellStyle name="Header2 3 2 7 2 2" xfId="27500"/>
    <cellStyle name="Header2 3 2 7 3" xfId="27501"/>
    <cellStyle name="Header2 3 2 8" xfId="27502"/>
    <cellStyle name="Header2 3 2 8 2" xfId="27503"/>
    <cellStyle name="Header2 3 2 8 2 2" xfId="27504"/>
    <cellStyle name="Header2 3 2 8 3" xfId="27505"/>
    <cellStyle name="Header2 3 2 9" xfId="27506"/>
    <cellStyle name="Header2 3 2 9 2" xfId="27507"/>
    <cellStyle name="Header2 3 2 9 2 2" xfId="27508"/>
    <cellStyle name="Header2 3 2 9 3" xfId="27509"/>
    <cellStyle name="Header2 3 3" xfId="27510"/>
    <cellStyle name="Header2 3 3 10" xfId="27511"/>
    <cellStyle name="Header2 3 3 10 2" xfId="27512"/>
    <cellStyle name="Header2 3 3 10 2 2" xfId="27513"/>
    <cellStyle name="Header2 3 3 10 3" xfId="27514"/>
    <cellStyle name="Header2 3 3 11" xfId="27515"/>
    <cellStyle name="Header2 3 3 11 2" xfId="27516"/>
    <cellStyle name="Header2 3 3 11 2 2" xfId="27517"/>
    <cellStyle name="Header2 3 3 11 3" xfId="27518"/>
    <cellStyle name="Header2 3 3 12" xfId="27519"/>
    <cellStyle name="Header2 3 3 12 2" xfId="27520"/>
    <cellStyle name="Header2 3 3 12 2 2" xfId="27521"/>
    <cellStyle name="Header2 3 3 12 3" xfId="27522"/>
    <cellStyle name="Header2 3 3 13" xfId="27523"/>
    <cellStyle name="Header2 3 3 13 2" xfId="27524"/>
    <cellStyle name="Header2 3 3 13 2 2" xfId="27525"/>
    <cellStyle name="Header2 3 3 13 3" xfId="27526"/>
    <cellStyle name="Header2 3 3 14" xfId="27527"/>
    <cellStyle name="Header2 3 3 14 2" xfId="27528"/>
    <cellStyle name="Header2 3 3 14 2 2" xfId="27529"/>
    <cellStyle name="Header2 3 3 14 3" xfId="27530"/>
    <cellStyle name="Header2 3 3 15" xfId="27531"/>
    <cellStyle name="Header2 3 3 15 2" xfId="27532"/>
    <cellStyle name="Header2 3 3 15 2 2" xfId="27533"/>
    <cellStyle name="Header2 3 3 15 3" xfId="27534"/>
    <cellStyle name="Header2 3 3 16" xfId="27535"/>
    <cellStyle name="Header2 3 3 16 2" xfId="27536"/>
    <cellStyle name="Header2 3 3 16 2 2" xfId="27537"/>
    <cellStyle name="Header2 3 3 16 3" xfId="27538"/>
    <cellStyle name="Header2 3 3 17" xfId="27539"/>
    <cellStyle name="Header2 3 3 17 2" xfId="27540"/>
    <cellStyle name="Header2 3 3 17 2 2" xfId="27541"/>
    <cellStyle name="Header2 3 3 17 3" xfId="27542"/>
    <cellStyle name="Header2 3 3 18" xfId="27543"/>
    <cellStyle name="Header2 3 3 18 2" xfId="27544"/>
    <cellStyle name="Header2 3 3 18 2 2" xfId="27545"/>
    <cellStyle name="Header2 3 3 18 3" xfId="27546"/>
    <cellStyle name="Header2 3 3 19" xfId="27547"/>
    <cellStyle name="Header2 3 3 19 2" xfId="27548"/>
    <cellStyle name="Header2 3 3 2" xfId="27549"/>
    <cellStyle name="Header2 3 3 2 2" xfId="27550"/>
    <cellStyle name="Header2 3 3 2 2 2" xfId="27551"/>
    <cellStyle name="Header2 3 3 2 3" xfId="27552"/>
    <cellStyle name="Header2 3 3 20" xfId="27553"/>
    <cellStyle name="Header2 3 3 20 2" xfId="27554"/>
    <cellStyle name="Header2 3 3 21" xfId="27555"/>
    <cellStyle name="Header2 3 3 3" xfId="27556"/>
    <cellStyle name="Header2 3 3 3 2" xfId="27557"/>
    <cellStyle name="Header2 3 3 3 2 2" xfId="27558"/>
    <cellStyle name="Header2 3 3 3 3" xfId="27559"/>
    <cellStyle name="Header2 3 3 4" xfId="27560"/>
    <cellStyle name="Header2 3 3 4 2" xfId="27561"/>
    <cellStyle name="Header2 3 3 4 2 2" xfId="27562"/>
    <cellStyle name="Header2 3 3 4 3" xfId="27563"/>
    <cellStyle name="Header2 3 3 5" xfId="27564"/>
    <cellStyle name="Header2 3 3 5 2" xfId="27565"/>
    <cellStyle name="Header2 3 3 5 2 2" xfId="27566"/>
    <cellStyle name="Header2 3 3 5 3" xfId="27567"/>
    <cellStyle name="Header2 3 3 6" xfId="27568"/>
    <cellStyle name="Header2 3 3 6 2" xfId="27569"/>
    <cellStyle name="Header2 3 3 6 2 2" xfId="27570"/>
    <cellStyle name="Header2 3 3 6 3" xfId="27571"/>
    <cellStyle name="Header2 3 3 7" xfId="27572"/>
    <cellStyle name="Header2 3 3 7 2" xfId="27573"/>
    <cellStyle name="Header2 3 3 7 2 2" xfId="27574"/>
    <cellStyle name="Header2 3 3 7 3" xfId="27575"/>
    <cellStyle name="Header2 3 3 8" xfId="27576"/>
    <cellStyle name="Header2 3 3 8 2" xfId="27577"/>
    <cellStyle name="Header2 3 3 8 2 2" xfId="27578"/>
    <cellStyle name="Header2 3 3 8 3" xfId="27579"/>
    <cellStyle name="Header2 3 3 9" xfId="27580"/>
    <cellStyle name="Header2 3 3 9 2" xfId="27581"/>
    <cellStyle name="Header2 3 3 9 2 2" xfId="27582"/>
    <cellStyle name="Header2 3 3 9 3" xfId="27583"/>
    <cellStyle name="Header2 3 4" xfId="27584"/>
    <cellStyle name="Header2 3 4 2" xfId="27585"/>
    <cellStyle name="Header2 3 4 2 2" xfId="27586"/>
    <cellStyle name="Header2 3 4 3" xfId="27587"/>
    <cellStyle name="Header2 3 5" xfId="27588"/>
    <cellStyle name="Header2 3 5 2" xfId="27589"/>
    <cellStyle name="Header2 3 5 2 2" xfId="27590"/>
    <cellStyle name="Header2 3 5 3" xfId="27591"/>
    <cellStyle name="Header2 3 6" xfId="27592"/>
    <cellStyle name="Header2 3 6 2" xfId="27593"/>
    <cellStyle name="Header2 3 6 2 2" xfId="27594"/>
    <cellStyle name="Header2 3 6 3" xfId="27595"/>
    <cellStyle name="Header2 3 7" xfId="27596"/>
    <cellStyle name="Header2 3 7 2" xfId="27597"/>
    <cellStyle name="Header2 3 7 2 2" xfId="27598"/>
    <cellStyle name="Header2 3 7 3" xfId="27599"/>
    <cellStyle name="Header2 3 8" xfId="27600"/>
    <cellStyle name="Header2 3 8 2" xfId="27601"/>
    <cellStyle name="Header2 3 8 2 2" xfId="27602"/>
    <cellStyle name="Header2 3 8 3" xfId="27603"/>
    <cellStyle name="Header2 3 9" xfId="27604"/>
    <cellStyle name="Header2 3 9 2" xfId="27605"/>
    <cellStyle name="Header2 3 9 2 2" xfId="27606"/>
    <cellStyle name="Header2 3 9 3" xfId="27607"/>
    <cellStyle name="Header2 30" xfId="27608"/>
    <cellStyle name="Header2 30 2" xfId="27609"/>
    <cellStyle name="Header2 30 2 2" xfId="27610"/>
    <cellStyle name="Header2 30 3" xfId="27611"/>
    <cellStyle name="Header2 31" xfId="27612"/>
    <cellStyle name="Header2 31 2" xfId="27613"/>
    <cellStyle name="Header2 32" xfId="27614"/>
    <cellStyle name="Header2 32 2" xfId="27615"/>
    <cellStyle name="Header2 33" xfId="27616"/>
    <cellStyle name="Header2 33 2" xfId="27617"/>
    <cellStyle name="Header2 34" xfId="27618"/>
    <cellStyle name="Header2 4" xfId="27619"/>
    <cellStyle name="Header2 4 10" xfId="27620"/>
    <cellStyle name="Header2 4 10 2" xfId="27621"/>
    <cellStyle name="Header2 4 10 2 2" xfId="27622"/>
    <cellStyle name="Header2 4 10 3" xfId="27623"/>
    <cellStyle name="Header2 4 11" xfId="27624"/>
    <cellStyle name="Header2 4 11 2" xfId="27625"/>
    <cellStyle name="Header2 4 11 2 2" xfId="27626"/>
    <cellStyle name="Header2 4 11 3" xfId="27627"/>
    <cellStyle name="Header2 4 12" xfId="27628"/>
    <cellStyle name="Header2 4 12 2" xfId="27629"/>
    <cellStyle name="Header2 4 12 2 2" xfId="27630"/>
    <cellStyle name="Header2 4 12 3" xfId="27631"/>
    <cellStyle name="Header2 4 13" xfId="27632"/>
    <cellStyle name="Header2 4 13 2" xfId="27633"/>
    <cellStyle name="Header2 4 13 2 2" xfId="27634"/>
    <cellStyle name="Header2 4 13 3" xfId="27635"/>
    <cellStyle name="Header2 4 14" xfId="27636"/>
    <cellStyle name="Header2 4 14 2" xfId="27637"/>
    <cellStyle name="Header2 4 14 2 2" xfId="27638"/>
    <cellStyle name="Header2 4 14 3" xfId="27639"/>
    <cellStyle name="Header2 4 15" xfId="27640"/>
    <cellStyle name="Header2 4 15 2" xfId="27641"/>
    <cellStyle name="Header2 4 16" xfId="27642"/>
    <cellStyle name="Header2 4 16 2" xfId="27643"/>
    <cellStyle name="Header2 4 17" xfId="27644"/>
    <cellStyle name="Header2 4 2" xfId="27645"/>
    <cellStyle name="Header2 4 2 10" xfId="27646"/>
    <cellStyle name="Header2 4 2 10 2" xfId="27647"/>
    <cellStyle name="Header2 4 2 10 2 2" xfId="27648"/>
    <cellStyle name="Header2 4 2 10 3" xfId="27649"/>
    <cellStyle name="Header2 4 2 11" xfId="27650"/>
    <cellStyle name="Header2 4 2 11 2" xfId="27651"/>
    <cellStyle name="Header2 4 2 11 2 2" xfId="27652"/>
    <cellStyle name="Header2 4 2 11 3" xfId="27653"/>
    <cellStyle name="Header2 4 2 12" xfId="27654"/>
    <cellStyle name="Header2 4 2 12 2" xfId="27655"/>
    <cellStyle name="Header2 4 2 12 2 2" xfId="27656"/>
    <cellStyle name="Header2 4 2 12 3" xfId="27657"/>
    <cellStyle name="Header2 4 2 13" xfId="27658"/>
    <cellStyle name="Header2 4 2 13 2" xfId="27659"/>
    <cellStyle name="Header2 4 2 13 2 2" xfId="27660"/>
    <cellStyle name="Header2 4 2 13 3" xfId="27661"/>
    <cellStyle name="Header2 4 2 14" xfId="27662"/>
    <cellStyle name="Header2 4 2 14 2" xfId="27663"/>
    <cellStyle name="Header2 4 2 14 2 2" xfId="27664"/>
    <cellStyle name="Header2 4 2 14 3" xfId="27665"/>
    <cellStyle name="Header2 4 2 15" xfId="27666"/>
    <cellStyle name="Header2 4 2 15 2" xfId="27667"/>
    <cellStyle name="Header2 4 2 15 2 2" xfId="27668"/>
    <cellStyle name="Header2 4 2 15 3" xfId="27669"/>
    <cellStyle name="Header2 4 2 16" xfId="27670"/>
    <cellStyle name="Header2 4 2 16 2" xfId="27671"/>
    <cellStyle name="Header2 4 2 17" xfId="27672"/>
    <cellStyle name="Header2 4 2 2" xfId="27673"/>
    <cellStyle name="Header2 4 2 2 10" xfId="27674"/>
    <cellStyle name="Header2 4 2 2 10 2" xfId="27675"/>
    <cellStyle name="Header2 4 2 2 10 2 2" xfId="27676"/>
    <cellStyle name="Header2 4 2 2 10 3" xfId="27677"/>
    <cellStyle name="Header2 4 2 2 11" xfId="27678"/>
    <cellStyle name="Header2 4 2 2 11 2" xfId="27679"/>
    <cellStyle name="Header2 4 2 2 11 2 2" xfId="27680"/>
    <cellStyle name="Header2 4 2 2 11 3" xfId="27681"/>
    <cellStyle name="Header2 4 2 2 12" xfId="27682"/>
    <cellStyle name="Header2 4 2 2 12 2" xfId="27683"/>
    <cellStyle name="Header2 4 2 2 12 2 2" xfId="27684"/>
    <cellStyle name="Header2 4 2 2 12 3" xfId="27685"/>
    <cellStyle name="Header2 4 2 2 13" xfId="27686"/>
    <cellStyle name="Header2 4 2 2 13 2" xfId="27687"/>
    <cellStyle name="Header2 4 2 2 13 2 2" xfId="27688"/>
    <cellStyle name="Header2 4 2 2 13 3" xfId="27689"/>
    <cellStyle name="Header2 4 2 2 14" xfId="27690"/>
    <cellStyle name="Header2 4 2 2 14 2" xfId="27691"/>
    <cellStyle name="Header2 4 2 2 14 2 2" xfId="27692"/>
    <cellStyle name="Header2 4 2 2 14 3" xfId="27693"/>
    <cellStyle name="Header2 4 2 2 15" xfId="27694"/>
    <cellStyle name="Header2 4 2 2 15 2" xfId="27695"/>
    <cellStyle name="Header2 4 2 2 15 2 2" xfId="27696"/>
    <cellStyle name="Header2 4 2 2 15 3" xfId="27697"/>
    <cellStyle name="Header2 4 2 2 16" xfId="27698"/>
    <cellStyle name="Header2 4 2 2 16 2" xfId="27699"/>
    <cellStyle name="Header2 4 2 2 16 2 2" xfId="27700"/>
    <cellStyle name="Header2 4 2 2 16 3" xfId="27701"/>
    <cellStyle name="Header2 4 2 2 17" xfId="27702"/>
    <cellStyle name="Header2 4 2 2 17 2" xfId="27703"/>
    <cellStyle name="Header2 4 2 2 17 2 2" xfId="27704"/>
    <cellStyle name="Header2 4 2 2 17 3" xfId="27705"/>
    <cellStyle name="Header2 4 2 2 18" xfId="27706"/>
    <cellStyle name="Header2 4 2 2 18 2" xfId="27707"/>
    <cellStyle name="Header2 4 2 2 18 2 2" xfId="27708"/>
    <cellStyle name="Header2 4 2 2 18 3" xfId="27709"/>
    <cellStyle name="Header2 4 2 2 19" xfId="27710"/>
    <cellStyle name="Header2 4 2 2 19 2" xfId="27711"/>
    <cellStyle name="Header2 4 2 2 2" xfId="27712"/>
    <cellStyle name="Header2 4 2 2 2 2" xfId="27713"/>
    <cellStyle name="Header2 4 2 2 2 2 2" xfId="27714"/>
    <cellStyle name="Header2 4 2 2 2 3" xfId="27715"/>
    <cellStyle name="Header2 4 2 2 20" xfId="27716"/>
    <cellStyle name="Header2 4 2 2 20 2" xfId="27717"/>
    <cellStyle name="Header2 4 2 2 21" xfId="27718"/>
    <cellStyle name="Header2 4 2 2 3" xfId="27719"/>
    <cellStyle name="Header2 4 2 2 3 2" xfId="27720"/>
    <cellStyle name="Header2 4 2 2 3 2 2" xfId="27721"/>
    <cellStyle name="Header2 4 2 2 3 3" xfId="27722"/>
    <cellStyle name="Header2 4 2 2 4" xfId="27723"/>
    <cellStyle name="Header2 4 2 2 4 2" xfId="27724"/>
    <cellStyle name="Header2 4 2 2 4 2 2" xfId="27725"/>
    <cellStyle name="Header2 4 2 2 4 3" xfId="27726"/>
    <cellStyle name="Header2 4 2 2 5" xfId="27727"/>
    <cellStyle name="Header2 4 2 2 5 2" xfId="27728"/>
    <cellStyle name="Header2 4 2 2 5 2 2" xfId="27729"/>
    <cellStyle name="Header2 4 2 2 5 3" xfId="27730"/>
    <cellStyle name="Header2 4 2 2 6" xfId="27731"/>
    <cellStyle name="Header2 4 2 2 6 2" xfId="27732"/>
    <cellStyle name="Header2 4 2 2 6 2 2" xfId="27733"/>
    <cellStyle name="Header2 4 2 2 6 3" xfId="27734"/>
    <cellStyle name="Header2 4 2 2 7" xfId="27735"/>
    <cellStyle name="Header2 4 2 2 7 2" xfId="27736"/>
    <cellStyle name="Header2 4 2 2 7 2 2" xfId="27737"/>
    <cellStyle name="Header2 4 2 2 7 3" xfId="27738"/>
    <cellStyle name="Header2 4 2 2 8" xfId="27739"/>
    <cellStyle name="Header2 4 2 2 8 2" xfId="27740"/>
    <cellStyle name="Header2 4 2 2 8 2 2" xfId="27741"/>
    <cellStyle name="Header2 4 2 2 8 3" xfId="27742"/>
    <cellStyle name="Header2 4 2 2 9" xfId="27743"/>
    <cellStyle name="Header2 4 2 2 9 2" xfId="27744"/>
    <cellStyle name="Header2 4 2 2 9 2 2" xfId="27745"/>
    <cellStyle name="Header2 4 2 2 9 3" xfId="27746"/>
    <cellStyle name="Header2 4 2 3" xfId="27747"/>
    <cellStyle name="Header2 4 2 3 2" xfId="27748"/>
    <cellStyle name="Header2 4 2 3 2 2" xfId="27749"/>
    <cellStyle name="Header2 4 2 3 3" xfId="27750"/>
    <cellStyle name="Header2 4 2 4" xfId="27751"/>
    <cellStyle name="Header2 4 2 4 2" xfId="27752"/>
    <cellStyle name="Header2 4 2 4 2 2" xfId="27753"/>
    <cellStyle name="Header2 4 2 4 3" xfId="27754"/>
    <cellStyle name="Header2 4 2 5" xfId="27755"/>
    <cellStyle name="Header2 4 2 5 2" xfId="27756"/>
    <cellStyle name="Header2 4 2 5 2 2" xfId="27757"/>
    <cellStyle name="Header2 4 2 5 3" xfId="27758"/>
    <cellStyle name="Header2 4 2 6" xfId="27759"/>
    <cellStyle name="Header2 4 2 6 2" xfId="27760"/>
    <cellStyle name="Header2 4 2 6 2 2" xfId="27761"/>
    <cellStyle name="Header2 4 2 6 3" xfId="27762"/>
    <cellStyle name="Header2 4 2 7" xfId="27763"/>
    <cellStyle name="Header2 4 2 7 2" xfId="27764"/>
    <cellStyle name="Header2 4 2 7 2 2" xfId="27765"/>
    <cellStyle name="Header2 4 2 7 3" xfId="27766"/>
    <cellStyle name="Header2 4 2 8" xfId="27767"/>
    <cellStyle name="Header2 4 2 8 2" xfId="27768"/>
    <cellStyle name="Header2 4 2 8 2 2" xfId="27769"/>
    <cellStyle name="Header2 4 2 8 3" xfId="27770"/>
    <cellStyle name="Header2 4 2 9" xfId="27771"/>
    <cellStyle name="Header2 4 2 9 2" xfId="27772"/>
    <cellStyle name="Header2 4 2 9 2 2" xfId="27773"/>
    <cellStyle name="Header2 4 2 9 3" xfId="27774"/>
    <cellStyle name="Header2 4 3" xfId="27775"/>
    <cellStyle name="Header2 4 3 10" xfId="27776"/>
    <cellStyle name="Header2 4 3 10 2" xfId="27777"/>
    <cellStyle name="Header2 4 3 10 2 2" xfId="27778"/>
    <cellStyle name="Header2 4 3 10 3" xfId="27779"/>
    <cellStyle name="Header2 4 3 11" xfId="27780"/>
    <cellStyle name="Header2 4 3 11 2" xfId="27781"/>
    <cellStyle name="Header2 4 3 11 2 2" xfId="27782"/>
    <cellStyle name="Header2 4 3 11 3" xfId="27783"/>
    <cellStyle name="Header2 4 3 12" xfId="27784"/>
    <cellStyle name="Header2 4 3 12 2" xfId="27785"/>
    <cellStyle name="Header2 4 3 12 2 2" xfId="27786"/>
    <cellStyle name="Header2 4 3 12 3" xfId="27787"/>
    <cellStyle name="Header2 4 3 13" xfId="27788"/>
    <cellStyle name="Header2 4 3 13 2" xfId="27789"/>
    <cellStyle name="Header2 4 3 13 2 2" xfId="27790"/>
    <cellStyle name="Header2 4 3 13 3" xfId="27791"/>
    <cellStyle name="Header2 4 3 14" xfId="27792"/>
    <cellStyle name="Header2 4 3 14 2" xfId="27793"/>
    <cellStyle name="Header2 4 3 14 2 2" xfId="27794"/>
    <cellStyle name="Header2 4 3 14 3" xfId="27795"/>
    <cellStyle name="Header2 4 3 15" xfId="27796"/>
    <cellStyle name="Header2 4 3 15 2" xfId="27797"/>
    <cellStyle name="Header2 4 3 15 2 2" xfId="27798"/>
    <cellStyle name="Header2 4 3 15 3" xfId="27799"/>
    <cellStyle name="Header2 4 3 16" xfId="27800"/>
    <cellStyle name="Header2 4 3 16 2" xfId="27801"/>
    <cellStyle name="Header2 4 3 16 2 2" xfId="27802"/>
    <cellStyle name="Header2 4 3 16 3" xfId="27803"/>
    <cellStyle name="Header2 4 3 17" xfId="27804"/>
    <cellStyle name="Header2 4 3 17 2" xfId="27805"/>
    <cellStyle name="Header2 4 3 17 2 2" xfId="27806"/>
    <cellStyle name="Header2 4 3 17 3" xfId="27807"/>
    <cellStyle name="Header2 4 3 18" xfId="27808"/>
    <cellStyle name="Header2 4 3 18 2" xfId="27809"/>
    <cellStyle name="Header2 4 3 18 2 2" xfId="27810"/>
    <cellStyle name="Header2 4 3 18 3" xfId="27811"/>
    <cellStyle name="Header2 4 3 19" xfId="27812"/>
    <cellStyle name="Header2 4 3 19 2" xfId="27813"/>
    <cellStyle name="Header2 4 3 2" xfId="27814"/>
    <cellStyle name="Header2 4 3 2 2" xfId="27815"/>
    <cellStyle name="Header2 4 3 2 2 2" xfId="27816"/>
    <cellStyle name="Header2 4 3 2 3" xfId="27817"/>
    <cellStyle name="Header2 4 3 20" xfId="27818"/>
    <cellStyle name="Header2 4 3 20 2" xfId="27819"/>
    <cellStyle name="Header2 4 3 21" xfId="27820"/>
    <cellStyle name="Header2 4 3 3" xfId="27821"/>
    <cellStyle name="Header2 4 3 3 2" xfId="27822"/>
    <cellStyle name="Header2 4 3 3 2 2" xfId="27823"/>
    <cellStyle name="Header2 4 3 3 3" xfId="27824"/>
    <cellStyle name="Header2 4 3 4" xfId="27825"/>
    <cellStyle name="Header2 4 3 4 2" xfId="27826"/>
    <cellStyle name="Header2 4 3 4 2 2" xfId="27827"/>
    <cellStyle name="Header2 4 3 4 3" xfId="27828"/>
    <cellStyle name="Header2 4 3 5" xfId="27829"/>
    <cellStyle name="Header2 4 3 5 2" xfId="27830"/>
    <cellStyle name="Header2 4 3 5 2 2" xfId="27831"/>
    <cellStyle name="Header2 4 3 5 3" xfId="27832"/>
    <cellStyle name="Header2 4 3 6" xfId="27833"/>
    <cellStyle name="Header2 4 3 6 2" xfId="27834"/>
    <cellStyle name="Header2 4 3 6 2 2" xfId="27835"/>
    <cellStyle name="Header2 4 3 6 3" xfId="27836"/>
    <cellStyle name="Header2 4 3 7" xfId="27837"/>
    <cellStyle name="Header2 4 3 7 2" xfId="27838"/>
    <cellStyle name="Header2 4 3 7 2 2" xfId="27839"/>
    <cellStyle name="Header2 4 3 7 3" xfId="27840"/>
    <cellStyle name="Header2 4 3 8" xfId="27841"/>
    <cellStyle name="Header2 4 3 8 2" xfId="27842"/>
    <cellStyle name="Header2 4 3 8 2 2" xfId="27843"/>
    <cellStyle name="Header2 4 3 8 3" xfId="27844"/>
    <cellStyle name="Header2 4 3 9" xfId="27845"/>
    <cellStyle name="Header2 4 3 9 2" xfId="27846"/>
    <cellStyle name="Header2 4 3 9 2 2" xfId="27847"/>
    <cellStyle name="Header2 4 3 9 3" xfId="27848"/>
    <cellStyle name="Header2 4 4" xfId="27849"/>
    <cellStyle name="Header2 4 4 2" xfId="27850"/>
    <cellStyle name="Header2 4 4 2 2" xfId="27851"/>
    <cellStyle name="Header2 4 4 3" xfId="27852"/>
    <cellStyle name="Header2 4 5" xfId="27853"/>
    <cellStyle name="Header2 4 5 2" xfId="27854"/>
    <cellStyle name="Header2 4 5 2 2" xfId="27855"/>
    <cellStyle name="Header2 4 5 3" xfId="27856"/>
    <cellStyle name="Header2 4 6" xfId="27857"/>
    <cellStyle name="Header2 4 6 2" xfId="27858"/>
    <cellStyle name="Header2 4 6 2 2" xfId="27859"/>
    <cellStyle name="Header2 4 6 3" xfId="27860"/>
    <cellStyle name="Header2 4 7" xfId="27861"/>
    <cellStyle name="Header2 4 7 2" xfId="27862"/>
    <cellStyle name="Header2 4 7 2 2" xfId="27863"/>
    <cellStyle name="Header2 4 7 3" xfId="27864"/>
    <cellStyle name="Header2 4 8" xfId="27865"/>
    <cellStyle name="Header2 4 8 2" xfId="27866"/>
    <cellStyle name="Header2 4 8 2 2" xfId="27867"/>
    <cellStyle name="Header2 4 8 3" xfId="27868"/>
    <cellStyle name="Header2 4 9" xfId="27869"/>
    <cellStyle name="Header2 4 9 2" xfId="27870"/>
    <cellStyle name="Header2 4 9 2 2" xfId="27871"/>
    <cellStyle name="Header2 4 9 3" xfId="27872"/>
    <cellStyle name="Header2 5" xfId="27873"/>
    <cellStyle name="Header2 5 10" xfId="27874"/>
    <cellStyle name="Header2 5 10 2" xfId="27875"/>
    <cellStyle name="Header2 5 10 2 2" xfId="27876"/>
    <cellStyle name="Header2 5 10 3" xfId="27877"/>
    <cellStyle name="Header2 5 11" xfId="27878"/>
    <cellStyle name="Header2 5 11 2" xfId="27879"/>
    <cellStyle name="Header2 5 11 2 2" xfId="27880"/>
    <cellStyle name="Header2 5 11 3" xfId="27881"/>
    <cellStyle name="Header2 5 12" xfId="27882"/>
    <cellStyle name="Header2 5 12 2" xfId="27883"/>
    <cellStyle name="Header2 5 12 2 2" xfId="27884"/>
    <cellStyle name="Header2 5 12 3" xfId="27885"/>
    <cellStyle name="Header2 5 13" xfId="27886"/>
    <cellStyle name="Header2 5 13 2" xfId="27887"/>
    <cellStyle name="Header2 5 13 2 2" xfId="27888"/>
    <cellStyle name="Header2 5 13 3" xfId="27889"/>
    <cellStyle name="Header2 5 14" xfId="27890"/>
    <cellStyle name="Header2 5 14 2" xfId="27891"/>
    <cellStyle name="Header2 5 14 2 2" xfId="27892"/>
    <cellStyle name="Header2 5 14 3" xfId="27893"/>
    <cellStyle name="Header2 5 15" xfId="27894"/>
    <cellStyle name="Header2 5 15 2" xfId="27895"/>
    <cellStyle name="Header2 5 16" xfId="27896"/>
    <cellStyle name="Header2 5 16 2" xfId="27897"/>
    <cellStyle name="Header2 5 17" xfId="27898"/>
    <cellStyle name="Header2 5 2" xfId="27899"/>
    <cellStyle name="Header2 5 2 10" xfId="27900"/>
    <cellStyle name="Header2 5 2 10 2" xfId="27901"/>
    <cellStyle name="Header2 5 2 10 2 2" xfId="27902"/>
    <cellStyle name="Header2 5 2 10 3" xfId="27903"/>
    <cellStyle name="Header2 5 2 11" xfId="27904"/>
    <cellStyle name="Header2 5 2 11 2" xfId="27905"/>
    <cellStyle name="Header2 5 2 11 2 2" xfId="27906"/>
    <cellStyle name="Header2 5 2 11 3" xfId="27907"/>
    <cellStyle name="Header2 5 2 12" xfId="27908"/>
    <cellStyle name="Header2 5 2 12 2" xfId="27909"/>
    <cellStyle name="Header2 5 2 12 2 2" xfId="27910"/>
    <cellStyle name="Header2 5 2 12 3" xfId="27911"/>
    <cellStyle name="Header2 5 2 13" xfId="27912"/>
    <cellStyle name="Header2 5 2 13 2" xfId="27913"/>
    <cellStyle name="Header2 5 2 13 2 2" xfId="27914"/>
    <cellStyle name="Header2 5 2 13 3" xfId="27915"/>
    <cellStyle name="Header2 5 2 14" xfId="27916"/>
    <cellStyle name="Header2 5 2 14 2" xfId="27917"/>
    <cellStyle name="Header2 5 2 14 2 2" xfId="27918"/>
    <cellStyle name="Header2 5 2 14 3" xfId="27919"/>
    <cellStyle name="Header2 5 2 15" xfId="27920"/>
    <cellStyle name="Header2 5 2 15 2" xfId="27921"/>
    <cellStyle name="Header2 5 2 15 2 2" xfId="27922"/>
    <cellStyle name="Header2 5 2 15 3" xfId="27923"/>
    <cellStyle name="Header2 5 2 16" xfId="27924"/>
    <cellStyle name="Header2 5 2 16 2" xfId="27925"/>
    <cellStyle name="Header2 5 2 17" xfId="27926"/>
    <cellStyle name="Header2 5 2 2" xfId="27927"/>
    <cellStyle name="Header2 5 2 2 10" xfId="27928"/>
    <cellStyle name="Header2 5 2 2 10 2" xfId="27929"/>
    <cellStyle name="Header2 5 2 2 10 2 2" xfId="27930"/>
    <cellStyle name="Header2 5 2 2 10 3" xfId="27931"/>
    <cellStyle name="Header2 5 2 2 11" xfId="27932"/>
    <cellStyle name="Header2 5 2 2 11 2" xfId="27933"/>
    <cellStyle name="Header2 5 2 2 11 2 2" xfId="27934"/>
    <cellStyle name="Header2 5 2 2 11 3" xfId="27935"/>
    <cellStyle name="Header2 5 2 2 12" xfId="27936"/>
    <cellStyle name="Header2 5 2 2 12 2" xfId="27937"/>
    <cellStyle name="Header2 5 2 2 12 2 2" xfId="27938"/>
    <cellStyle name="Header2 5 2 2 12 3" xfId="27939"/>
    <cellStyle name="Header2 5 2 2 13" xfId="27940"/>
    <cellStyle name="Header2 5 2 2 13 2" xfId="27941"/>
    <cellStyle name="Header2 5 2 2 13 2 2" xfId="27942"/>
    <cellStyle name="Header2 5 2 2 13 3" xfId="27943"/>
    <cellStyle name="Header2 5 2 2 14" xfId="27944"/>
    <cellStyle name="Header2 5 2 2 14 2" xfId="27945"/>
    <cellStyle name="Header2 5 2 2 14 2 2" xfId="27946"/>
    <cellStyle name="Header2 5 2 2 14 3" xfId="27947"/>
    <cellStyle name="Header2 5 2 2 15" xfId="27948"/>
    <cellStyle name="Header2 5 2 2 15 2" xfId="27949"/>
    <cellStyle name="Header2 5 2 2 15 2 2" xfId="27950"/>
    <cellStyle name="Header2 5 2 2 15 3" xfId="27951"/>
    <cellStyle name="Header2 5 2 2 16" xfId="27952"/>
    <cellStyle name="Header2 5 2 2 16 2" xfId="27953"/>
    <cellStyle name="Header2 5 2 2 16 2 2" xfId="27954"/>
    <cellStyle name="Header2 5 2 2 16 3" xfId="27955"/>
    <cellStyle name="Header2 5 2 2 17" xfId="27956"/>
    <cellStyle name="Header2 5 2 2 17 2" xfId="27957"/>
    <cellStyle name="Header2 5 2 2 17 2 2" xfId="27958"/>
    <cellStyle name="Header2 5 2 2 17 3" xfId="27959"/>
    <cellStyle name="Header2 5 2 2 18" xfId="27960"/>
    <cellStyle name="Header2 5 2 2 18 2" xfId="27961"/>
    <cellStyle name="Header2 5 2 2 18 2 2" xfId="27962"/>
    <cellStyle name="Header2 5 2 2 18 3" xfId="27963"/>
    <cellStyle name="Header2 5 2 2 19" xfId="27964"/>
    <cellStyle name="Header2 5 2 2 19 2" xfId="27965"/>
    <cellStyle name="Header2 5 2 2 2" xfId="27966"/>
    <cellStyle name="Header2 5 2 2 2 2" xfId="27967"/>
    <cellStyle name="Header2 5 2 2 2 2 2" xfId="27968"/>
    <cellStyle name="Header2 5 2 2 2 3" xfId="27969"/>
    <cellStyle name="Header2 5 2 2 20" xfId="27970"/>
    <cellStyle name="Header2 5 2 2 20 2" xfId="27971"/>
    <cellStyle name="Header2 5 2 2 21" xfId="27972"/>
    <cellStyle name="Header2 5 2 2 3" xfId="27973"/>
    <cellStyle name="Header2 5 2 2 3 2" xfId="27974"/>
    <cellStyle name="Header2 5 2 2 3 2 2" xfId="27975"/>
    <cellStyle name="Header2 5 2 2 3 3" xfId="27976"/>
    <cellStyle name="Header2 5 2 2 4" xfId="27977"/>
    <cellStyle name="Header2 5 2 2 4 2" xfId="27978"/>
    <cellStyle name="Header2 5 2 2 4 2 2" xfId="27979"/>
    <cellStyle name="Header2 5 2 2 4 3" xfId="27980"/>
    <cellStyle name="Header2 5 2 2 5" xfId="27981"/>
    <cellStyle name="Header2 5 2 2 5 2" xfId="27982"/>
    <cellStyle name="Header2 5 2 2 5 2 2" xfId="27983"/>
    <cellStyle name="Header2 5 2 2 5 3" xfId="27984"/>
    <cellStyle name="Header2 5 2 2 6" xfId="27985"/>
    <cellStyle name="Header2 5 2 2 6 2" xfId="27986"/>
    <cellStyle name="Header2 5 2 2 6 2 2" xfId="27987"/>
    <cellStyle name="Header2 5 2 2 6 3" xfId="27988"/>
    <cellStyle name="Header2 5 2 2 7" xfId="27989"/>
    <cellStyle name="Header2 5 2 2 7 2" xfId="27990"/>
    <cellStyle name="Header2 5 2 2 7 2 2" xfId="27991"/>
    <cellStyle name="Header2 5 2 2 7 3" xfId="27992"/>
    <cellStyle name="Header2 5 2 2 8" xfId="27993"/>
    <cellStyle name="Header2 5 2 2 8 2" xfId="27994"/>
    <cellStyle name="Header2 5 2 2 8 2 2" xfId="27995"/>
    <cellStyle name="Header2 5 2 2 8 3" xfId="27996"/>
    <cellStyle name="Header2 5 2 2 9" xfId="27997"/>
    <cellStyle name="Header2 5 2 2 9 2" xfId="27998"/>
    <cellStyle name="Header2 5 2 2 9 2 2" xfId="27999"/>
    <cellStyle name="Header2 5 2 2 9 3" xfId="28000"/>
    <cellStyle name="Header2 5 2 3" xfId="28001"/>
    <cellStyle name="Header2 5 2 3 2" xfId="28002"/>
    <cellStyle name="Header2 5 2 3 2 2" xfId="28003"/>
    <cellStyle name="Header2 5 2 3 3" xfId="28004"/>
    <cellStyle name="Header2 5 2 4" xfId="28005"/>
    <cellStyle name="Header2 5 2 4 2" xfId="28006"/>
    <cellStyle name="Header2 5 2 4 2 2" xfId="28007"/>
    <cellStyle name="Header2 5 2 4 3" xfId="28008"/>
    <cellStyle name="Header2 5 2 5" xfId="28009"/>
    <cellStyle name="Header2 5 2 5 2" xfId="28010"/>
    <cellStyle name="Header2 5 2 5 2 2" xfId="28011"/>
    <cellStyle name="Header2 5 2 5 3" xfId="28012"/>
    <cellStyle name="Header2 5 2 6" xfId="28013"/>
    <cellStyle name="Header2 5 2 6 2" xfId="28014"/>
    <cellStyle name="Header2 5 2 6 2 2" xfId="28015"/>
    <cellStyle name="Header2 5 2 6 3" xfId="28016"/>
    <cellStyle name="Header2 5 2 7" xfId="28017"/>
    <cellStyle name="Header2 5 2 7 2" xfId="28018"/>
    <cellStyle name="Header2 5 2 7 2 2" xfId="28019"/>
    <cellStyle name="Header2 5 2 7 3" xfId="28020"/>
    <cellStyle name="Header2 5 2 8" xfId="28021"/>
    <cellStyle name="Header2 5 2 8 2" xfId="28022"/>
    <cellStyle name="Header2 5 2 8 2 2" xfId="28023"/>
    <cellStyle name="Header2 5 2 8 3" xfId="28024"/>
    <cellStyle name="Header2 5 2 9" xfId="28025"/>
    <cellStyle name="Header2 5 2 9 2" xfId="28026"/>
    <cellStyle name="Header2 5 2 9 2 2" xfId="28027"/>
    <cellStyle name="Header2 5 2 9 3" xfId="28028"/>
    <cellStyle name="Header2 5 3" xfId="28029"/>
    <cellStyle name="Header2 5 3 10" xfId="28030"/>
    <cellStyle name="Header2 5 3 10 2" xfId="28031"/>
    <cellStyle name="Header2 5 3 10 2 2" xfId="28032"/>
    <cellStyle name="Header2 5 3 10 3" xfId="28033"/>
    <cellStyle name="Header2 5 3 11" xfId="28034"/>
    <cellStyle name="Header2 5 3 11 2" xfId="28035"/>
    <cellStyle name="Header2 5 3 11 2 2" xfId="28036"/>
    <cellStyle name="Header2 5 3 11 3" xfId="28037"/>
    <cellStyle name="Header2 5 3 12" xfId="28038"/>
    <cellStyle name="Header2 5 3 12 2" xfId="28039"/>
    <cellStyle name="Header2 5 3 12 2 2" xfId="28040"/>
    <cellStyle name="Header2 5 3 12 3" xfId="28041"/>
    <cellStyle name="Header2 5 3 13" xfId="28042"/>
    <cellStyle name="Header2 5 3 13 2" xfId="28043"/>
    <cellStyle name="Header2 5 3 13 2 2" xfId="28044"/>
    <cellStyle name="Header2 5 3 13 3" xfId="28045"/>
    <cellStyle name="Header2 5 3 14" xfId="28046"/>
    <cellStyle name="Header2 5 3 14 2" xfId="28047"/>
    <cellStyle name="Header2 5 3 14 2 2" xfId="28048"/>
    <cellStyle name="Header2 5 3 14 3" xfId="28049"/>
    <cellStyle name="Header2 5 3 15" xfId="28050"/>
    <cellStyle name="Header2 5 3 15 2" xfId="28051"/>
    <cellStyle name="Header2 5 3 15 2 2" xfId="28052"/>
    <cellStyle name="Header2 5 3 15 3" xfId="28053"/>
    <cellStyle name="Header2 5 3 16" xfId="28054"/>
    <cellStyle name="Header2 5 3 16 2" xfId="28055"/>
    <cellStyle name="Header2 5 3 16 2 2" xfId="28056"/>
    <cellStyle name="Header2 5 3 16 3" xfId="28057"/>
    <cellStyle name="Header2 5 3 17" xfId="28058"/>
    <cellStyle name="Header2 5 3 17 2" xfId="28059"/>
    <cellStyle name="Header2 5 3 17 2 2" xfId="28060"/>
    <cellStyle name="Header2 5 3 17 3" xfId="28061"/>
    <cellStyle name="Header2 5 3 18" xfId="28062"/>
    <cellStyle name="Header2 5 3 18 2" xfId="28063"/>
    <cellStyle name="Header2 5 3 18 2 2" xfId="28064"/>
    <cellStyle name="Header2 5 3 18 3" xfId="28065"/>
    <cellStyle name="Header2 5 3 19" xfId="28066"/>
    <cellStyle name="Header2 5 3 19 2" xfId="28067"/>
    <cellStyle name="Header2 5 3 2" xfId="28068"/>
    <cellStyle name="Header2 5 3 2 2" xfId="28069"/>
    <cellStyle name="Header2 5 3 2 2 2" xfId="28070"/>
    <cellStyle name="Header2 5 3 2 3" xfId="28071"/>
    <cellStyle name="Header2 5 3 20" xfId="28072"/>
    <cellStyle name="Header2 5 3 20 2" xfId="28073"/>
    <cellStyle name="Header2 5 3 21" xfId="28074"/>
    <cellStyle name="Header2 5 3 3" xfId="28075"/>
    <cellStyle name="Header2 5 3 3 2" xfId="28076"/>
    <cellStyle name="Header2 5 3 3 2 2" xfId="28077"/>
    <cellStyle name="Header2 5 3 3 3" xfId="28078"/>
    <cellStyle name="Header2 5 3 4" xfId="28079"/>
    <cellStyle name="Header2 5 3 4 2" xfId="28080"/>
    <cellStyle name="Header2 5 3 4 2 2" xfId="28081"/>
    <cellStyle name="Header2 5 3 4 3" xfId="28082"/>
    <cellStyle name="Header2 5 3 5" xfId="28083"/>
    <cellStyle name="Header2 5 3 5 2" xfId="28084"/>
    <cellStyle name="Header2 5 3 5 2 2" xfId="28085"/>
    <cellStyle name="Header2 5 3 5 3" xfId="28086"/>
    <cellStyle name="Header2 5 3 6" xfId="28087"/>
    <cellStyle name="Header2 5 3 6 2" xfId="28088"/>
    <cellStyle name="Header2 5 3 6 2 2" xfId="28089"/>
    <cellStyle name="Header2 5 3 6 3" xfId="28090"/>
    <cellStyle name="Header2 5 3 7" xfId="28091"/>
    <cellStyle name="Header2 5 3 7 2" xfId="28092"/>
    <cellStyle name="Header2 5 3 7 2 2" xfId="28093"/>
    <cellStyle name="Header2 5 3 7 3" xfId="28094"/>
    <cellStyle name="Header2 5 3 8" xfId="28095"/>
    <cellStyle name="Header2 5 3 8 2" xfId="28096"/>
    <cellStyle name="Header2 5 3 8 2 2" xfId="28097"/>
    <cellStyle name="Header2 5 3 8 3" xfId="28098"/>
    <cellStyle name="Header2 5 3 9" xfId="28099"/>
    <cellStyle name="Header2 5 3 9 2" xfId="28100"/>
    <cellStyle name="Header2 5 3 9 2 2" xfId="28101"/>
    <cellStyle name="Header2 5 3 9 3" xfId="28102"/>
    <cellStyle name="Header2 5 4" xfId="28103"/>
    <cellStyle name="Header2 5 4 2" xfId="28104"/>
    <cellStyle name="Header2 5 4 2 2" xfId="28105"/>
    <cellStyle name="Header2 5 4 3" xfId="28106"/>
    <cellStyle name="Header2 5 5" xfId="28107"/>
    <cellStyle name="Header2 5 5 2" xfId="28108"/>
    <cellStyle name="Header2 5 5 2 2" xfId="28109"/>
    <cellStyle name="Header2 5 5 3" xfId="28110"/>
    <cellStyle name="Header2 5 6" xfId="28111"/>
    <cellStyle name="Header2 5 6 2" xfId="28112"/>
    <cellStyle name="Header2 5 6 2 2" xfId="28113"/>
    <cellStyle name="Header2 5 6 3" xfId="28114"/>
    <cellStyle name="Header2 5 7" xfId="28115"/>
    <cellStyle name="Header2 5 7 2" xfId="28116"/>
    <cellStyle name="Header2 5 7 2 2" xfId="28117"/>
    <cellStyle name="Header2 5 7 3" xfId="28118"/>
    <cellStyle name="Header2 5 8" xfId="28119"/>
    <cellStyle name="Header2 5 8 2" xfId="28120"/>
    <cellStyle name="Header2 5 8 2 2" xfId="28121"/>
    <cellStyle name="Header2 5 8 3" xfId="28122"/>
    <cellStyle name="Header2 5 9" xfId="28123"/>
    <cellStyle name="Header2 5 9 2" xfId="28124"/>
    <cellStyle name="Header2 5 9 2 2" xfId="28125"/>
    <cellStyle name="Header2 5 9 3" xfId="28126"/>
    <cellStyle name="Header2 6" xfId="28127"/>
    <cellStyle name="Header2 6 10" xfId="28128"/>
    <cellStyle name="Header2 6 10 2" xfId="28129"/>
    <cellStyle name="Header2 6 10 2 2" xfId="28130"/>
    <cellStyle name="Header2 6 10 3" xfId="28131"/>
    <cellStyle name="Header2 6 11" xfId="28132"/>
    <cellStyle name="Header2 6 11 2" xfId="28133"/>
    <cellStyle name="Header2 6 11 2 2" xfId="28134"/>
    <cellStyle name="Header2 6 11 3" xfId="28135"/>
    <cellStyle name="Header2 6 12" xfId="28136"/>
    <cellStyle name="Header2 6 12 2" xfId="28137"/>
    <cellStyle name="Header2 6 12 2 2" xfId="28138"/>
    <cellStyle name="Header2 6 12 3" xfId="28139"/>
    <cellStyle name="Header2 6 13" xfId="28140"/>
    <cellStyle name="Header2 6 13 2" xfId="28141"/>
    <cellStyle name="Header2 6 13 2 2" xfId="28142"/>
    <cellStyle name="Header2 6 13 3" xfId="28143"/>
    <cellStyle name="Header2 6 14" xfId="28144"/>
    <cellStyle name="Header2 6 14 2" xfId="28145"/>
    <cellStyle name="Header2 6 14 2 2" xfId="28146"/>
    <cellStyle name="Header2 6 14 3" xfId="28147"/>
    <cellStyle name="Header2 6 15" xfId="28148"/>
    <cellStyle name="Header2 6 15 2" xfId="28149"/>
    <cellStyle name="Header2 6 15 2 2" xfId="28150"/>
    <cellStyle name="Header2 6 15 3" xfId="28151"/>
    <cellStyle name="Header2 6 16" xfId="28152"/>
    <cellStyle name="Header2 6 16 2" xfId="28153"/>
    <cellStyle name="Header2 6 17" xfId="28154"/>
    <cellStyle name="Header2 6 2" xfId="28155"/>
    <cellStyle name="Header2 6 2 10" xfId="28156"/>
    <cellStyle name="Header2 6 2 10 2" xfId="28157"/>
    <cellStyle name="Header2 6 2 10 2 2" xfId="28158"/>
    <cellStyle name="Header2 6 2 10 3" xfId="28159"/>
    <cellStyle name="Header2 6 2 11" xfId="28160"/>
    <cellStyle name="Header2 6 2 11 2" xfId="28161"/>
    <cellStyle name="Header2 6 2 11 2 2" xfId="28162"/>
    <cellStyle name="Header2 6 2 11 3" xfId="28163"/>
    <cellStyle name="Header2 6 2 12" xfId="28164"/>
    <cellStyle name="Header2 6 2 12 2" xfId="28165"/>
    <cellStyle name="Header2 6 2 12 2 2" xfId="28166"/>
    <cellStyle name="Header2 6 2 12 3" xfId="28167"/>
    <cellStyle name="Header2 6 2 13" xfId="28168"/>
    <cellStyle name="Header2 6 2 13 2" xfId="28169"/>
    <cellStyle name="Header2 6 2 13 2 2" xfId="28170"/>
    <cellStyle name="Header2 6 2 13 3" xfId="28171"/>
    <cellStyle name="Header2 6 2 14" xfId="28172"/>
    <cellStyle name="Header2 6 2 14 2" xfId="28173"/>
    <cellStyle name="Header2 6 2 14 2 2" xfId="28174"/>
    <cellStyle name="Header2 6 2 14 3" xfId="28175"/>
    <cellStyle name="Header2 6 2 15" xfId="28176"/>
    <cellStyle name="Header2 6 2 15 2" xfId="28177"/>
    <cellStyle name="Header2 6 2 15 2 2" xfId="28178"/>
    <cellStyle name="Header2 6 2 15 3" xfId="28179"/>
    <cellStyle name="Header2 6 2 16" xfId="28180"/>
    <cellStyle name="Header2 6 2 16 2" xfId="28181"/>
    <cellStyle name="Header2 6 2 16 2 2" xfId="28182"/>
    <cellStyle name="Header2 6 2 16 3" xfId="28183"/>
    <cellStyle name="Header2 6 2 17" xfId="28184"/>
    <cellStyle name="Header2 6 2 17 2" xfId="28185"/>
    <cellStyle name="Header2 6 2 17 2 2" xfId="28186"/>
    <cellStyle name="Header2 6 2 17 3" xfId="28187"/>
    <cellStyle name="Header2 6 2 18" xfId="28188"/>
    <cellStyle name="Header2 6 2 18 2" xfId="28189"/>
    <cellStyle name="Header2 6 2 18 2 2" xfId="28190"/>
    <cellStyle name="Header2 6 2 18 3" xfId="28191"/>
    <cellStyle name="Header2 6 2 19" xfId="28192"/>
    <cellStyle name="Header2 6 2 19 2" xfId="28193"/>
    <cellStyle name="Header2 6 2 2" xfId="28194"/>
    <cellStyle name="Header2 6 2 2 2" xfId="28195"/>
    <cellStyle name="Header2 6 2 2 2 2" xfId="28196"/>
    <cellStyle name="Header2 6 2 2 3" xfId="28197"/>
    <cellStyle name="Header2 6 2 20" xfId="28198"/>
    <cellStyle name="Header2 6 2 20 2" xfId="28199"/>
    <cellStyle name="Header2 6 2 21" xfId="28200"/>
    <cellStyle name="Header2 6 2 3" xfId="28201"/>
    <cellStyle name="Header2 6 2 3 2" xfId="28202"/>
    <cellStyle name="Header2 6 2 3 2 2" xfId="28203"/>
    <cellStyle name="Header2 6 2 3 3" xfId="28204"/>
    <cellStyle name="Header2 6 2 4" xfId="28205"/>
    <cellStyle name="Header2 6 2 4 2" xfId="28206"/>
    <cellStyle name="Header2 6 2 4 2 2" xfId="28207"/>
    <cellStyle name="Header2 6 2 4 3" xfId="28208"/>
    <cellStyle name="Header2 6 2 5" xfId="28209"/>
    <cellStyle name="Header2 6 2 5 2" xfId="28210"/>
    <cellStyle name="Header2 6 2 5 2 2" xfId="28211"/>
    <cellStyle name="Header2 6 2 5 3" xfId="28212"/>
    <cellStyle name="Header2 6 2 6" xfId="28213"/>
    <cellStyle name="Header2 6 2 6 2" xfId="28214"/>
    <cellStyle name="Header2 6 2 6 2 2" xfId="28215"/>
    <cellStyle name="Header2 6 2 6 3" xfId="28216"/>
    <cellStyle name="Header2 6 2 7" xfId="28217"/>
    <cellStyle name="Header2 6 2 7 2" xfId="28218"/>
    <cellStyle name="Header2 6 2 7 2 2" xfId="28219"/>
    <cellStyle name="Header2 6 2 7 3" xfId="28220"/>
    <cellStyle name="Header2 6 2 8" xfId="28221"/>
    <cellStyle name="Header2 6 2 8 2" xfId="28222"/>
    <cellStyle name="Header2 6 2 8 2 2" xfId="28223"/>
    <cellStyle name="Header2 6 2 8 3" xfId="28224"/>
    <cellStyle name="Header2 6 2 9" xfId="28225"/>
    <cellStyle name="Header2 6 2 9 2" xfId="28226"/>
    <cellStyle name="Header2 6 2 9 2 2" xfId="28227"/>
    <cellStyle name="Header2 6 2 9 3" xfId="28228"/>
    <cellStyle name="Header2 6 3" xfId="28229"/>
    <cellStyle name="Header2 6 3 2" xfId="28230"/>
    <cellStyle name="Header2 6 3 2 2" xfId="28231"/>
    <cellStyle name="Header2 6 3 3" xfId="28232"/>
    <cellStyle name="Header2 6 4" xfId="28233"/>
    <cellStyle name="Header2 6 4 2" xfId="28234"/>
    <cellStyle name="Header2 6 4 2 2" xfId="28235"/>
    <cellStyle name="Header2 6 4 3" xfId="28236"/>
    <cellStyle name="Header2 6 5" xfId="28237"/>
    <cellStyle name="Header2 6 5 2" xfId="28238"/>
    <cellStyle name="Header2 6 5 2 2" xfId="28239"/>
    <cellStyle name="Header2 6 5 3" xfId="28240"/>
    <cellStyle name="Header2 6 6" xfId="28241"/>
    <cellStyle name="Header2 6 6 2" xfId="28242"/>
    <cellStyle name="Header2 6 6 2 2" xfId="28243"/>
    <cellStyle name="Header2 6 6 3" xfId="28244"/>
    <cellStyle name="Header2 6 7" xfId="28245"/>
    <cellStyle name="Header2 6 7 2" xfId="28246"/>
    <cellStyle name="Header2 6 7 2 2" xfId="28247"/>
    <cellStyle name="Header2 6 7 3" xfId="28248"/>
    <cellStyle name="Header2 6 8" xfId="28249"/>
    <cellStyle name="Header2 6 8 2" xfId="28250"/>
    <cellStyle name="Header2 6 8 2 2" xfId="28251"/>
    <cellStyle name="Header2 6 8 3" xfId="28252"/>
    <cellStyle name="Header2 6 9" xfId="28253"/>
    <cellStyle name="Header2 6 9 2" xfId="28254"/>
    <cellStyle name="Header2 6 9 2 2" xfId="28255"/>
    <cellStyle name="Header2 6 9 3" xfId="28256"/>
    <cellStyle name="Header2 7" xfId="28257"/>
    <cellStyle name="Header2 7 10" xfId="28258"/>
    <cellStyle name="Header2 7 10 2" xfId="28259"/>
    <cellStyle name="Header2 7 10 2 2" xfId="28260"/>
    <cellStyle name="Header2 7 10 3" xfId="28261"/>
    <cellStyle name="Header2 7 11" xfId="28262"/>
    <cellStyle name="Header2 7 11 2" xfId="28263"/>
    <cellStyle name="Header2 7 11 2 2" xfId="28264"/>
    <cellStyle name="Header2 7 11 3" xfId="28265"/>
    <cellStyle name="Header2 7 12" xfId="28266"/>
    <cellStyle name="Header2 7 12 2" xfId="28267"/>
    <cellStyle name="Header2 7 12 2 2" xfId="28268"/>
    <cellStyle name="Header2 7 12 3" xfId="28269"/>
    <cellStyle name="Header2 7 13" xfId="28270"/>
    <cellStyle name="Header2 7 13 2" xfId="28271"/>
    <cellStyle name="Header2 7 13 2 2" xfId="28272"/>
    <cellStyle name="Header2 7 13 3" xfId="28273"/>
    <cellStyle name="Header2 7 14" xfId="28274"/>
    <cellStyle name="Header2 7 14 2" xfId="28275"/>
    <cellStyle name="Header2 7 14 2 2" xfId="28276"/>
    <cellStyle name="Header2 7 14 3" xfId="28277"/>
    <cellStyle name="Header2 7 15" xfId="28278"/>
    <cellStyle name="Header2 7 15 2" xfId="28279"/>
    <cellStyle name="Header2 7 15 2 2" xfId="28280"/>
    <cellStyle name="Header2 7 15 3" xfId="28281"/>
    <cellStyle name="Header2 7 16" xfId="28282"/>
    <cellStyle name="Header2 7 16 2" xfId="28283"/>
    <cellStyle name="Header2 7 16 2 2" xfId="28284"/>
    <cellStyle name="Header2 7 16 3" xfId="28285"/>
    <cellStyle name="Header2 7 17" xfId="28286"/>
    <cellStyle name="Header2 7 17 2" xfId="28287"/>
    <cellStyle name="Header2 7 17 2 2" xfId="28288"/>
    <cellStyle name="Header2 7 17 3" xfId="28289"/>
    <cellStyle name="Header2 7 18" xfId="28290"/>
    <cellStyle name="Header2 7 18 2" xfId="28291"/>
    <cellStyle name="Header2 7 18 2 2" xfId="28292"/>
    <cellStyle name="Header2 7 18 3" xfId="28293"/>
    <cellStyle name="Header2 7 19" xfId="28294"/>
    <cellStyle name="Header2 7 19 2" xfId="28295"/>
    <cellStyle name="Header2 7 2" xfId="28296"/>
    <cellStyle name="Header2 7 2 2" xfId="28297"/>
    <cellStyle name="Header2 7 2 2 2" xfId="28298"/>
    <cellStyle name="Header2 7 2 3" xfId="28299"/>
    <cellStyle name="Header2 7 20" xfId="28300"/>
    <cellStyle name="Header2 7 20 2" xfId="28301"/>
    <cellStyle name="Header2 7 21" xfId="28302"/>
    <cellStyle name="Header2 7 3" xfId="28303"/>
    <cellStyle name="Header2 7 3 2" xfId="28304"/>
    <cellStyle name="Header2 7 3 2 2" xfId="28305"/>
    <cellStyle name="Header2 7 3 3" xfId="28306"/>
    <cellStyle name="Header2 7 4" xfId="28307"/>
    <cellStyle name="Header2 7 4 2" xfId="28308"/>
    <cellStyle name="Header2 7 4 2 2" xfId="28309"/>
    <cellStyle name="Header2 7 4 3" xfId="28310"/>
    <cellStyle name="Header2 7 5" xfId="28311"/>
    <cellStyle name="Header2 7 5 2" xfId="28312"/>
    <cellStyle name="Header2 7 5 2 2" xfId="28313"/>
    <cellStyle name="Header2 7 5 3" xfId="28314"/>
    <cellStyle name="Header2 7 6" xfId="28315"/>
    <cellStyle name="Header2 7 6 2" xfId="28316"/>
    <cellStyle name="Header2 7 6 2 2" xfId="28317"/>
    <cellStyle name="Header2 7 6 3" xfId="28318"/>
    <cellStyle name="Header2 7 7" xfId="28319"/>
    <cellStyle name="Header2 7 7 2" xfId="28320"/>
    <cellStyle name="Header2 7 7 2 2" xfId="28321"/>
    <cellStyle name="Header2 7 7 3" xfId="28322"/>
    <cellStyle name="Header2 7 8" xfId="28323"/>
    <cellStyle name="Header2 7 8 2" xfId="28324"/>
    <cellStyle name="Header2 7 8 2 2" xfId="28325"/>
    <cellStyle name="Header2 7 8 3" xfId="28326"/>
    <cellStyle name="Header2 7 9" xfId="28327"/>
    <cellStyle name="Header2 7 9 2" xfId="28328"/>
    <cellStyle name="Header2 7 9 2 2" xfId="28329"/>
    <cellStyle name="Header2 7 9 3" xfId="28330"/>
    <cellStyle name="header2 8" xfId="28331"/>
    <cellStyle name="header2 8 10" xfId="28332"/>
    <cellStyle name="header2 8 10 2" xfId="28333"/>
    <cellStyle name="header2 8 11" xfId="28334"/>
    <cellStyle name="header2 8 11 2" xfId="28335"/>
    <cellStyle name="header2 8 12" xfId="28336"/>
    <cellStyle name="header2 8 12 2" xfId="28337"/>
    <cellStyle name="header2 8 13" xfId="28338"/>
    <cellStyle name="header2 8 13 2" xfId="28339"/>
    <cellStyle name="header2 8 14" xfId="28340"/>
    <cellStyle name="header2 8 14 2" xfId="28341"/>
    <cellStyle name="header2 8 15" xfId="28342"/>
    <cellStyle name="header2 8 15 2" xfId="28343"/>
    <cellStyle name="header2 8 16" xfId="28344"/>
    <cellStyle name="header2 8 16 2" xfId="28345"/>
    <cellStyle name="header2 8 17" xfId="28346"/>
    <cellStyle name="header2 8 17 2" xfId="28347"/>
    <cellStyle name="header2 8 18" xfId="28348"/>
    <cellStyle name="header2 8 18 2" xfId="28349"/>
    <cellStyle name="header2 8 19" xfId="28350"/>
    <cellStyle name="header2 8 2" xfId="28351"/>
    <cellStyle name="header2 8 2 2" xfId="28352"/>
    <cellStyle name="header2 8 20" xfId="28353"/>
    <cellStyle name="header2 8 21" xfId="28354"/>
    <cellStyle name="header2 8 3" xfId="28355"/>
    <cellStyle name="header2 8 3 2" xfId="28356"/>
    <cellStyle name="header2 8 4" xfId="28357"/>
    <cellStyle name="header2 8 4 2" xfId="28358"/>
    <cellStyle name="header2 8 5" xfId="28359"/>
    <cellStyle name="header2 8 5 2" xfId="28360"/>
    <cellStyle name="header2 8 6" xfId="28361"/>
    <cellStyle name="header2 8 6 2" xfId="28362"/>
    <cellStyle name="header2 8 7" xfId="28363"/>
    <cellStyle name="header2 8 7 2" xfId="28364"/>
    <cellStyle name="header2 8 8" xfId="28365"/>
    <cellStyle name="header2 8 8 2" xfId="28366"/>
    <cellStyle name="header2 8 9" xfId="28367"/>
    <cellStyle name="header2 8 9 2" xfId="28368"/>
    <cellStyle name="header2 9" xfId="28369"/>
    <cellStyle name="header2 9 10" xfId="28370"/>
    <cellStyle name="header2 9 10 2" xfId="28371"/>
    <cellStyle name="header2 9 11" xfId="28372"/>
    <cellStyle name="header2 9 11 2" xfId="28373"/>
    <cellStyle name="header2 9 12" xfId="28374"/>
    <cellStyle name="header2 9 12 2" xfId="28375"/>
    <cellStyle name="header2 9 13" xfId="28376"/>
    <cellStyle name="header2 9 13 2" xfId="28377"/>
    <cellStyle name="header2 9 14" xfId="28378"/>
    <cellStyle name="header2 9 14 2" xfId="28379"/>
    <cellStyle name="header2 9 15" xfId="28380"/>
    <cellStyle name="header2 9 15 2" xfId="28381"/>
    <cellStyle name="header2 9 16" xfId="28382"/>
    <cellStyle name="header2 9 16 2" xfId="28383"/>
    <cellStyle name="header2 9 17" xfId="28384"/>
    <cellStyle name="header2 9 17 2" xfId="28385"/>
    <cellStyle name="header2 9 18" xfId="28386"/>
    <cellStyle name="header2 9 18 2" xfId="28387"/>
    <cellStyle name="header2 9 19" xfId="28388"/>
    <cellStyle name="header2 9 2" xfId="28389"/>
    <cellStyle name="header2 9 2 2" xfId="28390"/>
    <cellStyle name="header2 9 20" xfId="28391"/>
    <cellStyle name="header2 9 21" xfId="28392"/>
    <cellStyle name="header2 9 3" xfId="28393"/>
    <cellStyle name="header2 9 3 2" xfId="28394"/>
    <cellStyle name="header2 9 4" xfId="28395"/>
    <cellStyle name="header2 9 4 2" xfId="28396"/>
    <cellStyle name="header2 9 5" xfId="28397"/>
    <cellStyle name="header2 9 5 2" xfId="28398"/>
    <cellStyle name="header2 9 6" xfId="28399"/>
    <cellStyle name="header2 9 6 2" xfId="28400"/>
    <cellStyle name="header2 9 7" xfId="28401"/>
    <cellStyle name="header2 9 7 2" xfId="28402"/>
    <cellStyle name="header2 9 8" xfId="28403"/>
    <cellStyle name="header2 9 8 2" xfId="28404"/>
    <cellStyle name="header2 9 9" xfId="28405"/>
    <cellStyle name="header2 9 9 2" xfId="28406"/>
    <cellStyle name="header3" xfId="28407"/>
    <cellStyle name="header3 10" xfId="28408"/>
    <cellStyle name="header3 10 2" xfId="28409"/>
    <cellStyle name="header3 11" xfId="28410"/>
    <cellStyle name="header3 11 2" xfId="28411"/>
    <cellStyle name="header3 12" xfId="28412"/>
    <cellStyle name="header3 12 2" xfId="28413"/>
    <cellStyle name="header3 13" xfId="28414"/>
    <cellStyle name="header3 13 2" xfId="28415"/>
    <cellStyle name="header3 14" xfId="28416"/>
    <cellStyle name="header3 14 2" xfId="28417"/>
    <cellStyle name="header3 15" xfId="28418"/>
    <cellStyle name="header3 15 2" xfId="28419"/>
    <cellStyle name="header3 16" xfId="28420"/>
    <cellStyle name="header3 16 2" xfId="28421"/>
    <cellStyle name="header3 17" xfId="28422"/>
    <cellStyle name="header3 17 2" xfId="28423"/>
    <cellStyle name="header3 18" xfId="28424"/>
    <cellStyle name="header3 18 2" xfId="28425"/>
    <cellStyle name="header3 19" xfId="28426"/>
    <cellStyle name="header3 2" xfId="28427"/>
    <cellStyle name="header3 2 2" xfId="28428"/>
    <cellStyle name="header3 20" xfId="28429"/>
    <cellStyle name="header3 21" xfId="28430"/>
    <cellStyle name="header3 3" xfId="28431"/>
    <cellStyle name="header3 3 2" xfId="28432"/>
    <cellStyle name="header3 4" xfId="28433"/>
    <cellStyle name="header3 4 2" xfId="28434"/>
    <cellStyle name="header3 5" xfId="28435"/>
    <cellStyle name="header3 5 2" xfId="28436"/>
    <cellStyle name="header3 6" xfId="28437"/>
    <cellStyle name="header3 6 2" xfId="28438"/>
    <cellStyle name="header3 7" xfId="28439"/>
    <cellStyle name="header3 7 2" xfId="28440"/>
    <cellStyle name="header3 8" xfId="28441"/>
    <cellStyle name="header3 8 2" xfId="28442"/>
    <cellStyle name="header3 9" xfId="28443"/>
    <cellStyle name="header3 9 2" xfId="28444"/>
    <cellStyle name="headers" xfId="28445"/>
    <cellStyle name="Heading" xfId="28446"/>
    <cellStyle name="Heading 1" xfId="189"/>
    <cellStyle name="Heading 1 2" xfId="190"/>
    <cellStyle name="Heading 2" xfId="191"/>
    <cellStyle name="Heading 2 2" xfId="192"/>
    <cellStyle name="Heading 3" xfId="193"/>
    <cellStyle name="Heading 3 2" xfId="194"/>
    <cellStyle name="Heading 4" xfId="195"/>
    <cellStyle name="Heading 4 2" xfId="196"/>
    <cellStyle name="Heading bar" xfId="28447"/>
    <cellStyle name="Heading I" xfId="28448"/>
    <cellStyle name="Heading II" xfId="28449"/>
    <cellStyle name="Heading No Underline" xfId="28450"/>
    <cellStyle name="Heading page" xfId="28451"/>
    <cellStyle name="Heading With Underline" xfId="28452"/>
    <cellStyle name="Heading With Underline 2" xfId="28453"/>
    <cellStyle name="Heading With Underline 2 2" xfId="28454"/>
    <cellStyle name="Heading With Underline 2 2 2" xfId="28455"/>
    <cellStyle name="Heading With Underline 2 2 2 2" xfId="28456"/>
    <cellStyle name="Heading With Underline 2 2 2 3" xfId="28457"/>
    <cellStyle name="Heading With Underline 2 2 3" xfId="28458"/>
    <cellStyle name="Heading With Underline 2 2 4" xfId="28459"/>
    <cellStyle name="Heading With Underline 2 3" xfId="28460"/>
    <cellStyle name="Heading With Underline 2 3 2" xfId="28461"/>
    <cellStyle name="Heading With Underline 2 3 2 2" xfId="28462"/>
    <cellStyle name="Heading With Underline 2 3 2 3" xfId="28463"/>
    <cellStyle name="Heading With Underline 2 3 3" xfId="28464"/>
    <cellStyle name="Heading With Underline 2 3 4" xfId="28465"/>
    <cellStyle name="Heading With Underline 2 4" xfId="28466"/>
    <cellStyle name="Heading With Underline 2 4 2" xfId="28467"/>
    <cellStyle name="Heading With Underline 2 4 2 2" xfId="28468"/>
    <cellStyle name="Heading With Underline 2 4 2 3" xfId="28469"/>
    <cellStyle name="Heading With Underline 2 4 3" xfId="28470"/>
    <cellStyle name="Heading With Underline 2 4 4" xfId="28471"/>
    <cellStyle name="Heading With Underline 2 5" xfId="28472"/>
    <cellStyle name="Heading With Underline 2 5 2" xfId="28473"/>
    <cellStyle name="Heading With Underline 2 5 3" xfId="28474"/>
    <cellStyle name="Heading With Underline 2 6" xfId="28475"/>
    <cellStyle name="Heading With Underline 2 6 2" xfId="28476"/>
    <cellStyle name="Heading With Underline 2 6 3" xfId="28477"/>
    <cellStyle name="Heading With Underline 2 7" xfId="28478"/>
    <cellStyle name="Heading With Underline 2 8" xfId="28479"/>
    <cellStyle name="Heading With Underline 3" xfId="28480"/>
    <cellStyle name="Heading With Underline 3 2" xfId="28481"/>
    <cellStyle name="Heading With Underline 3 2 2" xfId="28482"/>
    <cellStyle name="Heading With Underline 3 2 3" xfId="28483"/>
    <cellStyle name="Heading With Underline 3 3" xfId="28484"/>
    <cellStyle name="Heading With Underline 3 4" xfId="28485"/>
    <cellStyle name="Heading With Underline 4" xfId="28486"/>
    <cellStyle name="Heading With Underline 4 2" xfId="28487"/>
    <cellStyle name="Heading With Underline 4 2 2" xfId="28488"/>
    <cellStyle name="Heading With Underline 4 2 3" xfId="28489"/>
    <cellStyle name="Heading With Underline 4 3" xfId="28490"/>
    <cellStyle name="Heading With Underline 4 4" xfId="28491"/>
    <cellStyle name="Heading With Underline 5" xfId="28492"/>
    <cellStyle name="Heading With Underline 5 2" xfId="28493"/>
    <cellStyle name="Heading With Underline 5 2 2" xfId="28494"/>
    <cellStyle name="Heading With Underline 5 2 3" xfId="28495"/>
    <cellStyle name="Heading With Underline 5 3" xfId="28496"/>
    <cellStyle name="Heading With Underline 5 4" xfId="28497"/>
    <cellStyle name="Heading With Underline 6" xfId="28498"/>
    <cellStyle name="Heading With Underline 6 2" xfId="28499"/>
    <cellStyle name="Heading With Underline 6 3" xfId="28500"/>
    <cellStyle name="Heading With Underline 7" xfId="28501"/>
    <cellStyle name="Heading With Underline 7 2" xfId="28502"/>
    <cellStyle name="Heading With Underline 7 3" xfId="28503"/>
    <cellStyle name="Heading With Underline 8" xfId="28504"/>
    <cellStyle name="Heading With Underline 9" xfId="28505"/>
    <cellStyle name="Heading1" xfId="28506"/>
    <cellStyle name="Heading2" xfId="28507"/>
    <cellStyle name="Headings" xfId="28508"/>
    <cellStyle name="HEADINGSTOP" xfId="28509"/>
    <cellStyle name="hell" xfId="28510"/>
    <cellStyle name="Highlight" xfId="28511"/>
    <cellStyle name="Hipervínculo" xfId="28512"/>
    <cellStyle name="Hipervínculo visitado" xfId="28513"/>
    <cellStyle name="Hipervínculo_ABS_AL_31_01_01" xfId="28514"/>
    <cellStyle name="Historical" xfId="28515"/>
    <cellStyle name="Hyperlink" xfId="22" builtinId="8" hidden="1"/>
    <cellStyle name="Hyperlink" xfId="61" builtinId="8" customBuiltin="1"/>
    <cellStyle name="Hyperlink 2" xfId="421"/>
    <cellStyle name="Hyperlink 2 2" xfId="4016"/>
    <cellStyle name="Hyperlink 3" xfId="4417"/>
    <cellStyle name="Hyperlink 4" xfId="40278"/>
    <cellStyle name="Hypothesys" xfId="28516"/>
    <cellStyle name="IBESInput" xfId="28517"/>
    <cellStyle name="IDD" xfId="28518"/>
    <cellStyle name="imput" xfId="28519"/>
    <cellStyle name="Imult" xfId="28520"/>
    <cellStyle name="Index" xfId="28521"/>
    <cellStyle name="Indirect Reference" xfId="28522"/>
    <cellStyle name="Input" xfId="197"/>
    <cellStyle name="Input $" xfId="28523"/>
    <cellStyle name="Input $ 10" xfId="28524"/>
    <cellStyle name="Input $ 10 2" xfId="28525"/>
    <cellStyle name="Input $ 11" xfId="28526"/>
    <cellStyle name="Input $ 11 2" xfId="28527"/>
    <cellStyle name="Input $ 12" xfId="28528"/>
    <cellStyle name="Input $ 12 2" xfId="28529"/>
    <cellStyle name="Input $ 13" xfId="28530"/>
    <cellStyle name="Input $ 13 2" xfId="28531"/>
    <cellStyle name="Input $ 14" xfId="28532"/>
    <cellStyle name="Input $ 2" xfId="28533"/>
    <cellStyle name="Input $ 2 10" xfId="28534"/>
    <cellStyle name="Input $ 2 2" xfId="28535"/>
    <cellStyle name="Input $ 2 2 10" xfId="28536"/>
    <cellStyle name="Input $ 2 2 10 2" xfId="28537"/>
    <cellStyle name="Input $ 2 2 11" xfId="28538"/>
    <cellStyle name="Input $ 2 2 12" xfId="28539"/>
    <cellStyle name="Input $ 2 2 2" xfId="28540"/>
    <cellStyle name="Input $ 2 2 2 10" xfId="28541"/>
    <cellStyle name="Input $ 2 2 2 10 2" xfId="28542"/>
    <cellStyle name="Input $ 2 2 2 2" xfId="28543"/>
    <cellStyle name="Input $ 2 2 2 2 2" xfId="28544"/>
    <cellStyle name="Input $ 2 2 2 3" xfId="28545"/>
    <cellStyle name="Input $ 2 2 2 3 2" xfId="28546"/>
    <cellStyle name="Input $ 2 2 2 4" xfId="28547"/>
    <cellStyle name="Input $ 2 2 2 4 2" xfId="28548"/>
    <cellStyle name="Input $ 2 2 2 5" xfId="28549"/>
    <cellStyle name="Input $ 2 2 2 5 2" xfId="28550"/>
    <cellStyle name="Input $ 2 2 2 6" xfId="28551"/>
    <cellStyle name="Input $ 2 2 2 6 2" xfId="28552"/>
    <cellStyle name="Input $ 2 2 2 7" xfId="28553"/>
    <cellStyle name="Input $ 2 2 2 7 2" xfId="28554"/>
    <cellStyle name="Input $ 2 2 2 8" xfId="28555"/>
    <cellStyle name="Input $ 2 2 2 8 2" xfId="28556"/>
    <cellStyle name="Input $ 2 2 2 9" xfId="28557"/>
    <cellStyle name="Input $ 2 2 2 9 2" xfId="28558"/>
    <cellStyle name="Input $ 2 2 3" xfId="28559"/>
    <cellStyle name="Input $ 2 2 3 2" xfId="28560"/>
    <cellStyle name="Input $ 2 2 4" xfId="28561"/>
    <cellStyle name="Input $ 2 2 4 2" xfId="28562"/>
    <cellStyle name="Input $ 2 2 5" xfId="28563"/>
    <cellStyle name="Input $ 2 2 5 2" xfId="28564"/>
    <cellStyle name="Input $ 2 2 6" xfId="28565"/>
    <cellStyle name="Input $ 2 2 6 2" xfId="28566"/>
    <cellStyle name="Input $ 2 2 7" xfId="28567"/>
    <cellStyle name="Input $ 2 2 7 2" xfId="28568"/>
    <cellStyle name="Input $ 2 2 8" xfId="28569"/>
    <cellStyle name="Input $ 2 2 8 2" xfId="28570"/>
    <cellStyle name="Input $ 2 2 9" xfId="28571"/>
    <cellStyle name="Input $ 2 2 9 2" xfId="28572"/>
    <cellStyle name="Input $ 2 3" xfId="28573"/>
    <cellStyle name="Input $ 2 3 10" xfId="28574"/>
    <cellStyle name="Input $ 2 3 10 2" xfId="28575"/>
    <cellStyle name="Input $ 2 3 2" xfId="28576"/>
    <cellStyle name="Input $ 2 3 2 2" xfId="28577"/>
    <cellStyle name="Input $ 2 3 3" xfId="28578"/>
    <cellStyle name="Input $ 2 3 3 2" xfId="28579"/>
    <cellStyle name="Input $ 2 3 4" xfId="28580"/>
    <cellStyle name="Input $ 2 3 4 2" xfId="28581"/>
    <cellStyle name="Input $ 2 3 5" xfId="28582"/>
    <cellStyle name="Input $ 2 3 5 2" xfId="28583"/>
    <cellStyle name="Input $ 2 3 6" xfId="28584"/>
    <cellStyle name="Input $ 2 3 6 2" xfId="28585"/>
    <cellStyle name="Input $ 2 3 7" xfId="28586"/>
    <cellStyle name="Input $ 2 3 7 2" xfId="28587"/>
    <cellStyle name="Input $ 2 3 8" xfId="28588"/>
    <cellStyle name="Input $ 2 3 8 2" xfId="28589"/>
    <cellStyle name="Input $ 2 3 9" xfId="28590"/>
    <cellStyle name="Input $ 2 3 9 2" xfId="28591"/>
    <cellStyle name="Input $ 2 4" xfId="28592"/>
    <cellStyle name="Input $ 2 4 2" xfId="28593"/>
    <cellStyle name="Input $ 2 5" xfId="28594"/>
    <cellStyle name="Input $ 2 5 2" xfId="28595"/>
    <cellStyle name="Input $ 2 6" xfId="28596"/>
    <cellStyle name="Input $ 2 6 2" xfId="28597"/>
    <cellStyle name="Input $ 2 7" xfId="28598"/>
    <cellStyle name="Input $ 2 7 2" xfId="28599"/>
    <cellStyle name="Input $ 2 8" xfId="28600"/>
    <cellStyle name="Input $ 2 8 2" xfId="28601"/>
    <cellStyle name="Input $ 2 9" xfId="28602"/>
    <cellStyle name="Input $ 2 9 2" xfId="28603"/>
    <cellStyle name="Input $ 3" xfId="28604"/>
    <cellStyle name="Input $ 3 10" xfId="28605"/>
    <cellStyle name="Input $ 3 2" xfId="28606"/>
    <cellStyle name="Input $ 3 2 10" xfId="28607"/>
    <cellStyle name="Input $ 3 2 10 2" xfId="28608"/>
    <cellStyle name="Input $ 3 2 11" xfId="28609"/>
    <cellStyle name="Input $ 3 2 12" xfId="28610"/>
    <cellStyle name="Input $ 3 2 2" xfId="28611"/>
    <cellStyle name="Input $ 3 2 2 10" xfId="28612"/>
    <cellStyle name="Input $ 3 2 2 10 2" xfId="28613"/>
    <cellStyle name="Input $ 3 2 2 2" xfId="28614"/>
    <cellStyle name="Input $ 3 2 2 2 2" xfId="28615"/>
    <cellStyle name="Input $ 3 2 2 3" xfId="28616"/>
    <cellStyle name="Input $ 3 2 2 3 2" xfId="28617"/>
    <cellStyle name="Input $ 3 2 2 4" xfId="28618"/>
    <cellStyle name="Input $ 3 2 2 4 2" xfId="28619"/>
    <cellStyle name="Input $ 3 2 2 5" xfId="28620"/>
    <cellStyle name="Input $ 3 2 2 5 2" xfId="28621"/>
    <cellStyle name="Input $ 3 2 2 6" xfId="28622"/>
    <cellStyle name="Input $ 3 2 2 6 2" xfId="28623"/>
    <cellStyle name="Input $ 3 2 2 7" xfId="28624"/>
    <cellStyle name="Input $ 3 2 2 7 2" xfId="28625"/>
    <cellStyle name="Input $ 3 2 2 8" xfId="28626"/>
    <cellStyle name="Input $ 3 2 2 8 2" xfId="28627"/>
    <cellStyle name="Input $ 3 2 2 9" xfId="28628"/>
    <cellStyle name="Input $ 3 2 2 9 2" xfId="28629"/>
    <cellStyle name="Input $ 3 2 3" xfId="28630"/>
    <cellStyle name="Input $ 3 2 3 2" xfId="28631"/>
    <cellStyle name="Input $ 3 2 4" xfId="28632"/>
    <cellStyle name="Input $ 3 2 4 2" xfId="28633"/>
    <cellStyle name="Input $ 3 2 5" xfId="28634"/>
    <cellStyle name="Input $ 3 2 5 2" xfId="28635"/>
    <cellStyle name="Input $ 3 2 6" xfId="28636"/>
    <cellStyle name="Input $ 3 2 6 2" xfId="28637"/>
    <cellStyle name="Input $ 3 2 7" xfId="28638"/>
    <cellStyle name="Input $ 3 2 7 2" xfId="28639"/>
    <cellStyle name="Input $ 3 2 8" xfId="28640"/>
    <cellStyle name="Input $ 3 2 8 2" xfId="28641"/>
    <cellStyle name="Input $ 3 2 9" xfId="28642"/>
    <cellStyle name="Input $ 3 2 9 2" xfId="28643"/>
    <cellStyle name="Input $ 3 3" xfId="28644"/>
    <cellStyle name="Input $ 3 3 10" xfId="28645"/>
    <cellStyle name="Input $ 3 3 10 2" xfId="28646"/>
    <cellStyle name="Input $ 3 3 2" xfId="28647"/>
    <cellStyle name="Input $ 3 3 2 2" xfId="28648"/>
    <cellStyle name="Input $ 3 3 3" xfId="28649"/>
    <cellStyle name="Input $ 3 3 3 2" xfId="28650"/>
    <cellStyle name="Input $ 3 3 4" xfId="28651"/>
    <cellStyle name="Input $ 3 3 4 2" xfId="28652"/>
    <cellStyle name="Input $ 3 3 5" xfId="28653"/>
    <cellStyle name="Input $ 3 3 5 2" xfId="28654"/>
    <cellStyle name="Input $ 3 3 6" xfId="28655"/>
    <cellStyle name="Input $ 3 3 6 2" xfId="28656"/>
    <cellStyle name="Input $ 3 3 7" xfId="28657"/>
    <cellStyle name="Input $ 3 3 7 2" xfId="28658"/>
    <cellStyle name="Input $ 3 3 8" xfId="28659"/>
    <cellStyle name="Input $ 3 3 8 2" xfId="28660"/>
    <cellStyle name="Input $ 3 3 9" xfId="28661"/>
    <cellStyle name="Input $ 3 3 9 2" xfId="28662"/>
    <cellStyle name="Input $ 3 4" xfId="28663"/>
    <cellStyle name="Input $ 3 4 2" xfId="28664"/>
    <cellStyle name="Input $ 3 5" xfId="28665"/>
    <cellStyle name="Input $ 3 5 2" xfId="28666"/>
    <cellStyle name="Input $ 3 6" xfId="28667"/>
    <cellStyle name="Input $ 3 6 2" xfId="28668"/>
    <cellStyle name="Input $ 3 7" xfId="28669"/>
    <cellStyle name="Input $ 3 7 2" xfId="28670"/>
    <cellStyle name="Input $ 3 8" xfId="28671"/>
    <cellStyle name="Input $ 3 8 2" xfId="28672"/>
    <cellStyle name="Input $ 3 9" xfId="28673"/>
    <cellStyle name="Input $ 3 9 2" xfId="28674"/>
    <cellStyle name="Input $ 4" xfId="28675"/>
    <cellStyle name="Input $ 4 10" xfId="28676"/>
    <cellStyle name="Input $ 4 2" xfId="28677"/>
    <cellStyle name="Input $ 4 2 10" xfId="28678"/>
    <cellStyle name="Input $ 4 2 10 2" xfId="28679"/>
    <cellStyle name="Input $ 4 2 11" xfId="28680"/>
    <cellStyle name="Input $ 4 2 12" xfId="28681"/>
    <cellStyle name="Input $ 4 2 2" xfId="28682"/>
    <cellStyle name="Input $ 4 2 2 10" xfId="28683"/>
    <cellStyle name="Input $ 4 2 2 10 2" xfId="28684"/>
    <cellStyle name="Input $ 4 2 2 2" xfId="28685"/>
    <cellStyle name="Input $ 4 2 2 2 2" xfId="28686"/>
    <cellStyle name="Input $ 4 2 2 3" xfId="28687"/>
    <cellStyle name="Input $ 4 2 2 3 2" xfId="28688"/>
    <cellStyle name="Input $ 4 2 2 4" xfId="28689"/>
    <cellStyle name="Input $ 4 2 2 4 2" xfId="28690"/>
    <cellStyle name="Input $ 4 2 2 5" xfId="28691"/>
    <cellStyle name="Input $ 4 2 2 5 2" xfId="28692"/>
    <cellStyle name="Input $ 4 2 2 6" xfId="28693"/>
    <cellStyle name="Input $ 4 2 2 6 2" xfId="28694"/>
    <cellStyle name="Input $ 4 2 2 7" xfId="28695"/>
    <cellStyle name="Input $ 4 2 2 7 2" xfId="28696"/>
    <cellStyle name="Input $ 4 2 2 8" xfId="28697"/>
    <cellStyle name="Input $ 4 2 2 8 2" xfId="28698"/>
    <cellStyle name="Input $ 4 2 2 9" xfId="28699"/>
    <cellStyle name="Input $ 4 2 2 9 2" xfId="28700"/>
    <cellStyle name="Input $ 4 2 3" xfId="28701"/>
    <cellStyle name="Input $ 4 2 3 2" xfId="28702"/>
    <cellStyle name="Input $ 4 2 4" xfId="28703"/>
    <cellStyle name="Input $ 4 2 4 2" xfId="28704"/>
    <cellStyle name="Input $ 4 2 5" xfId="28705"/>
    <cellStyle name="Input $ 4 2 5 2" xfId="28706"/>
    <cellStyle name="Input $ 4 2 6" xfId="28707"/>
    <cellStyle name="Input $ 4 2 6 2" xfId="28708"/>
    <cellStyle name="Input $ 4 2 7" xfId="28709"/>
    <cellStyle name="Input $ 4 2 7 2" xfId="28710"/>
    <cellStyle name="Input $ 4 2 8" xfId="28711"/>
    <cellStyle name="Input $ 4 2 8 2" xfId="28712"/>
    <cellStyle name="Input $ 4 2 9" xfId="28713"/>
    <cellStyle name="Input $ 4 2 9 2" xfId="28714"/>
    <cellStyle name="Input $ 4 3" xfId="28715"/>
    <cellStyle name="Input $ 4 3 10" xfId="28716"/>
    <cellStyle name="Input $ 4 3 10 2" xfId="28717"/>
    <cellStyle name="Input $ 4 3 2" xfId="28718"/>
    <cellStyle name="Input $ 4 3 2 2" xfId="28719"/>
    <cellStyle name="Input $ 4 3 3" xfId="28720"/>
    <cellStyle name="Input $ 4 3 3 2" xfId="28721"/>
    <cellStyle name="Input $ 4 3 4" xfId="28722"/>
    <cellStyle name="Input $ 4 3 4 2" xfId="28723"/>
    <cellStyle name="Input $ 4 3 5" xfId="28724"/>
    <cellStyle name="Input $ 4 3 5 2" xfId="28725"/>
    <cellStyle name="Input $ 4 3 6" xfId="28726"/>
    <cellStyle name="Input $ 4 3 6 2" xfId="28727"/>
    <cellStyle name="Input $ 4 3 7" xfId="28728"/>
    <cellStyle name="Input $ 4 3 7 2" xfId="28729"/>
    <cellStyle name="Input $ 4 3 8" xfId="28730"/>
    <cellStyle name="Input $ 4 3 8 2" xfId="28731"/>
    <cellStyle name="Input $ 4 3 9" xfId="28732"/>
    <cellStyle name="Input $ 4 3 9 2" xfId="28733"/>
    <cellStyle name="Input $ 4 4" xfId="28734"/>
    <cellStyle name="Input $ 4 4 2" xfId="28735"/>
    <cellStyle name="Input $ 4 5" xfId="28736"/>
    <cellStyle name="Input $ 4 5 2" xfId="28737"/>
    <cellStyle name="Input $ 4 6" xfId="28738"/>
    <cellStyle name="Input $ 4 6 2" xfId="28739"/>
    <cellStyle name="Input $ 4 7" xfId="28740"/>
    <cellStyle name="Input $ 4 7 2" xfId="28741"/>
    <cellStyle name="Input $ 4 8" xfId="28742"/>
    <cellStyle name="Input $ 4 8 2" xfId="28743"/>
    <cellStyle name="Input $ 4 9" xfId="28744"/>
    <cellStyle name="Input $ 4 9 2" xfId="28745"/>
    <cellStyle name="Input $ 5" xfId="28746"/>
    <cellStyle name="Input $ 5 10" xfId="28747"/>
    <cellStyle name="Input $ 5 2" xfId="28748"/>
    <cellStyle name="Input $ 5 2 10" xfId="28749"/>
    <cellStyle name="Input $ 5 2 10 2" xfId="28750"/>
    <cellStyle name="Input $ 5 2 11" xfId="28751"/>
    <cellStyle name="Input $ 5 2 12" xfId="28752"/>
    <cellStyle name="Input $ 5 2 2" xfId="28753"/>
    <cellStyle name="Input $ 5 2 2 10" xfId="28754"/>
    <cellStyle name="Input $ 5 2 2 10 2" xfId="28755"/>
    <cellStyle name="Input $ 5 2 2 2" xfId="28756"/>
    <cellStyle name="Input $ 5 2 2 2 2" xfId="28757"/>
    <cellStyle name="Input $ 5 2 2 3" xfId="28758"/>
    <cellStyle name="Input $ 5 2 2 3 2" xfId="28759"/>
    <cellStyle name="Input $ 5 2 2 4" xfId="28760"/>
    <cellStyle name="Input $ 5 2 2 4 2" xfId="28761"/>
    <cellStyle name="Input $ 5 2 2 5" xfId="28762"/>
    <cellStyle name="Input $ 5 2 2 5 2" xfId="28763"/>
    <cellStyle name="Input $ 5 2 2 6" xfId="28764"/>
    <cellStyle name="Input $ 5 2 2 6 2" xfId="28765"/>
    <cellStyle name="Input $ 5 2 2 7" xfId="28766"/>
    <cellStyle name="Input $ 5 2 2 7 2" xfId="28767"/>
    <cellStyle name="Input $ 5 2 2 8" xfId="28768"/>
    <cellStyle name="Input $ 5 2 2 8 2" xfId="28769"/>
    <cellStyle name="Input $ 5 2 2 9" xfId="28770"/>
    <cellStyle name="Input $ 5 2 2 9 2" xfId="28771"/>
    <cellStyle name="Input $ 5 2 3" xfId="28772"/>
    <cellStyle name="Input $ 5 2 3 2" xfId="28773"/>
    <cellStyle name="Input $ 5 2 4" xfId="28774"/>
    <cellStyle name="Input $ 5 2 4 2" xfId="28775"/>
    <cellStyle name="Input $ 5 2 5" xfId="28776"/>
    <cellStyle name="Input $ 5 2 5 2" xfId="28777"/>
    <cellStyle name="Input $ 5 2 6" xfId="28778"/>
    <cellStyle name="Input $ 5 2 6 2" xfId="28779"/>
    <cellStyle name="Input $ 5 2 7" xfId="28780"/>
    <cellStyle name="Input $ 5 2 7 2" xfId="28781"/>
    <cellStyle name="Input $ 5 2 8" xfId="28782"/>
    <cellStyle name="Input $ 5 2 8 2" xfId="28783"/>
    <cellStyle name="Input $ 5 2 9" xfId="28784"/>
    <cellStyle name="Input $ 5 2 9 2" xfId="28785"/>
    <cellStyle name="Input $ 5 3" xfId="28786"/>
    <cellStyle name="Input $ 5 3 10" xfId="28787"/>
    <cellStyle name="Input $ 5 3 10 2" xfId="28788"/>
    <cellStyle name="Input $ 5 3 2" xfId="28789"/>
    <cellStyle name="Input $ 5 3 2 2" xfId="28790"/>
    <cellStyle name="Input $ 5 3 3" xfId="28791"/>
    <cellStyle name="Input $ 5 3 3 2" xfId="28792"/>
    <cellStyle name="Input $ 5 3 4" xfId="28793"/>
    <cellStyle name="Input $ 5 3 4 2" xfId="28794"/>
    <cellStyle name="Input $ 5 3 5" xfId="28795"/>
    <cellStyle name="Input $ 5 3 5 2" xfId="28796"/>
    <cellStyle name="Input $ 5 3 6" xfId="28797"/>
    <cellStyle name="Input $ 5 3 6 2" xfId="28798"/>
    <cellStyle name="Input $ 5 3 7" xfId="28799"/>
    <cellStyle name="Input $ 5 3 7 2" xfId="28800"/>
    <cellStyle name="Input $ 5 3 8" xfId="28801"/>
    <cellStyle name="Input $ 5 3 8 2" xfId="28802"/>
    <cellStyle name="Input $ 5 3 9" xfId="28803"/>
    <cellStyle name="Input $ 5 3 9 2" xfId="28804"/>
    <cellStyle name="Input $ 5 4" xfId="28805"/>
    <cellStyle name="Input $ 5 4 2" xfId="28806"/>
    <cellStyle name="Input $ 5 5" xfId="28807"/>
    <cellStyle name="Input $ 5 5 2" xfId="28808"/>
    <cellStyle name="Input $ 5 6" xfId="28809"/>
    <cellStyle name="Input $ 5 6 2" xfId="28810"/>
    <cellStyle name="Input $ 5 7" xfId="28811"/>
    <cellStyle name="Input $ 5 7 2" xfId="28812"/>
    <cellStyle name="Input $ 5 8" xfId="28813"/>
    <cellStyle name="Input $ 5 8 2" xfId="28814"/>
    <cellStyle name="Input $ 5 9" xfId="28815"/>
    <cellStyle name="Input $ 5 9 2" xfId="28816"/>
    <cellStyle name="Input $ 6" xfId="28817"/>
    <cellStyle name="Input $ 6 10" xfId="28818"/>
    <cellStyle name="Input $ 6 10 2" xfId="28819"/>
    <cellStyle name="Input $ 6 11" xfId="28820"/>
    <cellStyle name="Input $ 6 12" xfId="28821"/>
    <cellStyle name="Input $ 6 2" xfId="28822"/>
    <cellStyle name="Input $ 6 2 10" xfId="28823"/>
    <cellStyle name="Input $ 6 2 10 2" xfId="28824"/>
    <cellStyle name="Input $ 6 2 2" xfId="28825"/>
    <cellStyle name="Input $ 6 2 2 2" xfId="28826"/>
    <cellStyle name="Input $ 6 2 3" xfId="28827"/>
    <cellStyle name="Input $ 6 2 3 2" xfId="28828"/>
    <cellStyle name="Input $ 6 2 4" xfId="28829"/>
    <cellStyle name="Input $ 6 2 4 2" xfId="28830"/>
    <cellStyle name="Input $ 6 2 5" xfId="28831"/>
    <cellStyle name="Input $ 6 2 5 2" xfId="28832"/>
    <cellStyle name="Input $ 6 2 6" xfId="28833"/>
    <cellStyle name="Input $ 6 2 6 2" xfId="28834"/>
    <cellStyle name="Input $ 6 2 7" xfId="28835"/>
    <cellStyle name="Input $ 6 2 7 2" xfId="28836"/>
    <cellStyle name="Input $ 6 2 8" xfId="28837"/>
    <cellStyle name="Input $ 6 2 8 2" xfId="28838"/>
    <cellStyle name="Input $ 6 2 9" xfId="28839"/>
    <cellStyle name="Input $ 6 2 9 2" xfId="28840"/>
    <cellStyle name="Input $ 6 3" xfId="28841"/>
    <cellStyle name="Input $ 6 3 2" xfId="28842"/>
    <cellStyle name="Input $ 6 4" xfId="28843"/>
    <cellStyle name="Input $ 6 4 2" xfId="28844"/>
    <cellStyle name="Input $ 6 5" xfId="28845"/>
    <cellStyle name="Input $ 6 5 2" xfId="28846"/>
    <cellStyle name="Input $ 6 6" xfId="28847"/>
    <cellStyle name="Input $ 6 6 2" xfId="28848"/>
    <cellStyle name="Input $ 6 7" xfId="28849"/>
    <cellStyle name="Input $ 6 7 2" xfId="28850"/>
    <cellStyle name="Input $ 6 8" xfId="28851"/>
    <cellStyle name="Input $ 6 8 2" xfId="28852"/>
    <cellStyle name="Input $ 6 9" xfId="28853"/>
    <cellStyle name="Input $ 6 9 2" xfId="28854"/>
    <cellStyle name="Input $ 7" xfId="28855"/>
    <cellStyle name="Input $ 7 10" xfId="28856"/>
    <cellStyle name="Input $ 7 10 2" xfId="28857"/>
    <cellStyle name="Input $ 7 2" xfId="28858"/>
    <cellStyle name="Input $ 7 2 2" xfId="28859"/>
    <cellStyle name="Input $ 7 3" xfId="28860"/>
    <cellStyle name="Input $ 7 3 2" xfId="28861"/>
    <cellStyle name="Input $ 7 4" xfId="28862"/>
    <cellStyle name="Input $ 7 4 2" xfId="28863"/>
    <cellStyle name="Input $ 7 5" xfId="28864"/>
    <cellStyle name="Input $ 7 5 2" xfId="28865"/>
    <cellStyle name="Input $ 7 6" xfId="28866"/>
    <cellStyle name="Input $ 7 6 2" xfId="28867"/>
    <cellStyle name="Input $ 7 7" xfId="28868"/>
    <cellStyle name="Input $ 7 7 2" xfId="28869"/>
    <cellStyle name="Input $ 7 8" xfId="28870"/>
    <cellStyle name="Input $ 7 8 2" xfId="28871"/>
    <cellStyle name="Input $ 7 9" xfId="28872"/>
    <cellStyle name="Input $ 7 9 2" xfId="28873"/>
    <cellStyle name="Input $ 8" xfId="28874"/>
    <cellStyle name="Input $ 8 2" xfId="28875"/>
    <cellStyle name="Input $ 9" xfId="28876"/>
    <cellStyle name="Input $ 9 2" xfId="28877"/>
    <cellStyle name="Input %" xfId="28878"/>
    <cellStyle name="Input (estimate)" xfId="28879"/>
    <cellStyle name="Input [yellow]" xfId="28880"/>
    <cellStyle name="Input [yellow] 10" xfId="28881"/>
    <cellStyle name="Input [yellow] 10 2" xfId="28882"/>
    <cellStyle name="Input [yellow] 11" xfId="28883"/>
    <cellStyle name="Input [yellow] 11 2" xfId="28884"/>
    <cellStyle name="Input [yellow] 12" xfId="28885"/>
    <cellStyle name="Input [yellow] 12 2" xfId="28886"/>
    <cellStyle name="Input [yellow] 13" xfId="28887"/>
    <cellStyle name="Input [yellow] 13 2" xfId="28888"/>
    <cellStyle name="Input [yellow] 14" xfId="28889"/>
    <cellStyle name="Input [yellow] 2" xfId="28890"/>
    <cellStyle name="Input [yellow] 2 10" xfId="28891"/>
    <cellStyle name="Input [yellow] 2 2" xfId="28892"/>
    <cellStyle name="Input [yellow] 2 2 10" xfId="28893"/>
    <cellStyle name="Input [yellow] 2 2 10 2" xfId="28894"/>
    <cellStyle name="Input [yellow] 2 2 11" xfId="28895"/>
    <cellStyle name="Input [yellow] 2 2 12" xfId="28896"/>
    <cellStyle name="Input [yellow] 2 2 2" xfId="28897"/>
    <cellStyle name="Input [yellow] 2 2 2 10" xfId="28898"/>
    <cellStyle name="Input [yellow] 2 2 2 10 2" xfId="28899"/>
    <cellStyle name="Input [yellow] 2 2 2 2" xfId="28900"/>
    <cellStyle name="Input [yellow] 2 2 2 2 2" xfId="28901"/>
    <cellStyle name="Input [yellow] 2 2 2 3" xfId="28902"/>
    <cellStyle name="Input [yellow] 2 2 2 3 2" xfId="28903"/>
    <cellStyle name="Input [yellow] 2 2 2 4" xfId="28904"/>
    <cellStyle name="Input [yellow] 2 2 2 4 2" xfId="28905"/>
    <cellStyle name="Input [yellow] 2 2 2 5" xfId="28906"/>
    <cellStyle name="Input [yellow] 2 2 2 5 2" xfId="28907"/>
    <cellStyle name="Input [yellow] 2 2 2 6" xfId="28908"/>
    <cellStyle name="Input [yellow] 2 2 2 6 2" xfId="28909"/>
    <cellStyle name="Input [yellow] 2 2 2 7" xfId="28910"/>
    <cellStyle name="Input [yellow] 2 2 2 7 2" xfId="28911"/>
    <cellStyle name="Input [yellow] 2 2 2 8" xfId="28912"/>
    <cellStyle name="Input [yellow] 2 2 2 8 2" xfId="28913"/>
    <cellStyle name="Input [yellow] 2 2 2 9" xfId="28914"/>
    <cellStyle name="Input [yellow] 2 2 2 9 2" xfId="28915"/>
    <cellStyle name="Input [yellow] 2 2 3" xfId="28916"/>
    <cellStyle name="Input [yellow] 2 2 3 2" xfId="28917"/>
    <cellStyle name="Input [yellow] 2 2 4" xfId="28918"/>
    <cellStyle name="Input [yellow] 2 2 4 2" xfId="28919"/>
    <cellStyle name="Input [yellow] 2 2 5" xfId="28920"/>
    <cellStyle name="Input [yellow] 2 2 5 2" xfId="28921"/>
    <cellStyle name="Input [yellow] 2 2 6" xfId="28922"/>
    <cellStyle name="Input [yellow] 2 2 6 2" xfId="28923"/>
    <cellStyle name="Input [yellow] 2 2 7" xfId="28924"/>
    <cellStyle name="Input [yellow] 2 2 7 2" xfId="28925"/>
    <cellStyle name="Input [yellow] 2 2 8" xfId="28926"/>
    <cellStyle name="Input [yellow] 2 2 8 2" xfId="28927"/>
    <cellStyle name="Input [yellow] 2 2 9" xfId="28928"/>
    <cellStyle name="Input [yellow] 2 2 9 2" xfId="28929"/>
    <cellStyle name="Input [yellow] 2 3" xfId="28930"/>
    <cellStyle name="Input [yellow] 2 3 10" xfId="28931"/>
    <cellStyle name="Input [yellow] 2 3 10 2" xfId="28932"/>
    <cellStyle name="Input [yellow] 2 3 2" xfId="28933"/>
    <cellStyle name="Input [yellow] 2 3 2 2" xfId="28934"/>
    <cellStyle name="Input [yellow] 2 3 3" xfId="28935"/>
    <cellStyle name="Input [yellow] 2 3 3 2" xfId="28936"/>
    <cellStyle name="Input [yellow] 2 3 4" xfId="28937"/>
    <cellStyle name="Input [yellow] 2 3 4 2" xfId="28938"/>
    <cellStyle name="Input [yellow] 2 3 5" xfId="28939"/>
    <cellStyle name="Input [yellow] 2 3 5 2" xfId="28940"/>
    <cellStyle name="Input [yellow] 2 3 6" xfId="28941"/>
    <cellStyle name="Input [yellow] 2 3 6 2" xfId="28942"/>
    <cellStyle name="Input [yellow] 2 3 7" xfId="28943"/>
    <cellStyle name="Input [yellow] 2 3 7 2" xfId="28944"/>
    <cellStyle name="Input [yellow] 2 3 8" xfId="28945"/>
    <cellStyle name="Input [yellow] 2 3 8 2" xfId="28946"/>
    <cellStyle name="Input [yellow] 2 3 9" xfId="28947"/>
    <cellStyle name="Input [yellow] 2 3 9 2" xfId="28948"/>
    <cellStyle name="Input [yellow] 2 4" xfId="28949"/>
    <cellStyle name="Input [yellow] 2 4 2" xfId="28950"/>
    <cellStyle name="Input [yellow] 2 5" xfId="28951"/>
    <cellStyle name="Input [yellow] 2 5 2" xfId="28952"/>
    <cellStyle name="Input [yellow] 2 6" xfId="28953"/>
    <cellStyle name="Input [yellow] 2 6 2" xfId="28954"/>
    <cellStyle name="Input [yellow] 2 7" xfId="28955"/>
    <cellStyle name="Input [yellow] 2 7 2" xfId="28956"/>
    <cellStyle name="Input [yellow] 2 8" xfId="28957"/>
    <cellStyle name="Input [yellow] 2 8 2" xfId="28958"/>
    <cellStyle name="Input [yellow] 2 9" xfId="28959"/>
    <cellStyle name="Input [yellow] 2 9 2" xfId="28960"/>
    <cellStyle name="Input [yellow] 3" xfId="28961"/>
    <cellStyle name="Input [yellow] 3 10" xfId="28962"/>
    <cellStyle name="Input [yellow] 3 2" xfId="28963"/>
    <cellStyle name="Input [yellow] 3 2 10" xfId="28964"/>
    <cellStyle name="Input [yellow] 3 2 10 2" xfId="28965"/>
    <cellStyle name="Input [yellow] 3 2 11" xfId="28966"/>
    <cellStyle name="Input [yellow] 3 2 12" xfId="28967"/>
    <cellStyle name="Input [yellow] 3 2 2" xfId="28968"/>
    <cellStyle name="Input [yellow] 3 2 2 10" xfId="28969"/>
    <cellStyle name="Input [yellow] 3 2 2 10 2" xfId="28970"/>
    <cellStyle name="Input [yellow] 3 2 2 2" xfId="28971"/>
    <cellStyle name="Input [yellow] 3 2 2 2 2" xfId="28972"/>
    <cellStyle name="Input [yellow] 3 2 2 3" xfId="28973"/>
    <cellStyle name="Input [yellow] 3 2 2 3 2" xfId="28974"/>
    <cellStyle name="Input [yellow] 3 2 2 4" xfId="28975"/>
    <cellStyle name="Input [yellow] 3 2 2 4 2" xfId="28976"/>
    <cellStyle name="Input [yellow] 3 2 2 5" xfId="28977"/>
    <cellStyle name="Input [yellow] 3 2 2 5 2" xfId="28978"/>
    <cellStyle name="Input [yellow] 3 2 2 6" xfId="28979"/>
    <cellStyle name="Input [yellow] 3 2 2 6 2" xfId="28980"/>
    <cellStyle name="Input [yellow] 3 2 2 7" xfId="28981"/>
    <cellStyle name="Input [yellow] 3 2 2 7 2" xfId="28982"/>
    <cellStyle name="Input [yellow] 3 2 2 8" xfId="28983"/>
    <cellStyle name="Input [yellow] 3 2 2 8 2" xfId="28984"/>
    <cellStyle name="Input [yellow] 3 2 2 9" xfId="28985"/>
    <cellStyle name="Input [yellow] 3 2 2 9 2" xfId="28986"/>
    <cellStyle name="Input [yellow] 3 2 3" xfId="28987"/>
    <cellStyle name="Input [yellow] 3 2 3 2" xfId="28988"/>
    <cellStyle name="Input [yellow] 3 2 4" xfId="28989"/>
    <cellStyle name="Input [yellow] 3 2 4 2" xfId="28990"/>
    <cellStyle name="Input [yellow] 3 2 5" xfId="28991"/>
    <cellStyle name="Input [yellow] 3 2 5 2" xfId="28992"/>
    <cellStyle name="Input [yellow] 3 2 6" xfId="28993"/>
    <cellStyle name="Input [yellow] 3 2 6 2" xfId="28994"/>
    <cellStyle name="Input [yellow] 3 2 7" xfId="28995"/>
    <cellStyle name="Input [yellow] 3 2 7 2" xfId="28996"/>
    <cellStyle name="Input [yellow] 3 2 8" xfId="28997"/>
    <cellStyle name="Input [yellow] 3 2 8 2" xfId="28998"/>
    <cellStyle name="Input [yellow] 3 2 9" xfId="28999"/>
    <cellStyle name="Input [yellow] 3 2 9 2" xfId="29000"/>
    <cellStyle name="Input [yellow] 3 3" xfId="29001"/>
    <cellStyle name="Input [yellow] 3 3 10" xfId="29002"/>
    <cellStyle name="Input [yellow] 3 3 10 2" xfId="29003"/>
    <cellStyle name="Input [yellow] 3 3 2" xfId="29004"/>
    <cellStyle name="Input [yellow] 3 3 2 2" xfId="29005"/>
    <cellStyle name="Input [yellow] 3 3 3" xfId="29006"/>
    <cellStyle name="Input [yellow] 3 3 3 2" xfId="29007"/>
    <cellStyle name="Input [yellow] 3 3 4" xfId="29008"/>
    <cellStyle name="Input [yellow] 3 3 4 2" xfId="29009"/>
    <cellStyle name="Input [yellow] 3 3 5" xfId="29010"/>
    <cellStyle name="Input [yellow] 3 3 5 2" xfId="29011"/>
    <cellStyle name="Input [yellow] 3 3 6" xfId="29012"/>
    <cellStyle name="Input [yellow] 3 3 6 2" xfId="29013"/>
    <cellStyle name="Input [yellow] 3 3 7" xfId="29014"/>
    <cellStyle name="Input [yellow] 3 3 7 2" xfId="29015"/>
    <cellStyle name="Input [yellow] 3 3 8" xfId="29016"/>
    <cellStyle name="Input [yellow] 3 3 8 2" xfId="29017"/>
    <cellStyle name="Input [yellow] 3 3 9" xfId="29018"/>
    <cellStyle name="Input [yellow] 3 3 9 2" xfId="29019"/>
    <cellStyle name="Input [yellow] 3 4" xfId="29020"/>
    <cellStyle name="Input [yellow] 3 4 2" xfId="29021"/>
    <cellStyle name="Input [yellow] 3 5" xfId="29022"/>
    <cellStyle name="Input [yellow] 3 5 2" xfId="29023"/>
    <cellStyle name="Input [yellow] 3 6" xfId="29024"/>
    <cellStyle name="Input [yellow] 3 6 2" xfId="29025"/>
    <cellStyle name="Input [yellow] 3 7" xfId="29026"/>
    <cellStyle name="Input [yellow] 3 7 2" xfId="29027"/>
    <cellStyle name="Input [yellow] 3 8" xfId="29028"/>
    <cellStyle name="Input [yellow] 3 8 2" xfId="29029"/>
    <cellStyle name="Input [yellow] 3 9" xfId="29030"/>
    <cellStyle name="Input [yellow] 3 9 2" xfId="29031"/>
    <cellStyle name="Input [yellow] 4" xfId="29032"/>
    <cellStyle name="Input [yellow] 4 10" xfId="29033"/>
    <cellStyle name="Input [yellow] 4 2" xfId="29034"/>
    <cellStyle name="Input [yellow] 4 2 10" xfId="29035"/>
    <cellStyle name="Input [yellow] 4 2 10 2" xfId="29036"/>
    <cellStyle name="Input [yellow] 4 2 11" xfId="29037"/>
    <cellStyle name="Input [yellow] 4 2 12" xfId="29038"/>
    <cellStyle name="Input [yellow] 4 2 2" xfId="29039"/>
    <cellStyle name="Input [yellow] 4 2 2 10" xfId="29040"/>
    <cellStyle name="Input [yellow] 4 2 2 10 2" xfId="29041"/>
    <cellStyle name="Input [yellow] 4 2 2 2" xfId="29042"/>
    <cellStyle name="Input [yellow] 4 2 2 2 2" xfId="29043"/>
    <cellStyle name="Input [yellow] 4 2 2 3" xfId="29044"/>
    <cellStyle name="Input [yellow] 4 2 2 3 2" xfId="29045"/>
    <cellStyle name="Input [yellow] 4 2 2 4" xfId="29046"/>
    <cellStyle name="Input [yellow] 4 2 2 4 2" xfId="29047"/>
    <cellStyle name="Input [yellow] 4 2 2 5" xfId="29048"/>
    <cellStyle name="Input [yellow] 4 2 2 5 2" xfId="29049"/>
    <cellStyle name="Input [yellow] 4 2 2 6" xfId="29050"/>
    <cellStyle name="Input [yellow] 4 2 2 6 2" xfId="29051"/>
    <cellStyle name="Input [yellow] 4 2 2 7" xfId="29052"/>
    <cellStyle name="Input [yellow] 4 2 2 7 2" xfId="29053"/>
    <cellStyle name="Input [yellow] 4 2 2 8" xfId="29054"/>
    <cellStyle name="Input [yellow] 4 2 2 8 2" xfId="29055"/>
    <cellStyle name="Input [yellow] 4 2 2 9" xfId="29056"/>
    <cellStyle name="Input [yellow] 4 2 2 9 2" xfId="29057"/>
    <cellStyle name="Input [yellow] 4 2 3" xfId="29058"/>
    <cellStyle name="Input [yellow] 4 2 3 2" xfId="29059"/>
    <cellStyle name="Input [yellow] 4 2 4" xfId="29060"/>
    <cellStyle name="Input [yellow] 4 2 4 2" xfId="29061"/>
    <cellStyle name="Input [yellow] 4 2 5" xfId="29062"/>
    <cellStyle name="Input [yellow] 4 2 5 2" xfId="29063"/>
    <cellStyle name="Input [yellow] 4 2 6" xfId="29064"/>
    <cellStyle name="Input [yellow] 4 2 6 2" xfId="29065"/>
    <cellStyle name="Input [yellow] 4 2 7" xfId="29066"/>
    <cellStyle name="Input [yellow] 4 2 7 2" xfId="29067"/>
    <cellStyle name="Input [yellow] 4 2 8" xfId="29068"/>
    <cellStyle name="Input [yellow] 4 2 8 2" xfId="29069"/>
    <cellStyle name="Input [yellow] 4 2 9" xfId="29070"/>
    <cellStyle name="Input [yellow] 4 2 9 2" xfId="29071"/>
    <cellStyle name="Input [yellow] 4 3" xfId="29072"/>
    <cellStyle name="Input [yellow] 4 3 10" xfId="29073"/>
    <cellStyle name="Input [yellow] 4 3 10 2" xfId="29074"/>
    <cellStyle name="Input [yellow] 4 3 2" xfId="29075"/>
    <cellStyle name="Input [yellow] 4 3 2 2" xfId="29076"/>
    <cellStyle name="Input [yellow] 4 3 3" xfId="29077"/>
    <cellStyle name="Input [yellow] 4 3 3 2" xfId="29078"/>
    <cellStyle name="Input [yellow] 4 3 4" xfId="29079"/>
    <cellStyle name="Input [yellow] 4 3 4 2" xfId="29080"/>
    <cellStyle name="Input [yellow] 4 3 5" xfId="29081"/>
    <cellStyle name="Input [yellow] 4 3 5 2" xfId="29082"/>
    <cellStyle name="Input [yellow] 4 3 6" xfId="29083"/>
    <cellStyle name="Input [yellow] 4 3 6 2" xfId="29084"/>
    <cellStyle name="Input [yellow] 4 3 7" xfId="29085"/>
    <cellStyle name="Input [yellow] 4 3 7 2" xfId="29086"/>
    <cellStyle name="Input [yellow] 4 3 8" xfId="29087"/>
    <cellStyle name="Input [yellow] 4 3 8 2" xfId="29088"/>
    <cellStyle name="Input [yellow] 4 3 9" xfId="29089"/>
    <cellStyle name="Input [yellow] 4 3 9 2" xfId="29090"/>
    <cellStyle name="Input [yellow] 4 4" xfId="29091"/>
    <cellStyle name="Input [yellow] 4 4 2" xfId="29092"/>
    <cellStyle name="Input [yellow] 4 5" xfId="29093"/>
    <cellStyle name="Input [yellow] 4 5 2" xfId="29094"/>
    <cellStyle name="Input [yellow] 4 6" xfId="29095"/>
    <cellStyle name="Input [yellow] 4 6 2" xfId="29096"/>
    <cellStyle name="Input [yellow] 4 7" xfId="29097"/>
    <cellStyle name="Input [yellow] 4 7 2" xfId="29098"/>
    <cellStyle name="Input [yellow] 4 8" xfId="29099"/>
    <cellStyle name="Input [yellow] 4 8 2" xfId="29100"/>
    <cellStyle name="Input [yellow] 4 9" xfId="29101"/>
    <cellStyle name="Input [yellow] 4 9 2" xfId="29102"/>
    <cellStyle name="Input [yellow] 5" xfId="29103"/>
    <cellStyle name="Input [yellow] 5 10" xfId="29104"/>
    <cellStyle name="Input [yellow] 5 2" xfId="29105"/>
    <cellStyle name="Input [yellow] 5 2 10" xfId="29106"/>
    <cellStyle name="Input [yellow] 5 2 10 2" xfId="29107"/>
    <cellStyle name="Input [yellow] 5 2 11" xfId="29108"/>
    <cellStyle name="Input [yellow] 5 2 12" xfId="29109"/>
    <cellStyle name="Input [yellow] 5 2 2" xfId="29110"/>
    <cellStyle name="Input [yellow] 5 2 2 10" xfId="29111"/>
    <cellStyle name="Input [yellow] 5 2 2 10 2" xfId="29112"/>
    <cellStyle name="Input [yellow] 5 2 2 2" xfId="29113"/>
    <cellStyle name="Input [yellow] 5 2 2 2 2" xfId="29114"/>
    <cellStyle name="Input [yellow] 5 2 2 3" xfId="29115"/>
    <cellStyle name="Input [yellow] 5 2 2 3 2" xfId="29116"/>
    <cellStyle name="Input [yellow] 5 2 2 4" xfId="29117"/>
    <cellStyle name="Input [yellow] 5 2 2 4 2" xfId="29118"/>
    <cellStyle name="Input [yellow] 5 2 2 5" xfId="29119"/>
    <cellStyle name="Input [yellow] 5 2 2 5 2" xfId="29120"/>
    <cellStyle name="Input [yellow] 5 2 2 6" xfId="29121"/>
    <cellStyle name="Input [yellow] 5 2 2 6 2" xfId="29122"/>
    <cellStyle name="Input [yellow] 5 2 2 7" xfId="29123"/>
    <cellStyle name="Input [yellow] 5 2 2 7 2" xfId="29124"/>
    <cellStyle name="Input [yellow] 5 2 2 8" xfId="29125"/>
    <cellStyle name="Input [yellow] 5 2 2 8 2" xfId="29126"/>
    <cellStyle name="Input [yellow] 5 2 2 9" xfId="29127"/>
    <cellStyle name="Input [yellow] 5 2 2 9 2" xfId="29128"/>
    <cellStyle name="Input [yellow] 5 2 3" xfId="29129"/>
    <cellStyle name="Input [yellow] 5 2 3 2" xfId="29130"/>
    <cellStyle name="Input [yellow] 5 2 4" xfId="29131"/>
    <cellStyle name="Input [yellow] 5 2 4 2" xfId="29132"/>
    <cellStyle name="Input [yellow] 5 2 5" xfId="29133"/>
    <cellStyle name="Input [yellow] 5 2 5 2" xfId="29134"/>
    <cellStyle name="Input [yellow] 5 2 6" xfId="29135"/>
    <cellStyle name="Input [yellow] 5 2 6 2" xfId="29136"/>
    <cellStyle name="Input [yellow] 5 2 7" xfId="29137"/>
    <cellStyle name="Input [yellow] 5 2 7 2" xfId="29138"/>
    <cellStyle name="Input [yellow] 5 2 8" xfId="29139"/>
    <cellStyle name="Input [yellow] 5 2 8 2" xfId="29140"/>
    <cellStyle name="Input [yellow] 5 2 9" xfId="29141"/>
    <cellStyle name="Input [yellow] 5 2 9 2" xfId="29142"/>
    <cellStyle name="Input [yellow] 5 3" xfId="29143"/>
    <cellStyle name="Input [yellow] 5 3 10" xfId="29144"/>
    <cellStyle name="Input [yellow] 5 3 10 2" xfId="29145"/>
    <cellStyle name="Input [yellow] 5 3 2" xfId="29146"/>
    <cellStyle name="Input [yellow] 5 3 2 2" xfId="29147"/>
    <cellStyle name="Input [yellow] 5 3 3" xfId="29148"/>
    <cellStyle name="Input [yellow] 5 3 3 2" xfId="29149"/>
    <cellStyle name="Input [yellow] 5 3 4" xfId="29150"/>
    <cellStyle name="Input [yellow] 5 3 4 2" xfId="29151"/>
    <cellStyle name="Input [yellow] 5 3 5" xfId="29152"/>
    <cellStyle name="Input [yellow] 5 3 5 2" xfId="29153"/>
    <cellStyle name="Input [yellow] 5 3 6" xfId="29154"/>
    <cellStyle name="Input [yellow] 5 3 6 2" xfId="29155"/>
    <cellStyle name="Input [yellow] 5 3 7" xfId="29156"/>
    <cellStyle name="Input [yellow] 5 3 7 2" xfId="29157"/>
    <cellStyle name="Input [yellow] 5 3 8" xfId="29158"/>
    <cellStyle name="Input [yellow] 5 3 8 2" xfId="29159"/>
    <cellStyle name="Input [yellow] 5 3 9" xfId="29160"/>
    <cellStyle name="Input [yellow] 5 3 9 2" xfId="29161"/>
    <cellStyle name="Input [yellow] 5 4" xfId="29162"/>
    <cellStyle name="Input [yellow] 5 4 2" xfId="29163"/>
    <cellStyle name="Input [yellow] 5 5" xfId="29164"/>
    <cellStyle name="Input [yellow] 5 5 2" xfId="29165"/>
    <cellStyle name="Input [yellow] 5 6" xfId="29166"/>
    <cellStyle name="Input [yellow] 5 6 2" xfId="29167"/>
    <cellStyle name="Input [yellow] 5 7" xfId="29168"/>
    <cellStyle name="Input [yellow] 5 7 2" xfId="29169"/>
    <cellStyle name="Input [yellow] 5 8" xfId="29170"/>
    <cellStyle name="Input [yellow] 5 8 2" xfId="29171"/>
    <cellStyle name="Input [yellow] 5 9" xfId="29172"/>
    <cellStyle name="Input [yellow] 5 9 2" xfId="29173"/>
    <cellStyle name="Input [yellow] 6" xfId="29174"/>
    <cellStyle name="Input [yellow] 6 10" xfId="29175"/>
    <cellStyle name="Input [yellow] 6 10 2" xfId="29176"/>
    <cellStyle name="Input [yellow] 6 11" xfId="29177"/>
    <cellStyle name="Input [yellow] 6 12" xfId="29178"/>
    <cellStyle name="Input [yellow] 6 2" xfId="29179"/>
    <cellStyle name="Input [yellow] 6 2 10" xfId="29180"/>
    <cellStyle name="Input [yellow] 6 2 10 2" xfId="29181"/>
    <cellStyle name="Input [yellow] 6 2 2" xfId="29182"/>
    <cellStyle name="Input [yellow] 6 2 2 2" xfId="29183"/>
    <cellStyle name="Input [yellow] 6 2 3" xfId="29184"/>
    <cellStyle name="Input [yellow] 6 2 3 2" xfId="29185"/>
    <cellStyle name="Input [yellow] 6 2 4" xfId="29186"/>
    <cellStyle name="Input [yellow] 6 2 4 2" xfId="29187"/>
    <cellStyle name="Input [yellow] 6 2 5" xfId="29188"/>
    <cellStyle name="Input [yellow] 6 2 5 2" xfId="29189"/>
    <cellStyle name="Input [yellow] 6 2 6" xfId="29190"/>
    <cellStyle name="Input [yellow] 6 2 6 2" xfId="29191"/>
    <cellStyle name="Input [yellow] 6 2 7" xfId="29192"/>
    <cellStyle name="Input [yellow] 6 2 7 2" xfId="29193"/>
    <cellStyle name="Input [yellow] 6 2 8" xfId="29194"/>
    <cellStyle name="Input [yellow] 6 2 8 2" xfId="29195"/>
    <cellStyle name="Input [yellow] 6 2 9" xfId="29196"/>
    <cellStyle name="Input [yellow] 6 2 9 2" xfId="29197"/>
    <cellStyle name="Input [yellow] 6 3" xfId="29198"/>
    <cellStyle name="Input [yellow] 6 3 2" xfId="29199"/>
    <cellStyle name="Input [yellow] 6 4" xfId="29200"/>
    <cellStyle name="Input [yellow] 6 4 2" xfId="29201"/>
    <cellStyle name="Input [yellow] 6 5" xfId="29202"/>
    <cellStyle name="Input [yellow] 6 5 2" xfId="29203"/>
    <cellStyle name="Input [yellow] 6 6" xfId="29204"/>
    <cellStyle name="Input [yellow] 6 6 2" xfId="29205"/>
    <cellStyle name="Input [yellow] 6 7" xfId="29206"/>
    <cellStyle name="Input [yellow] 6 7 2" xfId="29207"/>
    <cellStyle name="Input [yellow] 6 8" xfId="29208"/>
    <cellStyle name="Input [yellow] 6 8 2" xfId="29209"/>
    <cellStyle name="Input [yellow] 6 9" xfId="29210"/>
    <cellStyle name="Input [yellow] 6 9 2" xfId="29211"/>
    <cellStyle name="Input [yellow] 7" xfId="29212"/>
    <cellStyle name="Input [yellow] 7 10" xfId="29213"/>
    <cellStyle name="Input [yellow] 7 10 2" xfId="29214"/>
    <cellStyle name="Input [yellow] 7 2" xfId="29215"/>
    <cellStyle name="Input [yellow] 7 2 2" xfId="29216"/>
    <cellStyle name="Input [yellow] 7 3" xfId="29217"/>
    <cellStyle name="Input [yellow] 7 3 2" xfId="29218"/>
    <cellStyle name="Input [yellow] 7 4" xfId="29219"/>
    <cellStyle name="Input [yellow] 7 4 2" xfId="29220"/>
    <cellStyle name="Input [yellow] 7 5" xfId="29221"/>
    <cellStyle name="Input [yellow] 7 5 2" xfId="29222"/>
    <cellStyle name="Input [yellow] 7 6" xfId="29223"/>
    <cellStyle name="Input [yellow] 7 6 2" xfId="29224"/>
    <cellStyle name="Input [yellow] 7 7" xfId="29225"/>
    <cellStyle name="Input [yellow] 7 7 2" xfId="29226"/>
    <cellStyle name="Input [yellow] 7 8" xfId="29227"/>
    <cellStyle name="Input [yellow] 7 8 2" xfId="29228"/>
    <cellStyle name="Input [yellow] 7 9" xfId="29229"/>
    <cellStyle name="Input [yellow] 7 9 2" xfId="29230"/>
    <cellStyle name="Input [yellow] 8" xfId="29231"/>
    <cellStyle name="Input [yellow] 8 2" xfId="29232"/>
    <cellStyle name="Input [yellow] 9" xfId="29233"/>
    <cellStyle name="Input [yellow] 9 2" xfId="29234"/>
    <cellStyle name="Input 10" xfId="1072"/>
    <cellStyle name="Input 11" xfId="1165"/>
    <cellStyle name="Input 12" xfId="1173"/>
    <cellStyle name="Input 13" xfId="691"/>
    <cellStyle name="Input 14" xfId="1329"/>
    <cellStyle name="Input 15" xfId="1422"/>
    <cellStyle name="Input 16" xfId="1013"/>
    <cellStyle name="Input 17" xfId="1605"/>
    <cellStyle name="Input 18" xfId="1805"/>
    <cellStyle name="Input 19" xfId="1654"/>
    <cellStyle name="Input 2" xfId="198"/>
    <cellStyle name="Input 2 10" xfId="1164"/>
    <cellStyle name="Input 2 11" xfId="1104"/>
    <cellStyle name="Input 2 12" xfId="1018"/>
    <cellStyle name="Input 2 13" xfId="1068"/>
    <cellStyle name="Input 2 14" xfId="1136"/>
    <cellStyle name="Input 2 15" xfId="1244"/>
    <cellStyle name="Input 2 16" xfId="1111"/>
    <cellStyle name="Input 2 17" xfId="1804"/>
    <cellStyle name="Input 2 18" xfId="1390"/>
    <cellStyle name="Input 2 19" xfId="2044"/>
    <cellStyle name="Input 2 2" xfId="322"/>
    <cellStyle name="Input 2 2 10" xfId="1304"/>
    <cellStyle name="Input 2 2 11" xfId="1397"/>
    <cellStyle name="Input 2 2 12" xfId="1138"/>
    <cellStyle name="Input 2 2 13" xfId="1383"/>
    <cellStyle name="Input 2 2 14" xfId="525"/>
    <cellStyle name="Input 2 2 15" xfId="1918"/>
    <cellStyle name="Input 2 2 16" xfId="1657"/>
    <cellStyle name="Input 2 2 17" xfId="2108"/>
    <cellStyle name="Input 2 2 18" xfId="1981"/>
    <cellStyle name="Input 2 2 19" xfId="2187"/>
    <cellStyle name="Input 2 2 2" xfId="498"/>
    <cellStyle name="Input 2 2 20" xfId="1904"/>
    <cellStyle name="Input 2 2 21" xfId="2489"/>
    <cellStyle name="Input 2 2 22" xfId="2180"/>
    <cellStyle name="Input 2 2 23" xfId="2677"/>
    <cellStyle name="Input 2 2 24" xfId="2482"/>
    <cellStyle name="Input 2 2 25" xfId="2860"/>
    <cellStyle name="Input 2 2 26" xfId="2829"/>
    <cellStyle name="Input 2 2 27" xfId="3043"/>
    <cellStyle name="Input 2 2 28" xfId="2493"/>
    <cellStyle name="Input 2 2 29" xfId="3231"/>
    <cellStyle name="Input 2 2 3" xfId="737"/>
    <cellStyle name="Input 2 2 30" xfId="2987"/>
    <cellStyle name="Input 2 2 31" xfId="3304"/>
    <cellStyle name="Input 2 2 32" xfId="3391"/>
    <cellStyle name="Input 2 2 33" xfId="3480"/>
    <cellStyle name="Input 2 2 34" xfId="3558"/>
    <cellStyle name="Input 2 2 35" xfId="3643"/>
    <cellStyle name="Input 2 2 36" xfId="3598"/>
    <cellStyle name="Input 2 2 37" xfId="3860"/>
    <cellStyle name="Input 2 2 38" xfId="4129"/>
    <cellStyle name="Input 2 2 39" xfId="4254"/>
    <cellStyle name="Input 2 2 4" xfId="629"/>
    <cellStyle name="Input 2 2 40" xfId="7315"/>
    <cellStyle name="Input 2 2 5" xfId="678"/>
    <cellStyle name="Input 2 2 6" xfId="974"/>
    <cellStyle name="Input 2 2 7" xfId="1066"/>
    <cellStyle name="Input 2 2 8" xfId="1223"/>
    <cellStyle name="Input 2 2 9" xfId="656"/>
    <cellStyle name="Input 2 20" xfId="2056"/>
    <cellStyle name="Input 2 21" xfId="1892"/>
    <cellStyle name="Input 2 22" xfId="1525"/>
    <cellStyle name="Input 2 23" xfId="2426"/>
    <cellStyle name="Input 2 24" xfId="2438"/>
    <cellStyle name="Input 2 25" xfId="2614"/>
    <cellStyle name="Input 2 26" xfId="2625"/>
    <cellStyle name="Input 2 27" xfId="2801"/>
    <cellStyle name="Input 2 28" xfId="2811"/>
    <cellStyle name="Input 2 29" xfId="2498"/>
    <cellStyle name="Input 2 3" xfId="323"/>
    <cellStyle name="Input 2 3 10" xfId="1112"/>
    <cellStyle name="Input 2 3 11" xfId="1130"/>
    <cellStyle name="Input 2 3 12" xfId="943"/>
    <cellStyle name="Input 2 3 13" xfId="1580"/>
    <cellStyle name="Input 2 3 14" xfId="1530"/>
    <cellStyle name="Input 2 3 15" xfId="1919"/>
    <cellStyle name="Input 2 3 16" xfId="1658"/>
    <cellStyle name="Input 2 3 17" xfId="2115"/>
    <cellStyle name="Input 2 3 18" xfId="1463"/>
    <cellStyle name="Input 2 3 19" xfId="1272"/>
    <cellStyle name="Input 2 3 2" xfId="497"/>
    <cellStyle name="Input 2 3 20" xfId="2135"/>
    <cellStyle name="Input 2 3 21" xfId="2496"/>
    <cellStyle name="Input 2 3 22" xfId="1972"/>
    <cellStyle name="Input 2 3 23" xfId="2683"/>
    <cellStyle name="Input 2 3 24" xfId="2481"/>
    <cellStyle name="Input 2 3 25" xfId="2867"/>
    <cellStyle name="Input 2 3 26" xfId="2830"/>
    <cellStyle name="Input 2 3 27" xfId="3049"/>
    <cellStyle name="Input 2 3 28" xfId="2127"/>
    <cellStyle name="Input 2 3 29" xfId="3238"/>
    <cellStyle name="Input 2 3 3" xfId="738"/>
    <cellStyle name="Input 2 3 30" xfId="3235"/>
    <cellStyle name="Input 2 3 31" xfId="3214"/>
    <cellStyle name="Input 2 3 32" xfId="3219"/>
    <cellStyle name="Input 2 3 33" xfId="2666"/>
    <cellStyle name="Input 2 3 34" xfId="2738"/>
    <cellStyle name="Input 2 3 35" xfId="3029"/>
    <cellStyle name="Input 2 3 36" xfId="2966"/>
    <cellStyle name="Input 2 3 37" xfId="3863"/>
    <cellStyle name="Input 2 3 38" xfId="4112"/>
    <cellStyle name="Input 2 3 39" xfId="4240"/>
    <cellStyle name="Input 2 3 4" xfId="742"/>
    <cellStyle name="Input 2 3 40" xfId="3957"/>
    <cellStyle name="Input 2 3 5" xfId="677"/>
    <cellStyle name="Input 2 3 6" xfId="543"/>
    <cellStyle name="Input 2 3 7" xfId="1065"/>
    <cellStyle name="Input 2 3 8" xfId="1233"/>
    <cellStyle name="Input 2 3 9" xfId="1230"/>
    <cellStyle name="Input 2 30" xfId="2993"/>
    <cellStyle name="Input 2 31" xfId="3176"/>
    <cellStyle name="Input 2 32" xfId="3185"/>
    <cellStyle name="Input 2 33" xfId="3173"/>
    <cellStyle name="Input 2 34" xfId="3330"/>
    <cellStyle name="Input 2 35" xfId="2807"/>
    <cellStyle name="Input 2 36" xfId="2795"/>
    <cellStyle name="Input 2 37" xfId="3295"/>
    <cellStyle name="Input 2 38" xfId="2249"/>
    <cellStyle name="Input 2 39" xfId="3831"/>
    <cellStyle name="Input 2 4" xfId="324"/>
    <cellStyle name="Input 2 4 10" xfId="718"/>
    <cellStyle name="Input 2 4 11" xfId="1079"/>
    <cellStyle name="Input 2 4 12" xfId="1292"/>
    <cellStyle name="Input 2 4 13" xfId="1148"/>
    <cellStyle name="Input 2 4 14" xfId="1202"/>
    <cellStyle name="Input 2 4 15" xfId="1920"/>
    <cellStyle name="Input 2 4 16" xfId="1099"/>
    <cellStyle name="Input 2 4 17" xfId="2109"/>
    <cellStyle name="Input 2 4 18" xfId="2112"/>
    <cellStyle name="Input 2 4 19" xfId="1736"/>
    <cellStyle name="Input 2 4 2" xfId="496"/>
    <cellStyle name="Input 2 4 20" xfId="2113"/>
    <cellStyle name="Input 2 4 21" xfId="2490"/>
    <cellStyle name="Input 2 4 22" xfId="2453"/>
    <cellStyle name="Input 2 4 23" xfId="2678"/>
    <cellStyle name="Input 2 4 24" xfId="2641"/>
    <cellStyle name="Input 2 4 25" xfId="2861"/>
    <cellStyle name="Input 2 4 26" xfId="2663"/>
    <cellStyle name="Input 2 4 27" xfId="3044"/>
    <cellStyle name="Input 2 4 28" xfId="2442"/>
    <cellStyle name="Input 2 4 29" xfId="3232"/>
    <cellStyle name="Input 2 4 3" xfId="746"/>
    <cellStyle name="Input 2 4 30" xfId="2809"/>
    <cellStyle name="Input 2 4 31" xfId="3305"/>
    <cellStyle name="Input 2 4 32" xfId="3237"/>
    <cellStyle name="Input 2 4 33" xfId="2421"/>
    <cellStyle name="Input 2 4 34" xfId="2661"/>
    <cellStyle name="Input 2 4 35" xfId="2048"/>
    <cellStyle name="Input 2 4 36" xfId="3254"/>
    <cellStyle name="Input 2 4 37" xfId="3861"/>
    <cellStyle name="Input 2 4 38" xfId="4064"/>
    <cellStyle name="Input 2 4 39" xfId="4212"/>
    <cellStyle name="Input 2 4 4" xfId="628"/>
    <cellStyle name="Input 2 4 40" xfId="4183"/>
    <cellStyle name="Input 2 4 5" xfId="925"/>
    <cellStyle name="Input 2 4 6" xfId="597"/>
    <cellStyle name="Input 2 4 7" xfId="598"/>
    <cellStyle name="Input 2 4 8" xfId="1234"/>
    <cellStyle name="Input 2 4 9" xfId="1037"/>
    <cellStyle name="Input 2 40" xfId="3839"/>
    <cellStyle name="Input 2 41" xfId="3992"/>
    <cellStyle name="Input 2 42" xfId="4195"/>
    <cellStyle name="Input 2 5" xfId="675"/>
    <cellStyle name="Input 2 6" xfId="575"/>
    <cellStyle name="Input 2 7" xfId="571"/>
    <cellStyle name="Input 2 8" xfId="981"/>
    <cellStyle name="Input 2 9" xfId="1071"/>
    <cellStyle name="Input 20" xfId="2045"/>
    <cellStyle name="Input 21" xfId="2055"/>
    <cellStyle name="Input 22" xfId="1990"/>
    <cellStyle name="Input 23" xfId="2212"/>
    <cellStyle name="Input 24" xfId="2427"/>
    <cellStyle name="Input 25" xfId="2437"/>
    <cellStyle name="Input 26" xfId="2615"/>
    <cellStyle name="Input 27" xfId="2624"/>
    <cellStyle name="Input 28" xfId="2802"/>
    <cellStyle name="Input 29" xfId="2810"/>
    <cellStyle name="Input 3" xfId="325"/>
    <cellStyle name="Input 3 10" xfId="1127"/>
    <cellStyle name="Input 3 11" xfId="1023"/>
    <cellStyle name="Input 3 12" xfId="1606"/>
    <cellStyle name="Input 3 13" xfId="1696"/>
    <cellStyle name="Input 3 14" xfId="519"/>
    <cellStyle name="Input 3 15" xfId="1921"/>
    <cellStyle name="Input 3 16" xfId="1100"/>
    <cellStyle name="Input 3 17" xfId="2110"/>
    <cellStyle name="Input 3 18" xfId="1930"/>
    <cellStyle name="Input 3 19" xfId="1881"/>
    <cellStyle name="Input 3 2" xfId="495"/>
    <cellStyle name="Input 3 20" xfId="1253"/>
    <cellStyle name="Input 3 21" xfId="2491"/>
    <cellStyle name="Input 3 22" xfId="2454"/>
    <cellStyle name="Input 3 23" xfId="2679"/>
    <cellStyle name="Input 3 24" xfId="2642"/>
    <cellStyle name="Input 3 25" xfId="2862"/>
    <cellStyle name="Input 3 26" xfId="2831"/>
    <cellStyle name="Input 3 27" xfId="3045"/>
    <cellStyle name="Input 3 28" xfId="2651"/>
    <cellStyle name="Input 3 29" xfId="3233"/>
    <cellStyle name="Input 3 3" xfId="747"/>
    <cellStyle name="Input 3 30" xfId="3331"/>
    <cellStyle name="Input 3 31" xfId="2637"/>
    <cellStyle name="Input 3 32" xfId="2816"/>
    <cellStyle name="Input 3 33" xfId="2968"/>
    <cellStyle name="Input 3 34" xfId="3379"/>
    <cellStyle name="Input 3 35" xfId="3470"/>
    <cellStyle name="Input 3 36" xfId="3431"/>
    <cellStyle name="Input 3 37" xfId="3862"/>
    <cellStyle name="Input 3 38" xfId="4128"/>
    <cellStyle name="Input 3 39" xfId="4253"/>
    <cellStyle name="Input 3 4" xfId="448"/>
    <cellStyle name="Input 3 40" xfId="7316"/>
    <cellStyle name="Input 3 5" xfId="424"/>
    <cellStyle name="Input 3 6" xfId="973"/>
    <cellStyle name="Input 3 7" xfId="727"/>
    <cellStyle name="Input 3 8" xfId="1235"/>
    <cellStyle name="Input 3 9" xfId="605"/>
    <cellStyle name="Input 30" xfId="2540"/>
    <cellStyle name="Input 31" xfId="2992"/>
    <cellStyle name="Input 32" xfId="3177"/>
    <cellStyle name="Input 33" xfId="3184"/>
    <cellStyle name="Input 34" xfId="2416"/>
    <cellStyle name="Input 35" xfId="3183"/>
    <cellStyle name="Input 36" xfId="3416"/>
    <cellStyle name="Input 37" xfId="3505"/>
    <cellStyle name="Input 38" xfId="3583"/>
    <cellStyle name="Input 39" xfId="3668"/>
    <cellStyle name="Input 4" xfId="326"/>
    <cellStyle name="Input 4 10" xfId="1423"/>
    <cellStyle name="Input 4 11" xfId="1515"/>
    <cellStyle name="Input 4 12" xfId="1607"/>
    <cellStyle name="Input 4 13" xfId="1697"/>
    <cellStyle name="Input 4 14" xfId="1345"/>
    <cellStyle name="Input 4 15" xfId="1922"/>
    <cellStyle name="Input 4 16" xfId="1848"/>
    <cellStyle name="Input 4 17" xfId="2118"/>
    <cellStyle name="Input 4 18" xfId="2213"/>
    <cellStyle name="Input 4 19" xfId="2308"/>
    <cellStyle name="Input 4 2" xfId="494"/>
    <cellStyle name="Input 4 20" xfId="564"/>
    <cellStyle name="Input 4 21" xfId="2499"/>
    <cellStyle name="Input 4 22" xfId="1020"/>
    <cellStyle name="Input 4 23" xfId="2686"/>
    <cellStyle name="Input 4 24" xfId="2116"/>
    <cellStyle name="Input 4 25" xfId="2869"/>
    <cellStyle name="Input 4 26" xfId="2832"/>
    <cellStyle name="Input 4 27" xfId="3063"/>
    <cellStyle name="Input 4 28" xfId="3011"/>
    <cellStyle name="Input 4 29" xfId="3241"/>
    <cellStyle name="Input 4 3" xfId="748"/>
    <cellStyle name="Input 4 30" xfId="3332"/>
    <cellStyle name="Input 4 31" xfId="3417"/>
    <cellStyle name="Input 4 32" xfId="3506"/>
    <cellStyle name="Input 4 33" xfId="3584"/>
    <cellStyle name="Input 4 34" xfId="3669"/>
    <cellStyle name="Input 4 35" xfId="3745"/>
    <cellStyle name="Input 4 36" xfId="3432"/>
    <cellStyle name="Input 4 37" xfId="3864"/>
    <cellStyle name="Input 4 38" xfId="4113"/>
    <cellStyle name="Input 4 39" xfId="4241"/>
    <cellStyle name="Input 4 4" xfId="842"/>
    <cellStyle name="Input 4 40" xfId="4225"/>
    <cellStyle name="Input 4 5" xfId="672"/>
    <cellStyle name="Input 4 6" xfId="972"/>
    <cellStyle name="Input 4 7" xfId="1064"/>
    <cellStyle name="Input 4 8" xfId="1236"/>
    <cellStyle name="Input 4 9" xfId="1330"/>
    <cellStyle name="Input 40" xfId="3832"/>
    <cellStyle name="Input 41" xfId="3838"/>
    <cellStyle name="Input 42" xfId="3991"/>
    <cellStyle name="Input 43" xfId="4216"/>
    <cellStyle name="Input 44" xfId="4309"/>
    <cellStyle name="Input 45" xfId="4306"/>
    <cellStyle name="Input 46" xfId="4307"/>
    <cellStyle name="Input 47" xfId="4312"/>
    <cellStyle name="Input 5" xfId="327"/>
    <cellStyle name="Input 5 10" xfId="1424"/>
    <cellStyle name="Input 5 11" xfId="1516"/>
    <cellStyle name="Input 5 12" xfId="1608"/>
    <cellStyle name="Input 5 13" xfId="1698"/>
    <cellStyle name="Input 5 14" xfId="1346"/>
    <cellStyle name="Input 5 15" xfId="1923"/>
    <cellStyle name="Input 5 16" xfId="1849"/>
    <cellStyle name="Input 5 17" xfId="2119"/>
    <cellStyle name="Input 5 18" xfId="2214"/>
    <cellStyle name="Input 5 19" xfId="2309"/>
    <cellStyle name="Input 5 2" xfId="493"/>
    <cellStyle name="Input 5 20" xfId="2070"/>
    <cellStyle name="Input 5 21" xfId="2500"/>
    <cellStyle name="Input 5 22" xfId="2455"/>
    <cellStyle name="Input 5 23" xfId="2687"/>
    <cellStyle name="Input 5 24" xfId="2643"/>
    <cellStyle name="Input 5 25" xfId="2870"/>
    <cellStyle name="Input 5 26" xfId="2905"/>
    <cellStyle name="Input 5 27" xfId="3064"/>
    <cellStyle name="Input 5 28" xfId="3012"/>
    <cellStyle name="Input 5 29" xfId="3242"/>
    <cellStyle name="Input 5 3" xfId="749"/>
    <cellStyle name="Input 5 30" xfId="3333"/>
    <cellStyle name="Input 5 31" xfId="3418"/>
    <cellStyle name="Input 5 32" xfId="3507"/>
    <cellStyle name="Input 5 33" xfId="3585"/>
    <cellStyle name="Input 5 34" xfId="3670"/>
    <cellStyle name="Input 5 35" xfId="3746"/>
    <cellStyle name="Input 5 36" xfId="3255"/>
    <cellStyle name="Input 5 37" xfId="3865"/>
    <cellStyle name="Input 5 38" xfId="4063"/>
    <cellStyle name="Input 5 39" xfId="4211"/>
    <cellStyle name="Input 5 4" xfId="843"/>
    <cellStyle name="Input 5 40" xfId="3969"/>
    <cellStyle name="Input 5 5" xfId="671"/>
    <cellStyle name="Input 5 6" xfId="971"/>
    <cellStyle name="Input 5 7" xfId="1063"/>
    <cellStyle name="Input 5 8" xfId="1237"/>
    <cellStyle name="Input 5 9" xfId="1331"/>
    <cellStyle name="Input 6" xfId="676"/>
    <cellStyle name="Input 7" xfId="688"/>
    <cellStyle name="Input 8" xfId="572"/>
    <cellStyle name="Input 9" xfId="982"/>
    <cellStyle name="Input Basis Points" xfId="29235"/>
    <cellStyle name="Input Cells" xfId="29236"/>
    <cellStyle name="Input Comma" xfId="29237"/>
    <cellStyle name="Input Currency" xfId="29238"/>
    <cellStyle name="Input date" xfId="29239"/>
    <cellStyle name="Input date 10" xfId="29240"/>
    <cellStyle name="Input date 10 2" xfId="29241"/>
    <cellStyle name="Input date 11" xfId="29242"/>
    <cellStyle name="Input date 2" xfId="29243"/>
    <cellStyle name="Input date 2 10" xfId="29244"/>
    <cellStyle name="Input date 2 2" xfId="29245"/>
    <cellStyle name="Input date 2 2 2" xfId="29246"/>
    <cellStyle name="Input date 2 2 2 2" xfId="29247"/>
    <cellStyle name="Input date 2 2 2 2 2" xfId="29248"/>
    <cellStyle name="Input date 2 2 2 3" xfId="29249"/>
    <cellStyle name="Input date 2 2 3" xfId="29250"/>
    <cellStyle name="Input date 2 2 3 2" xfId="29251"/>
    <cellStyle name="Input date 2 2 3 2 2" xfId="29252"/>
    <cellStyle name="Input date 2 2 3 3" xfId="29253"/>
    <cellStyle name="Input date 2 2 4" xfId="29254"/>
    <cellStyle name="Input date 2 2 4 2" xfId="29255"/>
    <cellStyle name="Input date 2 2 4 2 2" xfId="29256"/>
    <cellStyle name="Input date 2 2 4 3" xfId="29257"/>
    <cellStyle name="Input date 2 2 5" xfId="29258"/>
    <cellStyle name="Input date 2 2 5 2" xfId="29259"/>
    <cellStyle name="Input date 2 2 5 2 2" xfId="29260"/>
    <cellStyle name="Input date 2 2 5 3" xfId="29261"/>
    <cellStyle name="Input date 2 2 6" xfId="29262"/>
    <cellStyle name="Input date 2 2 6 2" xfId="29263"/>
    <cellStyle name="Input date 2 2 7" xfId="29264"/>
    <cellStyle name="Input date 2 2 7 2" xfId="29265"/>
    <cellStyle name="Input date 2 2 8" xfId="29266"/>
    <cellStyle name="Input date 2 3" xfId="29267"/>
    <cellStyle name="Input date 2 3 2" xfId="29268"/>
    <cellStyle name="Input date 2 3 2 2" xfId="29269"/>
    <cellStyle name="Input date 2 3 3" xfId="29270"/>
    <cellStyle name="Input date 2 4" xfId="29271"/>
    <cellStyle name="Input date 2 4 2" xfId="29272"/>
    <cellStyle name="Input date 2 4 2 2" xfId="29273"/>
    <cellStyle name="Input date 2 4 3" xfId="29274"/>
    <cellStyle name="Input date 2 5" xfId="29275"/>
    <cellStyle name="Input date 2 5 2" xfId="29276"/>
    <cellStyle name="Input date 2 5 2 2" xfId="29277"/>
    <cellStyle name="Input date 2 5 3" xfId="29278"/>
    <cellStyle name="Input date 2 6" xfId="29279"/>
    <cellStyle name="Input date 2 6 2" xfId="29280"/>
    <cellStyle name="Input date 2 6 2 2" xfId="29281"/>
    <cellStyle name="Input date 2 6 3" xfId="29282"/>
    <cellStyle name="Input date 2 7" xfId="29283"/>
    <cellStyle name="Input date 2 7 2" xfId="29284"/>
    <cellStyle name="Input date 2 7 2 2" xfId="29285"/>
    <cellStyle name="Input date 2 7 3" xfId="29286"/>
    <cellStyle name="Input date 2 8" xfId="29287"/>
    <cellStyle name="Input date 2 8 2" xfId="29288"/>
    <cellStyle name="Input date 2 9" xfId="29289"/>
    <cellStyle name="Input date 2 9 2" xfId="29290"/>
    <cellStyle name="Input date 3" xfId="29291"/>
    <cellStyle name="Input date 3 2" xfId="29292"/>
    <cellStyle name="Input date 3 2 2" xfId="29293"/>
    <cellStyle name="Input date 3 2 2 2" xfId="29294"/>
    <cellStyle name="Input date 3 2 3" xfId="29295"/>
    <cellStyle name="Input date 3 3" xfId="29296"/>
    <cellStyle name="Input date 3 3 2" xfId="29297"/>
    <cellStyle name="Input date 3 3 2 2" xfId="29298"/>
    <cellStyle name="Input date 3 3 3" xfId="29299"/>
    <cellStyle name="Input date 3 4" xfId="29300"/>
    <cellStyle name="Input date 3 4 2" xfId="29301"/>
    <cellStyle name="Input date 3 4 2 2" xfId="29302"/>
    <cellStyle name="Input date 3 4 3" xfId="29303"/>
    <cellStyle name="Input date 3 5" xfId="29304"/>
    <cellStyle name="Input date 3 5 2" xfId="29305"/>
    <cellStyle name="Input date 3 5 2 2" xfId="29306"/>
    <cellStyle name="Input date 3 5 3" xfId="29307"/>
    <cellStyle name="Input date 3 6" xfId="29308"/>
    <cellStyle name="Input date 3 6 2" xfId="29309"/>
    <cellStyle name="Input date 3 7" xfId="29310"/>
    <cellStyle name="Input date 3 7 2" xfId="29311"/>
    <cellStyle name="Input date 3 8" xfId="29312"/>
    <cellStyle name="Input date 4" xfId="29313"/>
    <cellStyle name="Input date 4 2" xfId="29314"/>
    <cellStyle name="Input date 4 2 2" xfId="29315"/>
    <cellStyle name="Input date 4 3" xfId="29316"/>
    <cellStyle name="Input date 5" xfId="29317"/>
    <cellStyle name="Input date 5 2" xfId="29318"/>
    <cellStyle name="Input date 5 2 2" xfId="29319"/>
    <cellStyle name="Input date 5 3" xfId="29320"/>
    <cellStyle name="Input date 6" xfId="29321"/>
    <cellStyle name="Input date 6 2" xfId="29322"/>
    <cellStyle name="Input date 6 2 2" xfId="29323"/>
    <cellStyle name="Input date 6 3" xfId="29324"/>
    <cellStyle name="Input date 7" xfId="29325"/>
    <cellStyle name="Input date 7 2" xfId="29326"/>
    <cellStyle name="Input date 7 2 2" xfId="29327"/>
    <cellStyle name="Input date 7 3" xfId="29328"/>
    <cellStyle name="Input date 8" xfId="29329"/>
    <cellStyle name="Input date 8 2" xfId="29330"/>
    <cellStyle name="Input date 8 2 2" xfId="29331"/>
    <cellStyle name="Input date 8 3" xfId="29332"/>
    <cellStyle name="Input date 9" xfId="29333"/>
    <cellStyle name="Input date 9 2" xfId="29334"/>
    <cellStyle name="Input dates" xfId="29335"/>
    <cellStyle name="Input Fixed [0]" xfId="29336"/>
    <cellStyle name="Input from Analysys" xfId="29337"/>
    <cellStyle name="Input from CETI" xfId="29338"/>
    <cellStyle name="Input Integer" xfId="29339"/>
    <cellStyle name="Input Link" xfId="29340"/>
    <cellStyle name="Input month" xfId="29341"/>
    <cellStyle name="Input month 10" xfId="29342"/>
    <cellStyle name="Input month 10 2" xfId="29343"/>
    <cellStyle name="Input month 11" xfId="29344"/>
    <cellStyle name="Input month 2" xfId="29345"/>
    <cellStyle name="Input month 2 10" xfId="29346"/>
    <cellStyle name="Input month 2 2" xfId="29347"/>
    <cellStyle name="Input month 2 2 2" xfId="29348"/>
    <cellStyle name="Input month 2 2 2 2" xfId="29349"/>
    <cellStyle name="Input month 2 2 2 2 2" xfId="29350"/>
    <cellStyle name="Input month 2 2 2 3" xfId="29351"/>
    <cellStyle name="Input month 2 2 3" xfId="29352"/>
    <cellStyle name="Input month 2 2 3 2" xfId="29353"/>
    <cellStyle name="Input month 2 2 3 2 2" xfId="29354"/>
    <cellStyle name="Input month 2 2 3 3" xfId="29355"/>
    <cellStyle name="Input month 2 2 4" xfId="29356"/>
    <cellStyle name="Input month 2 2 4 2" xfId="29357"/>
    <cellStyle name="Input month 2 2 4 2 2" xfId="29358"/>
    <cellStyle name="Input month 2 2 4 3" xfId="29359"/>
    <cellStyle name="Input month 2 2 5" xfId="29360"/>
    <cellStyle name="Input month 2 2 5 2" xfId="29361"/>
    <cellStyle name="Input month 2 2 5 2 2" xfId="29362"/>
    <cellStyle name="Input month 2 2 5 3" xfId="29363"/>
    <cellStyle name="Input month 2 2 6" xfId="29364"/>
    <cellStyle name="Input month 2 2 6 2" xfId="29365"/>
    <cellStyle name="Input month 2 2 7" xfId="29366"/>
    <cellStyle name="Input month 2 2 7 2" xfId="29367"/>
    <cellStyle name="Input month 2 2 8" xfId="29368"/>
    <cellStyle name="Input month 2 3" xfId="29369"/>
    <cellStyle name="Input month 2 3 2" xfId="29370"/>
    <cellStyle name="Input month 2 3 2 2" xfId="29371"/>
    <cellStyle name="Input month 2 3 3" xfId="29372"/>
    <cellStyle name="Input month 2 4" xfId="29373"/>
    <cellStyle name="Input month 2 4 2" xfId="29374"/>
    <cellStyle name="Input month 2 4 2 2" xfId="29375"/>
    <cellStyle name="Input month 2 4 3" xfId="29376"/>
    <cellStyle name="Input month 2 5" xfId="29377"/>
    <cellStyle name="Input month 2 5 2" xfId="29378"/>
    <cellStyle name="Input month 2 5 2 2" xfId="29379"/>
    <cellStyle name="Input month 2 5 3" xfId="29380"/>
    <cellStyle name="Input month 2 6" xfId="29381"/>
    <cellStyle name="Input month 2 6 2" xfId="29382"/>
    <cellStyle name="Input month 2 6 2 2" xfId="29383"/>
    <cellStyle name="Input month 2 6 3" xfId="29384"/>
    <cellStyle name="Input month 2 7" xfId="29385"/>
    <cellStyle name="Input month 2 7 2" xfId="29386"/>
    <cellStyle name="Input month 2 7 2 2" xfId="29387"/>
    <cellStyle name="Input month 2 7 3" xfId="29388"/>
    <cellStyle name="Input month 2 8" xfId="29389"/>
    <cellStyle name="Input month 2 8 2" xfId="29390"/>
    <cellStyle name="Input month 2 9" xfId="29391"/>
    <cellStyle name="Input month 2 9 2" xfId="29392"/>
    <cellStyle name="Input month 3" xfId="29393"/>
    <cellStyle name="Input month 3 2" xfId="29394"/>
    <cellStyle name="Input month 3 2 2" xfId="29395"/>
    <cellStyle name="Input month 3 2 2 2" xfId="29396"/>
    <cellStyle name="Input month 3 2 3" xfId="29397"/>
    <cellStyle name="Input month 3 3" xfId="29398"/>
    <cellStyle name="Input month 3 3 2" xfId="29399"/>
    <cellStyle name="Input month 3 3 2 2" xfId="29400"/>
    <cellStyle name="Input month 3 3 3" xfId="29401"/>
    <cellStyle name="Input month 3 4" xfId="29402"/>
    <cellStyle name="Input month 3 4 2" xfId="29403"/>
    <cellStyle name="Input month 3 4 2 2" xfId="29404"/>
    <cellStyle name="Input month 3 4 3" xfId="29405"/>
    <cellStyle name="Input month 3 5" xfId="29406"/>
    <cellStyle name="Input month 3 5 2" xfId="29407"/>
    <cellStyle name="Input month 3 5 2 2" xfId="29408"/>
    <cellStyle name="Input month 3 5 3" xfId="29409"/>
    <cellStyle name="Input month 3 6" xfId="29410"/>
    <cellStyle name="Input month 3 6 2" xfId="29411"/>
    <cellStyle name="Input month 3 7" xfId="29412"/>
    <cellStyle name="Input month 3 7 2" xfId="29413"/>
    <cellStyle name="Input month 3 8" xfId="29414"/>
    <cellStyle name="Input month 4" xfId="29415"/>
    <cellStyle name="Input month 4 2" xfId="29416"/>
    <cellStyle name="Input month 4 2 2" xfId="29417"/>
    <cellStyle name="Input month 4 3" xfId="29418"/>
    <cellStyle name="Input month 5" xfId="29419"/>
    <cellStyle name="Input month 5 2" xfId="29420"/>
    <cellStyle name="Input month 5 2 2" xfId="29421"/>
    <cellStyle name="Input month 5 3" xfId="29422"/>
    <cellStyle name="Input month 6" xfId="29423"/>
    <cellStyle name="Input month 6 2" xfId="29424"/>
    <cellStyle name="Input month 6 2 2" xfId="29425"/>
    <cellStyle name="Input month 6 3" xfId="29426"/>
    <cellStyle name="Input month 7" xfId="29427"/>
    <cellStyle name="Input month 7 2" xfId="29428"/>
    <cellStyle name="Input month 7 2 2" xfId="29429"/>
    <cellStyle name="Input month 7 3" xfId="29430"/>
    <cellStyle name="Input month 8" xfId="29431"/>
    <cellStyle name="Input month 8 2" xfId="29432"/>
    <cellStyle name="Input month 8 2 2" xfId="29433"/>
    <cellStyle name="Input month 8 3" xfId="29434"/>
    <cellStyle name="Input month 9" xfId="29435"/>
    <cellStyle name="Input month 9 2" xfId="29436"/>
    <cellStyle name="Input multiple" xfId="29437"/>
    <cellStyle name="Input normal" xfId="29438"/>
    <cellStyle name="Input percent" xfId="29439"/>
    <cellStyle name="Input Percent [2]" xfId="29440"/>
    <cellStyle name="Input Percent_Comps" xfId="29441"/>
    <cellStyle name="Input Percentage" xfId="29442"/>
    <cellStyle name="Input Percentage 10" xfId="29443"/>
    <cellStyle name="Input Percentage 10 2" xfId="29444"/>
    <cellStyle name="Input Percentage 11" xfId="29445"/>
    <cellStyle name="Input Percentage 11 2" xfId="29446"/>
    <cellStyle name="Input Percentage 12" xfId="29447"/>
    <cellStyle name="Input Percentage 12 2" xfId="29448"/>
    <cellStyle name="Input Percentage 13" xfId="29449"/>
    <cellStyle name="Input Percentage 13 2" xfId="29450"/>
    <cellStyle name="Input Percentage 14" xfId="29451"/>
    <cellStyle name="Input Percentage 2" xfId="29452"/>
    <cellStyle name="Input Percentage 2 10" xfId="29453"/>
    <cellStyle name="Input Percentage 2 2" xfId="29454"/>
    <cellStyle name="Input Percentage 2 2 10" xfId="29455"/>
    <cellStyle name="Input Percentage 2 2 10 2" xfId="29456"/>
    <cellStyle name="Input Percentage 2 2 11" xfId="29457"/>
    <cellStyle name="Input Percentage 2 2 12" xfId="29458"/>
    <cellStyle name="Input Percentage 2 2 2" xfId="29459"/>
    <cellStyle name="Input Percentage 2 2 2 10" xfId="29460"/>
    <cellStyle name="Input Percentage 2 2 2 10 2" xfId="29461"/>
    <cellStyle name="Input Percentage 2 2 2 2" xfId="29462"/>
    <cellStyle name="Input Percentage 2 2 2 2 2" xfId="29463"/>
    <cellStyle name="Input Percentage 2 2 2 3" xfId="29464"/>
    <cellStyle name="Input Percentage 2 2 2 3 2" xfId="29465"/>
    <cellStyle name="Input Percentage 2 2 2 4" xfId="29466"/>
    <cellStyle name="Input Percentage 2 2 2 4 2" xfId="29467"/>
    <cellStyle name="Input Percentage 2 2 2 5" xfId="29468"/>
    <cellStyle name="Input Percentage 2 2 2 5 2" xfId="29469"/>
    <cellStyle name="Input Percentage 2 2 2 6" xfId="29470"/>
    <cellStyle name="Input Percentage 2 2 2 6 2" xfId="29471"/>
    <cellStyle name="Input Percentage 2 2 2 7" xfId="29472"/>
    <cellStyle name="Input Percentage 2 2 2 7 2" xfId="29473"/>
    <cellStyle name="Input Percentage 2 2 2 8" xfId="29474"/>
    <cellStyle name="Input Percentage 2 2 2 8 2" xfId="29475"/>
    <cellStyle name="Input Percentage 2 2 2 9" xfId="29476"/>
    <cellStyle name="Input Percentage 2 2 2 9 2" xfId="29477"/>
    <cellStyle name="Input Percentage 2 2 3" xfId="29478"/>
    <cellStyle name="Input Percentage 2 2 3 2" xfId="29479"/>
    <cellStyle name="Input Percentage 2 2 4" xfId="29480"/>
    <cellStyle name="Input Percentage 2 2 4 2" xfId="29481"/>
    <cellStyle name="Input Percentage 2 2 5" xfId="29482"/>
    <cellStyle name="Input Percentage 2 2 5 2" xfId="29483"/>
    <cellStyle name="Input Percentage 2 2 6" xfId="29484"/>
    <cellStyle name="Input Percentage 2 2 6 2" xfId="29485"/>
    <cellStyle name="Input Percentage 2 2 7" xfId="29486"/>
    <cellStyle name="Input Percentage 2 2 7 2" xfId="29487"/>
    <cellStyle name="Input Percentage 2 2 8" xfId="29488"/>
    <cellStyle name="Input Percentage 2 2 8 2" xfId="29489"/>
    <cellStyle name="Input Percentage 2 2 9" xfId="29490"/>
    <cellStyle name="Input Percentage 2 2 9 2" xfId="29491"/>
    <cellStyle name="Input Percentage 2 3" xfId="29492"/>
    <cellStyle name="Input Percentage 2 3 10" xfId="29493"/>
    <cellStyle name="Input Percentage 2 3 10 2" xfId="29494"/>
    <cellStyle name="Input Percentage 2 3 2" xfId="29495"/>
    <cellStyle name="Input Percentage 2 3 2 2" xfId="29496"/>
    <cellStyle name="Input Percentage 2 3 3" xfId="29497"/>
    <cellStyle name="Input Percentage 2 3 3 2" xfId="29498"/>
    <cellStyle name="Input Percentage 2 3 4" xfId="29499"/>
    <cellStyle name="Input Percentage 2 3 4 2" xfId="29500"/>
    <cellStyle name="Input Percentage 2 3 5" xfId="29501"/>
    <cellStyle name="Input Percentage 2 3 5 2" xfId="29502"/>
    <cellStyle name="Input Percentage 2 3 6" xfId="29503"/>
    <cellStyle name="Input Percentage 2 3 6 2" xfId="29504"/>
    <cellStyle name="Input Percentage 2 3 7" xfId="29505"/>
    <cellStyle name="Input Percentage 2 3 7 2" xfId="29506"/>
    <cellStyle name="Input Percentage 2 3 8" xfId="29507"/>
    <cellStyle name="Input Percentage 2 3 8 2" xfId="29508"/>
    <cellStyle name="Input Percentage 2 3 9" xfId="29509"/>
    <cellStyle name="Input Percentage 2 3 9 2" xfId="29510"/>
    <cellStyle name="Input Percentage 2 4" xfId="29511"/>
    <cellStyle name="Input Percentage 2 4 2" xfId="29512"/>
    <cellStyle name="Input Percentage 2 5" xfId="29513"/>
    <cellStyle name="Input Percentage 2 5 2" xfId="29514"/>
    <cellStyle name="Input Percentage 2 6" xfId="29515"/>
    <cellStyle name="Input Percentage 2 6 2" xfId="29516"/>
    <cellStyle name="Input Percentage 2 7" xfId="29517"/>
    <cellStyle name="Input Percentage 2 7 2" xfId="29518"/>
    <cellStyle name="Input Percentage 2 8" xfId="29519"/>
    <cellStyle name="Input Percentage 2 8 2" xfId="29520"/>
    <cellStyle name="Input Percentage 2 9" xfId="29521"/>
    <cellStyle name="Input Percentage 2 9 2" xfId="29522"/>
    <cellStyle name="Input Percentage 3" xfId="29523"/>
    <cellStyle name="Input Percentage 3 10" xfId="29524"/>
    <cellStyle name="Input Percentage 3 2" xfId="29525"/>
    <cellStyle name="Input Percentage 3 2 10" xfId="29526"/>
    <cellStyle name="Input Percentage 3 2 10 2" xfId="29527"/>
    <cellStyle name="Input Percentage 3 2 11" xfId="29528"/>
    <cellStyle name="Input Percentage 3 2 12" xfId="29529"/>
    <cellStyle name="Input Percentage 3 2 2" xfId="29530"/>
    <cellStyle name="Input Percentage 3 2 2 10" xfId="29531"/>
    <cellStyle name="Input Percentage 3 2 2 10 2" xfId="29532"/>
    <cellStyle name="Input Percentage 3 2 2 2" xfId="29533"/>
    <cellStyle name="Input Percentage 3 2 2 2 2" xfId="29534"/>
    <cellStyle name="Input Percentage 3 2 2 3" xfId="29535"/>
    <cellStyle name="Input Percentage 3 2 2 3 2" xfId="29536"/>
    <cellStyle name="Input Percentage 3 2 2 4" xfId="29537"/>
    <cellStyle name="Input Percentage 3 2 2 4 2" xfId="29538"/>
    <cellStyle name="Input Percentage 3 2 2 5" xfId="29539"/>
    <cellStyle name="Input Percentage 3 2 2 5 2" xfId="29540"/>
    <cellStyle name="Input Percentage 3 2 2 6" xfId="29541"/>
    <cellStyle name="Input Percentage 3 2 2 6 2" xfId="29542"/>
    <cellStyle name="Input Percentage 3 2 2 7" xfId="29543"/>
    <cellStyle name="Input Percentage 3 2 2 7 2" xfId="29544"/>
    <cellStyle name="Input Percentage 3 2 2 8" xfId="29545"/>
    <cellStyle name="Input Percentage 3 2 2 8 2" xfId="29546"/>
    <cellStyle name="Input Percentage 3 2 2 9" xfId="29547"/>
    <cellStyle name="Input Percentage 3 2 2 9 2" xfId="29548"/>
    <cellStyle name="Input Percentage 3 2 3" xfId="29549"/>
    <cellStyle name="Input Percentage 3 2 3 2" xfId="29550"/>
    <cellStyle name="Input Percentage 3 2 4" xfId="29551"/>
    <cellStyle name="Input Percentage 3 2 4 2" xfId="29552"/>
    <cellStyle name="Input Percentage 3 2 5" xfId="29553"/>
    <cellStyle name="Input Percentage 3 2 5 2" xfId="29554"/>
    <cellStyle name="Input Percentage 3 2 6" xfId="29555"/>
    <cellStyle name="Input Percentage 3 2 6 2" xfId="29556"/>
    <cellStyle name="Input Percentage 3 2 7" xfId="29557"/>
    <cellStyle name="Input Percentage 3 2 7 2" xfId="29558"/>
    <cellStyle name="Input Percentage 3 2 8" xfId="29559"/>
    <cellStyle name="Input Percentage 3 2 8 2" xfId="29560"/>
    <cellStyle name="Input Percentage 3 2 9" xfId="29561"/>
    <cellStyle name="Input Percentage 3 2 9 2" xfId="29562"/>
    <cellStyle name="Input Percentage 3 3" xfId="29563"/>
    <cellStyle name="Input Percentage 3 3 10" xfId="29564"/>
    <cellStyle name="Input Percentage 3 3 10 2" xfId="29565"/>
    <cellStyle name="Input Percentage 3 3 2" xfId="29566"/>
    <cellStyle name="Input Percentage 3 3 2 2" xfId="29567"/>
    <cellStyle name="Input Percentage 3 3 3" xfId="29568"/>
    <cellStyle name="Input Percentage 3 3 3 2" xfId="29569"/>
    <cellStyle name="Input Percentage 3 3 4" xfId="29570"/>
    <cellStyle name="Input Percentage 3 3 4 2" xfId="29571"/>
    <cellStyle name="Input Percentage 3 3 5" xfId="29572"/>
    <cellStyle name="Input Percentage 3 3 5 2" xfId="29573"/>
    <cellStyle name="Input Percentage 3 3 6" xfId="29574"/>
    <cellStyle name="Input Percentage 3 3 6 2" xfId="29575"/>
    <cellStyle name="Input Percentage 3 3 7" xfId="29576"/>
    <cellStyle name="Input Percentage 3 3 7 2" xfId="29577"/>
    <cellStyle name="Input Percentage 3 3 8" xfId="29578"/>
    <cellStyle name="Input Percentage 3 3 8 2" xfId="29579"/>
    <cellStyle name="Input Percentage 3 3 9" xfId="29580"/>
    <cellStyle name="Input Percentage 3 3 9 2" xfId="29581"/>
    <cellStyle name="Input Percentage 3 4" xfId="29582"/>
    <cellStyle name="Input Percentage 3 4 2" xfId="29583"/>
    <cellStyle name="Input Percentage 3 5" xfId="29584"/>
    <cellStyle name="Input Percentage 3 5 2" xfId="29585"/>
    <cellStyle name="Input Percentage 3 6" xfId="29586"/>
    <cellStyle name="Input Percentage 3 6 2" xfId="29587"/>
    <cellStyle name="Input Percentage 3 7" xfId="29588"/>
    <cellStyle name="Input Percentage 3 7 2" xfId="29589"/>
    <cellStyle name="Input Percentage 3 8" xfId="29590"/>
    <cellStyle name="Input Percentage 3 8 2" xfId="29591"/>
    <cellStyle name="Input Percentage 3 9" xfId="29592"/>
    <cellStyle name="Input Percentage 3 9 2" xfId="29593"/>
    <cellStyle name="Input Percentage 4" xfId="29594"/>
    <cellStyle name="Input Percentage 4 10" xfId="29595"/>
    <cellStyle name="Input Percentage 4 2" xfId="29596"/>
    <cellStyle name="Input Percentage 4 2 10" xfId="29597"/>
    <cellStyle name="Input Percentage 4 2 10 2" xfId="29598"/>
    <cellStyle name="Input Percentage 4 2 11" xfId="29599"/>
    <cellStyle name="Input Percentage 4 2 12" xfId="29600"/>
    <cellStyle name="Input Percentage 4 2 2" xfId="29601"/>
    <cellStyle name="Input Percentage 4 2 2 10" xfId="29602"/>
    <cellStyle name="Input Percentage 4 2 2 10 2" xfId="29603"/>
    <cellStyle name="Input Percentage 4 2 2 2" xfId="29604"/>
    <cellStyle name="Input Percentage 4 2 2 2 2" xfId="29605"/>
    <cellStyle name="Input Percentage 4 2 2 3" xfId="29606"/>
    <cellStyle name="Input Percentage 4 2 2 3 2" xfId="29607"/>
    <cellStyle name="Input Percentage 4 2 2 4" xfId="29608"/>
    <cellStyle name="Input Percentage 4 2 2 4 2" xfId="29609"/>
    <cellStyle name="Input Percentage 4 2 2 5" xfId="29610"/>
    <cellStyle name="Input Percentage 4 2 2 5 2" xfId="29611"/>
    <cellStyle name="Input Percentage 4 2 2 6" xfId="29612"/>
    <cellStyle name="Input Percentage 4 2 2 6 2" xfId="29613"/>
    <cellStyle name="Input Percentage 4 2 2 7" xfId="29614"/>
    <cellStyle name="Input Percentage 4 2 2 7 2" xfId="29615"/>
    <cellStyle name="Input Percentage 4 2 2 8" xfId="29616"/>
    <cellStyle name="Input Percentage 4 2 2 8 2" xfId="29617"/>
    <cellStyle name="Input Percentage 4 2 2 9" xfId="29618"/>
    <cellStyle name="Input Percentage 4 2 2 9 2" xfId="29619"/>
    <cellStyle name="Input Percentage 4 2 3" xfId="29620"/>
    <cellStyle name="Input Percentage 4 2 3 2" xfId="29621"/>
    <cellStyle name="Input Percentage 4 2 4" xfId="29622"/>
    <cellStyle name="Input Percentage 4 2 4 2" xfId="29623"/>
    <cellStyle name="Input Percentage 4 2 5" xfId="29624"/>
    <cellStyle name="Input Percentage 4 2 5 2" xfId="29625"/>
    <cellStyle name="Input Percentage 4 2 6" xfId="29626"/>
    <cellStyle name="Input Percentage 4 2 6 2" xfId="29627"/>
    <cellStyle name="Input Percentage 4 2 7" xfId="29628"/>
    <cellStyle name="Input Percentage 4 2 7 2" xfId="29629"/>
    <cellStyle name="Input Percentage 4 2 8" xfId="29630"/>
    <cellStyle name="Input Percentage 4 2 8 2" xfId="29631"/>
    <cellStyle name="Input Percentage 4 2 9" xfId="29632"/>
    <cellStyle name="Input Percentage 4 2 9 2" xfId="29633"/>
    <cellStyle name="Input Percentage 4 3" xfId="29634"/>
    <cellStyle name="Input Percentage 4 3 10" xfId="29635"/>
    <cellStyle name="Input Percentage 4 3 10 2" xfId="29636"/>
    <cellStyle name="Input Percentage 4 3 2" xfId="29637"/>
    <cellStyle name="Input Percentage 4 3 2 2" xfId="29638"/>
    <cellStyle name="Input Percentage 4 3 3" xfId="29639"/>
    <cellStyle name="Input Percentage 4 3 3 2" xfId="29640"/>
    <cellStyle name="Input Percentage 4 3 4" xfId="29641"/>
    <cellStyle name="Input Percentage 4 3 4 2" xfId="29642"/>
    <cellStyle name="Input Percentage 4 3 5" xfId="29643"/>
    <cellStyle name="Input Percentage 4 3 5 2" xfId="29644"/>
    <cellStyle name="Input Percentage 4 3 6" xfId="29645"/>
    <cellStyle name="Input Percentage 4 3 6 2" xfId="29646"/>
    <cellStyle name="Input Percentage 4 3 7" xfId="29647"/>
    <cellStyle name="Input Percentage 4 3 7 2" xfId="29648"/>
    <cellStyle name="Input Percentage 4 3 8" xfId="29649"/>
    <cellStyle name="Input Percentage 4 3 8 2" xfId="29650"/>
    <cellStyle name="Input Percentage 4 3 9" xfId="29651"/>
    <cellStyle name="Input Percentage 4 3 9 2" xfId="29652"/>
    <cellStyle name="Input Percentage 4 4" xfId="29653"/>
    <cellStyle name="Input Percentage 4 4 2" xfId="29654"/>
    <cellStyle name="Input Percentage 4 5" xfId="29655"/>
    <cellStyle name="Input Percentage 4 5 2" xfId="29656"/>
    <cellStyle name="Input Percentage 4 6" xfId="29657"/>
    <cellStyle name="Input Percentage 4 6 2" xfId="29658"/>
    <cellStyle name="Input Percentage 4 7" xfId="29659"/>
    <cellStyle name="Input Percentage 4 7 2" xfId="29660"/>
    <cellStyle name="Input Percentage 4 8" xfId="29661"/>
    <cellStyle name="Input Percentage 4 8 2" xfId="29662"/>
    <cellStyle name="Input Percentage 4 9" xfId="29663"/>
    <cellStyle name="Input Percentage 4 9 2" xfId="29664"/>
    <cellStyle name="Input Percentage 5" xfId="29665"/>
    <cellStyle name="Input Percentage 5 10" xfId="29666"/>
    <cellStyle name="Input Percentage 5 2" xfId="29667"/>
    <cellStyle name="Input Percentage 5 2 10" xfId="29668"/>
    <cellStyle name="Input Percentage 5 2 10 2" xfId="29669"/>
    <cellStyle name="Input Percentage 5 2 11" xfId="29670"/>
    <cellStyle name="Input Percentage 5 2 12" xfId="29671"/>
    <cellStyle name="Input Percentage 5 2 2" xfId="29672"/>
    <cellStyle name="Input Percentage 5 2 2 10" xfId="29673"/>
    <cellStyle name="Input Percentage 5 2 2 10 2" xfId="29674"/>
    <cellStyle name="Input Percentage 5 2 2 2" xfId="29675"/>
    <cellStyle name="Input Percentage 5 2 2 2 2" xfId="29676"/>
    <cellStyle name="Input Percentage 5 2 2 3" xfId="29677"/>
    <cellStyle name="Input Percentage 5 2 2 3 2" xfId="29678"/>
    <cellStyle name="Input Percentage 5 2 2 4" xfId="29679"/>
    <cellStyle name="Input Percentage 5 2 2 4 2" xfId="29680"/>
    <cellStyle name="Input Percentage 5 2 2 5" xfId="29681"/>
    <cellStyle name="Input Percentage 5 2 2 5 2" xfId="29682"/>
    <cellStyle name="Input Percentage 5 2 2 6" xfId="29683"/>
    <cellStyle name="Input Percentage 5 2 2 6 2" xfId="29684"/>
    <cellStyle name="Input Percentage 5 2 2 7" xfId="29685"/>
    <cellStyle name="Input Percentage 5 2 2 7 2" xfId="29686"/>
    <cellStyle name="Input Percentage 5 2 2 8" xfId="29687"/>
    <cellStyle name="Input Percentage 5 2 2 8 2" xfId="29688"/>
    <cellStyle name="Input Percentage 5 2 2 9" xfId="29689"/>
    <cellStyle name="Input Percentage 5 2 2 9 2" xfId="29690"/>
    <cellStyle name="Input Percentage 5 2 3" xfId="29691"/>
    <cellStyle name="Input Percentage 5 2 3 2" xfId="29692"/>
    <cellStyle name="Input Percentage 5 2 4" xfId="29693"/>
    <cellStyle name="Input Percentage 5 2 4 2" xfId="29694"/>
    <cellStyle name="Input Percentage 5 2 5" xfId="29695"/>
    <cellStyle name="Input Percentage 5 2 5 2" xfId="29696"/>
    <cellStyle name="Input Percentage 5 2 6" xfId="29697"/>
    <cellStyle name="Input Percentage 5 2 6 2" xfId="29698"/>
    <cellStyle name="Input Percentage 5 2 7" xfId="29699"/>
    <cellStyle name="Input Percentage 5 2 7 2" xfId="29700"/>
    <cellStyle name="Input Percentage 5 2 8" xfId="29701"/>
    <cellStyle name="Input Percentage 5 2 8 2" xfId="29702"/>
    <cellStyle name="Input Percentage 5 2 9" xfId="29703"/>
    <cellStyle name="Input Percentage 5 2 9 2" xfId="29704"/>
    <cellStyle name="Input Percentage 5 3" xfId="29705"/>
    <cellStyle name="Input Percentage 5 3 10" xfId="29706"/>
    <cellStyle name="Input Percentage 5 3 10 2" xfId="29707"/>
    <cellStyle name="Input Percentage 5 3 2" xfId="29708"/>
    <cellStyle name="Input Percentage 5 3 2 2" xfId="29709"/>
    <cellStyle name="Input Percentage 5 3 3" xfId="29710"/>
    <cellStyle name="Input Percentage 5 3 3 2" xfId="29711"/>
    <cellStyle name="Input Percentage 5 3 4" xfId="29712"/>
    <cellStyle name="Input Percentage 5 3 4 2" xfId="29713"/>
    <cellStyle name="Input Percentage 5 3 5" xfId="29714"/>
    <cellStyle name="Input Percentage 5 3 5 2" xfId="29715"/>
    <cellStyle name="Input Percentage 5 3 6" xfId="29716"/>
    <cellStyle name="Input Percentage 5 3 6 2" xfId="29717"/>
    <cellStyle name="Input Percentage 5 3 7" xfId="29718"/>
    <cellStyle name="Input Percentage 5 3 7 2" xfId="29719"/>
    <cellStyle name="Input Percentage 5 3 8" xfId="29720"/>
    <cellStyle name="Input Percentage 5 3 8 2" xfId="29721"/>
    <cellStyle name="Input Percentage 5 3 9" xfId="29722"/>
    <cellStyle name="Input Percentage 5 3 9 2" xfId="29723"/>
    <cellStyle name="Input Percentage 5 4" xfId="29724"/>
    <cellStyle name="Input Percentage 5 4 2" xfId="29725"/>
    <cellStyle name="Input Percentage 5 5" xfId="29726"/>
    <cellStyle name="Input Percentage 5 5 2" xfId="29727"/>
    <cellStyle name="Input Percentage 5 6" xfId="29728"/>
    <cellStyle name="Input Percentage 5 6 2" xfId="29729"/>
    <cellStyle name="Input Percentage 5 7" xfId="29730"/>
    <cellStyle name="Input Percentage 5 7 2" xfId="29731"/>
    <cellStyle name="Input Percentage 5 8" xfId="29732"/>
    <cellStyle name="Input Percentage 5 8 2" xfId="29733"/>
    <cellStyle name="Input Percentage 5 9" xfId="29734"/>
    <cellStyle name="Input Percentage 5 9 2" xfId="29735"/>
    <cellStyle name="Input Percentage 6" xfId="29736"/>
    <cellStyle name="Input Percentage 6 10" xfId="29737"/>
    <cellStyle name="Input Percentage 6 10 2" xfId="29738"/>
    <cellStyle name="Input Percentage 6 11" xfId="29739"/>
    <cellStyle name="Input Percentage 6 12" xfId="29740"/>
    <cellStyle name="Input Percentage 6 2" xfId="29741"/>
    <cellStyle name="Input Percentage 6 2 10" xfId="29742"/>
    <cellStyle name="Input Percentage 6 2 10 2" xfId="29743"/>
    <cellStyle name="Input Percentage 6 2 2" xfId="29744"/>
    <cellStyle name="Input Percentage 6 2 2 2" xfId="29745"/>
    <cellStyle name="Input Percentage 6 2 3" xfId="29746"/>
    <cellStyle name="Input Percentage 6 2 3 2" xfId="29747"/>
    <cellStyle name="Input Percentage 6 2 4" xfId="29748"/>
    <cellStyle name="Input Percentage 6 2 4 2" xfId="29749"/>
    <cellStyle name="Input Percentage 6 2 5" xfId="29750"/>
    <cellStyle name="Input Percentage 6 2 5 2" xfId="29751"/>
    <cellStyle name="Input Percentage 6 2 6" xfId="29752"/>
    <cellStyle name="Input Percentage 6 2 6 2" xfId="29753"/>
    <cellStyle name="Input Percentage 6 2 7" xfId="29754"/>
    <cellStyle name="Input Percentage 6 2 7 2" xfId="29755"/>
    <cellStyle name="Input Percentage 6 2 8" xfId="29756"/>
    <cellStyle name="Input Percentage 6 2 8 2" xfId="29757"/>
    <cellStyle name="Input Percentage 6 2 9" xfId="29758"/>
    <cellStyle name="Input Percentage 6 2 9 2" xfId="29759"/>
    <cellStyle name="Input Percentage 6 3" xfId="29760"/>
    <cellStyle name="Input Percentage 6 3 2" xfId="29761"/>
    <cellStyle name="Input Percentage 6 4" xfId="29762"/>
    <cellStyle name="Input Percentage 6 4 2" xfId="29763"/>
    <cellStyle name="Input Percentage 6 5" xfId="29764"/>
    <cellStyle name="Input Percentage 6 5 2" xfId="29765"/>
    <cellStyle name="Input Percentage 6 6" xfId="29766"/>
    <cellStyle name="Input Percentage 6 6 2" xfId="29767"/>
    <cellStyle name="Input Percentage 6 7" xfId="29768"/>
    <cellStyle name="Input Percentage 6 7 2" xfId="29769"/>
    <cellStyle name="Input Percentage 6 8" xfId="29770"/>
    <cellStyle name="Input Percentage 6 8 2" xfId="29771"/>
    <cellStyle name="Input Percentage 6 9" xfId="29772"/>
    <cellStyle name="Input Percentage 6 9 2" xfId="29773"/>
    <cellStyle name="Input Percentage 7" xfId="29774"/>
    <cellStyle name="Input Percentage 7 10" xfId="29775"/>
    <cellStyle name="Input Percentage 7 10 2" xfId="29776"/>
    <cellStyle name="Input Percentage 7 2" xfId="29777"/>
    <cellStyle name="Input Percentage 7 2 2" xfId="29778"/>
    <cellStyle name="Input Percentage 7 3" xfId="29779"/>
    <cellStyle name="Input Percentage 7 3 2" xfId="29780"/>
    <cellStyle name="Input Percentage 7 4" xfId="29781"/>
    <cellStyle name="Input Percentage 7 4 2" xfId="29782"/>
    <cellStyle name="Input Percentage 7 5" xfId="29783"/>
    <cellStyle name="Input Percentage 7 5 2" xfId="29784"/>
    <cellStyle name="Input Percentage 7 6" xfId="29785"/>
    <cellStyle name="Input Percentage 7 6 2" xfId="29786"/>
    <cellStyle name="Input Percentage 7 7" xfId="29787"/>
    <cellStyle name="Input Percentage 7 7 2" xfId="29788"/>
    <cellStyle name="Input Percentage 7 8" xfId="29789"/>
    <cellStyle name="Input Percentage 7 8 2" xfId="29790"/>
    <cellStyle name="Input Percentage 7 9" xfId="29791"/>
    <cellStyle name="Input Percentage 7 9 2" xfId="29792"/>
    <cellStyle name="Input Percentage 8" xfId="29793"/>
    <cellStyle name="Input Percentage 8 2" xfId="29794"/>
    <cellStyle name="Input Percentage 9" xfId="29795"/>
    <cellStyle name="Input Percentage 9 2" xfId="29796"/>
    <cellStyle name="Input text" xfId="29797"/>
    <cellStyle name="Input text 10" xfId="29798"/>
    <cellStyle name="Input text 10 2" xfId="29799"/>
    <cellStyle name="Input text 11" xfId="29800"/>
    <cellStyle name="Input text 2" xfId="29801"/>
    <cellStyle name="Input text 2 10" xfId="29802"/>
    <cellStyle name="Input text 2 2" xfId="29803"/>
    <cellStyle name="Input text 2 2 2" xfId="29804"/>
    <cellStyle name="Input text 2 2 2 2" xfId="29805"/>
    <cellStyle name="Input text 2 2 2 2 2" xfId="29806"/>
    <cellStyle name="Input text 2 2 2 3" xfId="29807"/>
    <cellStyle name="Input text 2 2 3" xfId="29808"/>
    <cellStyle name="Input text 2 2 3 2" xfId="29809"/>
    <cellStyle name="Input text 2 2 3 2 2" xfId="29810"/>
    <cellStyle name="Input text 2 2 3 3" xfId="29811"/>
    <cellStyle name="Input text 2 2 4" xfId="29812"/>
    <cellStyle name="Input text 2 2 4 2" xfId="29813"/>
    <cellStyle name="Input text 2 2 4 2 2" xfId="29814"/>
    <cellStyle name="Input text 2 2 4 3" xfId="29815"/>
    <cellStyle name="Input text 2 2 5" xfId="29816"/>
    <cellStyle name="Input text 2 2 5 2" xfId="29817"/>
    <cellStyle name="Input text 2 2 5 2 2" xfId="29818"/>
    <cellStyle name="Input text 2 2 5 3" xfId="29819"/>
    <cellStyle name="Input text 2 2 6" xfId="29820"/>
    <cellStyle name="Input text 2 2 6 2" xfId="29821"/>
    <cellStyle name="Input text 2 2 7" xfId="29822"/>
    <cellStyle name="Input text 2 2 7 2" xfId="29823"/>
    <cellStyle name="Input text 2 2 8" xfId="29824"/>
    <cellStyle name="Input text 2 3" xfId="29825"/>
    <cellStyle name="Input text 2 3 2" xfId="29826"/>
    <cellStyle name="Input text 2 3 2 2" xfId="29827"/>
    <cellStyle name="Input text 2 3 3" xfId="29828"/>
    <cellStyle name="Input text 2 4" xfId="29829"/>
    <cellStyle name="Input text 2 4 2" xfId="29830"/>
    <cellStyle name="Input text 2 4 2 2" xfId="29831"/>
    <cellStyle name="Input text 2 4 3" xfId="29832"/>
    <cellStyle name="Input text 2 5" xfId="29833"/>
    <cellStyle name="Input text 2 5 2" xfId="29834"/>
    <cellStyle name="Input text 2 5 2 2" xfId="29835"/>
    <cellStyle name="Input text 2 5 3" xfId="29836"/>
    <cellStyle name="Input text 2 6" xfId="29837"/>
    <cellStyle name="Input text 2 6 2" xfId="29838"/>
    <cellStyle name="Input text 2 6 2 2" xfId="29839"/>
    <cellStyle name="Input text 2 6 3" xfId="29840"/>
    <cellStyle name="Input text 2 7" xfId="29841"/>
    <cellStyle name="Input text 2 7 2" xfId="29842"/>
    <cellStyle name="Input text 2 7 2 2" xfId="29843"/>
    <cellStyle name="Input text 2 7 3" xfId="29844"/>
    <cellStyle name="Input text 2 8" xfId="29845"/>
    <cellStyle name="Input text 2 8 2" xfId="29846"/>
    <cellStyle name="Input text 2 9" xfId="29847"/>
    <cellStyle name="Input text 2 9 2" xfId="29848"/>
    <cellStyle name="Input text 3" xfId="29849"/>
    <cellStyle name="Input text 3 2" xfId="29850"/>
    <cellStyle name="Input text 3 2 2" xfId="29851"/>
    <cellStyle name="Input text 3 2 2 2" xfId="29852"/>
    <cellStyle name="Input text 3 2 3" xfId="29853"/>
    <cellStyle name="Input text 3 3" xfId="29854"/>
    <cellStyle name="Input text 3 3 2" xfId="29855"/>
    <cellStyle name="Input text 3 3 2 2" xfId="29856"/>
    <cellStyle name="Input text 3 3 3" xfId="29857"/>
    <cellStyle name="Input text 3 4" xfId="29858"/>
    <cellStyle name="Input text 3 4 2" xfId="29859"/>
    <cellStyle name="Input text 3 4 2 2" xfId="29860"/>
    <cellStyle name="Input text 3 4 3" xfId="29861"/>
    <cellStyle name="Input text 3 5" xfId="29862"/>
    <cellStyle name="Input text 3 5 2" xfId="29863"/>
    <cellStyle name="Input text 3 5 2 2" xfId="29864"/>
    <cellStyle name="Input text 3 5 3" xfId="29865"/>
    <cellStyle name="Input text 3 6" xfId="29866"/>
    <cellStyle name="Input text 3 6 2" xfId="29867"/>
    <cellStyle name="Input text 3 7" xfId="29868"/>
    <cellStyle name="Input text 3 7 2" xfId="29869"/>
    <cellStyle name="Input text 3 8" xfId="29870"/>
    <cellStyle name="Input text 4" xfId="29871"/>
    <cellStyle name="Input text 4 2" xfId="29872"/>
    <cellStyle name="Input text 4 2 2" xfId="29873"/>
    <cellStyle name="Input text 4 3" xfId="29874"/>
    <cellStyle name="Input text 5" xfId="29875"/>
    <cellStyle name="Input text 5 2" xfId="29876"/>
    <cellStyle name="Input text 5 2 2" xfId="29877"/>
    <cellStyle name="Input text 5 3" xfId="29878"/>
    <cellStyle name="Input text 6" xfId="29879"/>
    <cellStyle name="Input text 6 2" xfId="29880"/>
    <cellStyle name="Input text 6 2 2" xfId="29881"/>
    <cellStyle name="Input text 6 3" xfId="29882"/>
    <cellStyle name="Input text 7" xfId="29883"/>
    <cellStyle name="Input text 7 2" xfId="29884"/>
    <cellStyle name="Input text 7 2 2" xfId="29885"/>
    <cellStyle name="Input text 7 3" xfId="29886"/>
    <cellStyle name="Input text 8" xfId="29887"/>
    <cellStyle name="Input text 8 2" xfId="29888"/>
    <cellStyle name="Input text 8 2 2" xfId="29889"/>
    <cellStyle name="Input text 8 3" xfId="29890"/>
    <cellStyle name="Input text 9" xfId="29891"/>
    <cellStyle name="Input text 9 2" xfId="29892"/>
    <cellStyle name="Input Times" xfId="29893"/>
    <cellStyle name="Input Titles" xfId="29894"/>
    <cellStyle name="Input year" xfId="29895"/>
    <cellStyle name="Input year 10" xfId="29896"/>
    <cellStyle name="Input year 10 2" xfId="29897"/>
    <cellStyle name="Input year 11" xfId="29898"/>
    <cellStyle name="Input year 2" xfId="29899"/>
    <cellStyle name="Input year 2 10" xfId="29900"/>
    <cellStyle name="Input year 2 2" xfId="29901"/>
    <cellStyle name="Input year 2 2 2" xfId="29902"/>
    <cellStyle name="Input year 2 2 2 2" xfId="29903"/>
    <cellStyle name="Input year 2 2 2 2 2" xfId="29904"/>
    <cellStyle name="Input year 2 2 2 3" xfId="29905"/>
    <cellStyle name="Input year 2 2 3" xfId="29906"/>
    <cellStyle name="Input year 2 2 3 2" xfId="29907"/>
    <cellStyle name="Input year 2 2 3 2 2" xfId="29908"/>
    <cellStyle name="Input year 2 2 3 3" xfId="29909"/>
    <cellStyle name="Input year 2 2 4" xfId="29910"/>
    <cellStyle name="Input year 2 2 4 2" xfId="29911"/>
    <cellStyle name="Input year 2 2 4 2 2" xfId="29912"/>
    <cellStyle name="Input year 2 2 4 3" xfId="29913"/>
    <cellStyle name="Input year 2 2 5" xfId="29914"/>
    <cellStyle name="Input year 2 2 5 2" xfId="29915"/>
    <cellStyle name="Input year 2 2 5 2 2" xfId="29916"/>
    <cellStyle name="Input year 2 2 5 3" xfId="29917"/>
    <cellStyle name="Input year 2 2 6" xfId="29918"/>
    <cellStyle name="Input year 2 2 6 2" xfId="29919"/>
    <cellStyle name="Input year 2 2 7" xfId="29920"/>
    <cellStyle name="Input year 2 2 7 2" xfId="29921"/>
    <cellStyle name="Input year 2 2 8" xfId="29922"/>
    <cellStyle name="Input year 2 3" xfId="29923"/>
    <cellStyle name="Input year 2 3 2" xfId="29924"/>
    <cellStyle name="Input year 2 3 2 2" xfId="29925"/>
    <cellStyle name="Input year 2 3 3" xfId="29926"/>
    <cellStyle name="Input year 2 4" xfId="29927"/>
    <cellStyle name="Input year 2 4 2" xfId="29928"/>
    <cellStyle name="Input year 2 4 2 2" xfId="29929"/>
    <cellStyle name="Input year 2 4 3" xfId="29930"/>
    <cellStyle name="Input year 2 5" xfId="29931"/>
    <cellStyle name="Input year 2 5 2" xfId="29932"/>
    <cellStyle name="Input year 2 5 2 2" xfId="29933"/>
    <cellStyle name="Input year 2 5 3" xfId="29934"/>
    <cellStyle name="Input year 2 6" xfId="29935"/>
    <cellStyle name="Input year 2 6 2" xfId="29936"/>
    <cellStyle name="Input year 2 6 2 2" xfId="29937"/>
    <cellStyle name="Input year 2 6 3" xfId="29938"/>
    <cellStyle name="Input year 2 7" xfId="29939"/>
    <cellStyle name="Input year 2 7 2" xfId="29940"/>
    <cellStyle name="Input year 2 7 2 2" xfId="29941"/>
    <cellStyle name="Input year 2 7 3" xfId="29942"/>
    <cellStyle name="Input year 2 8" xfId="29943"/>
    <cellStyle name="Input year 2 8 2" xfId="29944"/>
    <cellStyle name="Input year 2 9" xfId="29945"/>
    <cellStyle name="Input year 2 9 2" xfId="29946"/>
    <cellStyle name="Input year 3" xfId="29947"/>
    <cellStyle name="Input year 3 2" xfId="29948"/>
    <cellStyle name="Input year 3 2 2" xfId="29949"/>
    <cellStyle name="Input year 3 2 2 2" xfId="29950"/>
    <cellStyle name="Input year 3 2 3" xfId="29951"/>
    <cellStyle name="Input year 3 3" xfId="29952"/>
    <cellStyle name="Input year 3 3 2" xfId="29953"/>
    <cellStyle name="Input year 3 3 2 2" xfId="29954"/>
    <cellStyle name="Input year 3 3 3" xfId="29955"/>
    <cellStyle name="Input year 3 4" xfId="29956"/>
    <cellStyle name="Input year 3 4 2" xfId="29957"/>
    <cellStyle name="Input year 3 4 2 2" xfId="29958"/>
    <cellStyle name="Input year 3 4 3" xfId="29959"/>
    <cellStyle name="Input year 3 5" xfId="29960"/>
    <cellStyle name="Input year 3 5 2" xfId="29961"/>
    <cellStyle name="Input year 3 5 2 2" xfId="29962"/>
    <cellStyle name="Input year 3 5 3" xfId="29963"/>
    <cellStyle name="Input year 3 6" xfId="29964"/>
    <cellStyle name="Input year 3 6 2" xfId="29965"/>
    <cellStyle name="Input year 3 7" xfId="29966"/>
    <cellStyle name="Input year 3 7 2" xfId="29967"/>
    <cellStyle name="Input year 3 8" xfId="29968"/>
    <cellStyle name="Input year 4" xfId="29969"/>
    <cellStyle name="Input year 4 2" xfId="29970"/>
    <cellStyle name="Input year 4 2 2" xfId="29971"/>
    <cellStyle name="Input year 4 3" xfId="29972"/>
    <cellStyle name="Input year 5" xfId="29973"/>
    <cellStyle name="Input year 5 2" xfId="29974"/>
    <cellStyle name="Input year 5 2 2" xfId="29975"/>
    <cellStyle name="Input year 5 3" xfId="29976"/>
    <cellStyle name="Input year 6" xfId="29977"/>
    <cellStyle name="Input year 6 2" xfId="29978"/>
    <cellStyle name="Input year 6 2 2" xfId="29979"/>
    <cellStyle name="Input year 6 3" xfId="29980"/>
    <cellStyle name="Input year 7" xfId="29981"/>
    <cellStyle name="Input year 7 2" xfId="29982"/>
    <cellStyle name="Input year 7 2 2" xfId="29983"/>
    <cellStyle name="Input year 7 3" xfId="29984"/>
    <cellStyle name="Input year 8" xfId="29985"/>
    <cellStyle name="Input year 8 2" xfId="29986"/>
    <cellStyle name="Input year 8 2 2" xfId="29987"/>
    <cellStyle name="Input year 8 3" xfId="29988"/>
    <cellStyle name="Input year 9" xfId="29989"/>
    <cellStyle name="Input year 9 2" xfId="29990"/>
    <cellStyle name="Input years" xfId="29991"/>
    <cellStyle name="Input_Elementen EAV tarieven" xfId="4189"/>
    <cellStyle name="Inputcell" xfId="29992"/>
    <cellStyle name="InputPop" xfId="29993"/>
    <cellStyle name="inputs" xfId="29994"/>
    <cellStyle name="Input-Text Only" xfId="29995"/>
    <cellStyle name="Instructions" xfId="29996"/>
    <cellStyle name="Integer" xfId="29997"/>
    <cellStyle name="Invoer" xfId="16" builtinId="20" hidden="1"/>
    <cellStyle name="Invoer" xfId="40243" builtinId="20" customBuiltin="1"/>
    <cellStyle name="Invoer 2" xfId="199"/>
    <cellStyle name="Invoer 2 10" xfId="1070"/>
    <cellStyle name="Invoer 2 11" xfId="1163"/>
    <cellStyle name="Invoer 2 12" xfId="612"/>
    <cellStyle name="Invoer 2 13" xfId="1166"/>
    <cellStyle name="Invoer 2 14" xfId="1175"/>
    <cellStyle name="Invoer 2 15" xfId="544"/>
    <cellStyle name="Invoer 2 16" xfId="1245"/>
    <cellStyle name="Invoer 2 17" xfId="1338"/>
    <cellStyle name="Invoer 2 18" xfId="1803"/>
    <cellStyle name="Invoer 2 19" xfId="1843"/>
    <cellStyle name="Invoer 2 2" xfId="200"/>
    <cellStyle name="Invoer 2 2 10" xfId="1162"/>
    <cellStyle name="Invoer 2 2 11" xfId="1174"/>
    <cellStyle name="Invoer 2 2 12" xfId="1232"/>
    <cellStyle name="Invoer 2 2 13" xfId="1176"/>
    <cellStyle name="Invoer 2 2 14" xfId="1161"/>
    <cellStyle name="Invoer 2 2 15" xfId="1431"/>
    <cellStyle name="Invoer 2 2 16" xfId="1339"/>
    <cellStyle name="Invoer 2 2 17" xfId="1802"/>
    <cellStyle name="Invoer 2 2 18" xfId="1844"/>
    <cellStyle name="Invoer 2 2 19" xfId="2042"/>
    <cellStyle name="Invoer 2 2 2" xfId="328"/>
    <cellStyle name="Invoer 2 2 2 10" xfId="1425"/>
    <cellStyle name="Invoer 2 2 2 11" xfId="1517"/>
    <cellStyle name="Invoer 2 2 2 12" xfId="1609"/>
    <cellStyle name="Invoer 2 2 2 13" xfId="1699"/>
    <cellStyle name="Invoer 2 2 2 14" xfId="997"/>
    <cellStyle name="Invoer 2 2 2 15" xfId="1924"/>
    <cellStyle name="Invoer 2 2 2 16" xfId="1215"/>
    <cellStyle name="Invoer 2 2 2 17" xfId="2120"/>
    <cellStyle name="Invoer 2 2 2 18" xfId="2215"/>
    <cellStyle name="Invoer 2 2 2 19" xfId="2310"/>
    <cellStyle name="Invoer 2 2 2 2" xfId="492"/>
    <cellStyle name="Invoer 2 2 2 20" xfId="2071"/>
    <cellStyle name="Invoer 2 2 2 21" xfId="2501"/>
    <cellStyle name="Invoer 2 2 2 22" xfId="2456"/>
    <cellStyle name="Invoer 2 2 2 23" xfId="2688"/>
    <cellStyle name="Invoer 2 2 2 24" xfId="2644"/>
    <cellStyle name="Invoer 2 2 2 25" xfId="2871"/>
    <cellStyle name="Invoer 2 2 2 26" xfId="2906"/>
    <cellStyle name="Invoer 2 2 2 27" xfId="3065"/>
    <cellStyle name="Invoer 2 2 2 28" xfId="2853"/>
    <cellStyle name="Invoer 2 2 2 29" xfId="3243"/>
    <cellStyle name="Invoer 2 2 2 3" xfId="750"/>
    <cellStyle name="Invoer 2 2 2 30" xfId="3334"/>
    <cellStyle name="Invoer 2 2 2 31" xfId="3419"/>
    <cellStyle name="Invoer 2 2 2 32" xfId="3508"/>
    <cellStyle name="Invoer 2 2 2 33" xfId="3586"/>
    <cellStyle name="Invoer 2 2 2 34" xfId="3671"/>
    <cellStyle name="Invoer 2 2 2 35" xfId="3747"/>
    <cellStyle name="Invoer 2 2 2 36" xfId="3433"/>
    <cellStyle name="Invoer 2 2 2 37" xfId="3866"/>
    <cellStyle name="Invoer 2 2 2 38" xfId="4131"/>
    <cellStyle name="Invoer 2 2 2 39" xfId="4256"/>
    <cellStyle name="Invoer 2 2 2 4" xfId="844"/>
    <cellStyle name="Invoer 2 2 2 40" xfId="4300"/>
    <cellStyle name="Invoer 2 2 2 5" xfId="850"/>
    <cellStyle name="Invoer 2 2 2 6" xfId="970"/>
    <cellStyle name="Invoer 2 2 2 7" xfId="1062"/>
    <cellStyle name="Invoer 2 2 2 8" xfId="1238"/>
    <cellStyle name="Invoer 2 2 2 9" xfId="1332"/>
    <cellStyle name="Invoer 2 2 20" xfId="1185"/>
    <cellStyle name="Invoer 2 2 21" xfId="2040"/>
    <cellStyle name="Invoer 2 2 22" xfId="2058"/>
    <cellStyle name="Invoer 2 2 23" xfId="2424"/>
    <cellStyle name="Invoer 2 2 24" xfId="1893"/>
    <cellStyle name="Invoer 2 2 25" xfId="2612"/>
    <cellStyle name="Invoer 2 2 26" xfId="2267"/>
    <cellStyle name="Invoer 2 2 27" xfId="2799"/>
    <cellStyle name="Invoer 2 2 28" xfId="2406"/>
    <cellStyle name="Invoer 2 2 29" xfId="2794"/>
    <cellStyle name="Invoer 2 2 3" xfId="329"/>
    <cellStyle name="Invoer 2 2 3 10" xfId="1426"/>
    <cellStyle name="Invoer 2 2 3 11" xfId="1518"/>
    <cellStyle name="Invoer 2 2 3 12" xfId="1610"/>
    <cellStyle name="Invoer 2 2 3 13" xfId="1700"/>
    <cellStyle name="Invoer 2 2 3 14" xfId="1347"/>
    <cellStyle name="Invoer 2 2 3 15" xfId="1925"/>
    <cellStyle name="Invoer 2 2 3 16" xfId="1850"/>
    <cellStyle name="Invoer 2 2 3 17" xfId="2121"/>
    <cellStyle name="Invoer 2 2 3 18" xfId="2216"/>
    <cellStyle name="Invoer 2 2 3 19" xfId="2311"/>
    <cellStyle name="Invoer 2 2 3 2" xfId="491"/>
    <cellStyle name="Invoer 2 2 3 20" xfId="1731"/>
    <cellStyle name="Invoer 2 2 3 21" xfId="2502"/>
    <cellStyle name="Invoer 2 2 3 22" xfId="2457"/>
    <cellStyle name="Invoer 2 2 3 23" xfId="2689"/>
    <cellStyle name="Invoer 2 2 3 24" xfId="2645"/>
    <cellStyle name="Invoer 2 2 3 25" xfId="2872"/>
    <cellStyle name="Invoer 2 2 3 26" xfId="2907"/>
    <cellStyle name="Invoer 2 2 3 27" xfId="3066"/>
    <cellStyle name="Invoer 2 2 3 28" xfId="2852"/>
    <cellStyle name="Invoer 2 2 3 29" xfId="3244"/>
    <cellStyle name="Invoer 2 2 3 3" xfId="751"/>
    <cellStyle name="Invoer 2 2 3 30" xfId="3335"/>
    <cellStyle name="Invoer 2 2 3 31" xfId="3420"/>
    <cellStyle name="Invoer 2 2 3 32" xfId="3509"/>
    <cellStyle name="Invoer 2 2 3 33" xfId="3587"/>
    <cellStyle name="Invoer 2 2 3 34" xfId="3672"/>
    <cellStyle name="Invoer 2 2 3 35" xfId="3748"/>
    <cellStyle name="Invoer 2 2 3 36" xfId="2995"/>
    <cellStyle name="Invoer 2 2 3 37" xfId="3867"/>
    <cellStyle name="Invoer 2 2 3 38" xfId="4109"/>
    <cellStyle name="Invoer 2 2 3 39" xfId="4237"/>
    <cellStyle name="Invoer 2 2 3 4" xfId="845"/>
    <cellStyle name="Invoer 2 2 3 40" xfId="3958"/>
    <cellStyle name="Invoer 2 2 3 5" xfId="851"/>
    <cellStyle name="Invoer 2 2 3 6" xfId="717"/>
    <cellStyle name="Invoer 2 2 3 7" xfId="1061"/>
    <cellStyle name="Invoer 2 2 3 8" xfId="1239"/>
    <cellStyle name="Invoer 2 2 3 9" xfId="1333"/>
    <cellStyle name="Invoer 2 2 30" xfId="2994"/>
    <cellStyle name="Invoer 2 2 31" xfId="3174"/>
    <cellStyle name="Invoer 2 2 32" xfId="3046"/>
    <cellStyle name="Invoer 2 2 33" xfId="3098"/>
    <cellStyle name="Invoer 2 2 34" xfId="2347"/>
    <cellStyle name="Invoer 2 2 35" xfId="2412"/>
    <cellStyle name="Invoer 2 2 36" xfId="3249"/>
    <cellStyle name="Invoer 2 2 37" xfId="3341"/>
    <cellStyle name="Invoer 2 2 38" xfId="3426"/>
    <cellStyle name="Invoer 2 2 39" xfId="3829"/>
    <cellStyle name="Invoer 2 2 4" xfId="330"/>
    <cellStyle name="Invoer 2 2 4 10" xfId="1427"/>
    <cellStyle name="Invoer 2 2 4 11" xfId="1519"/>
    <cellStyle name="Invoer 2 2 4 12" xfId="1611"/>
    <cellStyle name="Invoer 2 2 4 13" xfId="1701"/>
    <cellStyle name="Invoer 2 2 4 14" xfId="604"/>
    <cellStyle name="Invoer 2 2 4 15" xfId="1926"/>
    <cellStyle name="Invoer 2 2 4 16" xfId="1523"/>
    <cellStyle name="Invoer 2 2 4 17" xfId="2122"/>
    <cellStyle name="Invoer 2 2 4 18" xfId="2217"/>
    <cellStyle name="Invoer 2 2 4 19" xfId="2312"/>
    <cellStyle name="Invoer 2 2 4 2" xfId="490"/>
    <cellStyle name="Invoer 2 2 4 20" xfId="1732"/>
    <cellStyle name="Invoer 2 2 4 21" xfId="2503"/>
    <cellStyle name="Invoer 2 2 4 22" xfId="1750"/>
    <cellStyle name="Invoer 2 2 4 23" xfId="2690"/>
    <cellStyle name="Invoer 2 2 4 24" xfId="2475"/>
    <cellStyle name="Invoer 2 2 4 25" xfId="2873"/>
    <cellStyle name="Invoer 2 2 4 26" xfId="2908"/>
    <cellStyle name="Invoer 2 2 4 27" xfId="3067"/>
    <cellStyle name="Invoer 2 2 4 28" xfId="3052"/>
    <cellStyle name="Invoer 2 2 4 29" xfId="3245"/>
    <cellStyle name="Invoer 2 2 4 3" xfId="752"/>
    <cellStyle name="Invoer 2 2 4 30" xfId="3336"/>
    <cellStyle name="Invoer 2 2 4 31" xfId="3421"/>
    <cellStyle name="Invoer 2 2 4 32" xfId="3510"/>
    <cellStyle name="Invoer 2 2 4 33" xfId="3588"/>
    <cellStyle name="Invoer 2 2 4 34" xfId="3673"/>
    <cellStyle name="Invoer 2 2 4 35" xfId="3749"/>
    <cellStyle name="Invoer 2 2 4 36" xfId="3382"/>
    <cellStyle name="Invoer 2 2 4 37" xfId="3868"/>
    <cellStyle name="Invoer 2 2 4 38" xfId="4066"/>
    <cellStyle name="Invoer 2 2 4 39" xfId="4214"/>
    <cellStyle name="Invoer 2 2 4 4" xfId="846"/>
    <cellStyle name="Invoer 2 2 4 40" xfId="3968"/>
    <cellStyle name="Invoer 2 2 4 5" xfId="486"/>
    <cellStyle name="Invoer 2 2 4 6" xfId="789"/>
    <cellStyle name="Invoer 2 2 4 7" xfId="1005"/>
    <cellStyle name="Invoer 2 2 4 8" xfId="1240"/>
    <cellStyle name="Invoer 2 2 4 9" xfId="1334"/>
    <cellStyle name="Invoer 2 2 40" xfId="1856"/>
    <cellStyle name="Invoer 2 2 41" xfId="3994"/>
    <cellStyle name="Invoer 2 2 42" xfId="33343"/>
    <cellStyle name="Invoer 2 2 5" xfId="673"/>
    <cellStyle name="Invoer 2 2 6" xfId="689"/>
    <cellStyle name="Invoer 2 2 7" xfId="622"/>
    <cellStyle name="Invoer 2 2 8" xfId="979"/>
    <cellStyle name="Invoer 2 2 9" xfId="1069"/>
    <cellStyle name="Invoer 2 20" xfId="2043"/>
    <cellStyle name="Invoer 2 21" xfId="2057"/>
    <cellStyle name="Invoer 2 22" xfId="2041"/>
    <cellStyle name="Invoer 2 23" xfId="1225"/>
    <cellStyle name="Invoer 2 24" xfId="2425"/>
    <cellStyle name="Invoer 2 25" xfId="2439"/>
    <cellStyle name="Invoer 2 26" xfId="2613"/>
    <cellStyle name="Invoer 2 27" xfId="2626"/>
    <cellStyle name="Invoer 2 28" xfId="2800"/>
    <cellStyle name="Invoer 2 29" xfId="2812"/>
    <cellStyle name="Invoer 2 3" xfId="331"/>
    <cellStyle name="Invoer 2 3 10" xfId="1428"/>
    <cellStyle name="Invoer 2 3 11" xfId="1520"/>
    <cellStyle name="Invoer 2 3 12" xfId="1612"/>
    <cellStyle name="Invoer 2 3 13" xfId="1702"/>
    <cellStyle name="Invoer 2 3 14" xfId="1478"/>
    <cellStyle name="Invoer 2 3 15" xfId="1927"/>
    <cellStyle name="Invoer 2 3 16" xfId="1050"/>
    <cellStyle name="Invoer 2 3 17" xfId="2123"/>
    <cellStyle name="Invoer 2 3 18" xfId="2218"/>
    <cellStyle name="Invoer 2 3 19" xfId="2313"/>
    <cellStyle name="Invoer 2 3 2" xfId="489"/>
    <cellStyle name="Invoer 2 3 20" xfId="1749"/>
    <cellStyle name="Invoer 2 3 21" xfId="2504"/>
    <cellStyle name="Invoer 2 3 22" xfId="2458"/>
    <cellStyle name="Invoer 2 3 23" xfId="2691"/>
    <cellStyle name="Invoer 2 3 24" xfId="2646"/>
    <cellStyle name="Invoer 2 3 25" xfId="2874"/>
    <cellStyle name="Invoer 2 3 26" xfId="2602"/>
    <cellStyle name="Invoer 2 3 27" xfId="3068"/>
    <cellStyle name="Invoer 2 3 28" xfId="2307"/>
    <cellStyle name="Invoer 2 3 29" xfId="3246"/>
    <cellStyle name="Invoer 2 3 3" xfId="753"/>
    <cellStyle name="Invoer 2 3 30" xfId="3337"/>
    <cellStyle name="Invoer 2 3 31" xfId="3422"/>
    <cellStyle name="Invoer 2 3 32" xfId="3511"/>
    <cellStyle name="Invoer 2 3 33" xfId="3589"/>
    <cellStyle name="Invoer 2 3 34" xfId="3674"/>
    <cellStyle name="Invoer 2 3 35" xfId="3750"/>
    <cellStyle name="Invoer 2 3 36" xfId="2599"/>
    <cellStyle name="Invoer 2 3 37" xfId="3869"/>
    <cellStyle name="Invoer 2 3 38" xfId="4130"/>
    <cellStyle name="Invoer 2 3 39" xfId="4255"/>
    <cellStyle name="Invoer 2 3 4" xfId="847"/>
    <cellStyle name="Invoer 2 3 40" xfId="7313"/>
    <cellStyle name="Invoer 2 3 5" xfId="485"/>
    <cellStyle name="Invoer 2 3 6" xfId="788"/>
    <cellStyle name="Invoer 2 3 7" xfId="1134"/>
    <cellStyle name="Invoer 2 3 8" xfId="1241"/>
    <cellStyle name="Invoer 2 3 9" xfId="1335"/>
    <cellStyle name="Invoer 2 30" xfId="2694"/>
    <cellStyle name="Invoer 2 31" xfId="2790"/>
    <cellStyle name="Invoer 2 32" xfId="3175"/>
    <cellStyle name="Invoer 2 33" xfId="3186"/>
    <cellStyle name="Invoer 2 34" xfId="3172"/>
    <cellStyle name="Invoer 2 35" xfId="2997"/>
    <cellStyle name="Invoer 2 36" xfId="3099"/>
    <cellStyle name="Invoer 2 37" xfId="3187"/>
    <cellStyle name="Invoer 2 38" xfId="3340"/>
    <cellStyle name="Invoer 2 39" xfId="3425"/>
    <cellStyle name="Invoer 2 4" xfId="332"/>
    <cellStyle name="Invoer 2 4 10" xfId="1429"/>
    <cellStyle name="Invoer 2 4 11" xfId="1521"/>
    <cellStyle name="Invoer 2 4 12" xfId="1613"/>
    <cellStyle name="Invoer 2 4 13" xfId="1703"/>
    <cellStyle name="Invoer 2 4 14" xfId="1209"/>
    <cellStyle name="Invoer 2 4 15" xfId="1928"/>
    <cellStyle name="Invoer 2 4 16" xfId="1851"/>
    <cellStyle name="Invoer 2 4 17" xfId="2124"/>
    <cellStyle name="Invoer 2 4 18" xfId="2219"/>
    <cellStyle name="Invoer 2 4 19" xfId="2314"/>
    <cellStyle name="Invoer 2 4 2" xfId="488"/>
    <cellStyle name="Invoer 2 4 20" xfId="1549"/>
    <cellStyle name="Invoer 2 4 21" xfId="2505"/>
    <cellStyle name="Invoer 2 4 22" xfId="2459"/>
    <cellStyle name="Invoer 2 4 23" xfId="2692"/>
    <cellStyle name="Invoer 2 4 24" xfId="2647"/>
    <cellStyle name="Invoer 2 4 25" xfId="2875"/>
    <cellStyle name="Invoer 2 4 26" xfId="2909"/>
    <cellStyle name="Invoer 2 4 27" xfId="3069"/>
    <cellStyle name="Invoer 2 4 28" xfId="2662"/>
    <cellStyle name="Invoer 2 4 29" xfId="3247"/>
    <cellStyle name="Invoer 2 4 3" xfId="754"/>
    <cellStyle name="Invoer 2 4 30" xfId="3338"/>
    <cellStyle name="Invoer 2 4 31" xfId="3423"/>
    <cellStyle name="Invoer 2 4 32" xfId="3512"/>
    <cellStyle name="Invoer 2 4 33" xfId="3590"/>
    <cellStyle name="Invoer 2 4 34" xfId="3675"/>
    <cellStyle name="Invoer 2 4 35" xfId="3751"/>
    <cellStyle name="Invoer 2 4 36" xfId="2618"/>
    <cellStyle name="Invoer 2 4 37" xfId="3870"/>
    <cellStyle name="Invoer 2 4 38" xfId="4110"/>
    <cellStyle name="Invoer 2 4 39" xfId="4238"/>
    <cellStyle name="Invoer 2 4 4" xfId="848"/>
    <cellStyle name="Invoer 2 4 40" xfId="4265"/>
    <cellStyle name="Invoer 2 4 5" xfId="719"/>
    <cellStyle name="Invoer 2 4 6" xfId="644"/>
    <cellStyle name="Invoer 2 4 7" xfId="521"/>
    <cellStyle name="Invoer 2 4 8" xfId="1242"/>
    <cellStyle name="Invoer 2 4 9" xfId="1336"/>
    <cellStyle name="Invoer 2 40" xfId="3830"/>
    <cellStyle name="Invoer 2 41" xfId="3840"/>
    <cellStyle name="Invoer 2 42" xfId="3993"/>
    <cellStyle name="Invoer 2 43" xfId="4257"/>
    <cellStyle name="Invoer 2 5" xfId="333"/>
    <cellStyle name="Invoer 2 5 10" xfId="1430"/>
    <cellStyle name="Invoer 2 5 11" xfId="1522"/>
    <cellStyle name="Invoer 2 5 12" xfId="1614"/>
    <cellStyle name="Invoer 2 5 13" xfId="1704"/>
    <cellStyle name="Invoer 2 5 14" xfId="1077"/>
    <cellStyle name="Invoer 2 5 15" xfId="1929"/>
    <cellStyle name="Invoer 2 5 16" xfId="812"/>
    <cellStyle name="Invoer 2 5 17" xfId="2125"/>
    <cellStyle name="Invoer 2 5 18" xfId="2220"/>
    <cellStyle name="Invoer 2 5 19" xfId="2315"/>
    <cellStyle name="Invoer 2 5 2" xfId="487"/>
    <cellStyle name="Invoer 2 5 20" xfId="2077"/>
    <cellStyle name="Invoer 2 5 21" xfId="2506"/>
    <cellStyle name="Invoer 2 5 22" xfId="2535"/>
    <cellStyle name="Invoer 2 5 23" xfId="2693"/>
    <cellStyle name="Invoer 2 5 24" xfId="2722"/>
    <cellStyle name="Invoer 2 5 25" xfId="2876"/>
    <cellStyle name="Invoer 2 5 26" xfId="2910"/>
    <cellStyle name="Invoer 2 5 27" xfId="3070"/>
    <cellStyle name="Invoer 2 5 28" xfId="3097"/>
    <cellStyle name="Invoer 2 5 29" xfId="3248"/>
    <cellStyle name="Invoer 2 5 3" xfId="755"/>
    <cellStyle name="Invoer 2 5 30" xfId="3339"/>
    <cellStyle name="Invoer 2 5 31" xfId="3424"/>
    <cellStyle name="Invoer 2 5 32" xfId="3513"/>
    <cellStyle name="Invoer 2 5 33" xfId="3591"/>
    <cellStyle name="Invoer 2 5 34" xfId="3676"/>
    <cellStyle name="Invoer 2 5 35" xfId="3752"/>
    <cellStyle name="Invoer 2 5 36" xfId="3779"/>
    <cellStyle name="Invoer 2 5 37" xfId="3871"/>
    <cellStyle name="Invoer 2 5 38" xfId="4065"/>
    <cellStyle name="Invoer 2 5 39" xfId="4213"/>
    <cellStyle name="Invoer 2 5 4" xfId="849"/>
    <cellStyle name="Invoer 2 5 40" xfId="4184"/>
    <cellStyle name="Invoer 2 5 5" xfId="570"/>
    <cellStyle name="Invoer 2 5 6" xfId="560"/>
    <cellStyle name="Invoer 2 5 7" xfId="513"/>
    <cellStyle name="Invoer 2 5 8" xfId="1243"/>
    <cellStyle name="Invoer 2 5 9" xfId="1337"/>
    <cellStyle name="Invoer 2 6" xfId="674"/>
    <cellStyle name="Invoer 2 7" xfId="576"/>
    <cellStyle name="Invoer 2 8" xfId="428"/>
    <cellStyle name="Invoer 2 9" xfId="980"/>
    <cellStyle name="Invoer 2_Elementen EAV tarieven" xfId="4190"/>
    <cellStyle name="Invoer 3" xfId="29998"/>
    <cellStyle name="Invoer 4" xfId="29999"/>
    <cellStyle name="Invoer 5" xfId="30000"/>
    <cellStyle name="Invoer 6" xfId="30001"/>
    <cellStyle name="Invoer 7" xfId="30002"/>
    <cellStyle name="Iper" xfId="30003"/>
    <cellStyle name="italics" xfId="30004"/>
    <cellStyle name="italics and bold" xfId="30005"/>
    <cellStyle name="Jahr" xfId="30006"/>
    <cellStyle name="Jahr 10" xfId="30007"/>
    <cellStyle name="Jahr 10 2" xfId="30008"/>
    <cellStyle name="Jahr 11" xfId="30009"/>
    <cellStyle name="Jahr 2" xfId="30010"/>
    <cellStyle name="Jahr 2 10" xfId="30011"/>
    <cellStyle name="Jahr 2 2" xfId="30012"/>
    <cellStyle name="Jahr 2 2 2" xfId="30013"/>
    <cellStyle name="Jahr 2 2 2 10" xfId="30014"/>
    <cellStyle name="Jahr 2 2 2 10 2" xfId="30015"/>
    <cellStyle name="Jahr 2 2 2 10 2 2" xfId="30016"/>
    <cellStyle name="Jahr 2 2 2 10 3" xfId="30017"/>
    <cellStyle name="Jahr 2 2 2 11" xfId="30018"/>
    <cellStyle name="Jahr 2 2 2 11 2" xfId="30019"/>
    <cellStyle name="Jahr 2 2 2 12" xfId="30020"/>
    <cellStyle name="Jahr 2 2 2 12 2" xfId="30021"/>
    <cellStyle name="Jahr 2 2 2 13" xfId="30022"/>
    <cellStyle name="Jahr 2 2 2 13 2" xfId="30023"/>
    <cellStyle name="Jahr 2 2 2 14" xfId="30024"/>
    <cellStyle name="Jahr 2 2 2 2" xfId="30025"/>
    <cellStyle name="Jahr 2 2 2 2 2" xfId="30026"/>
    <cellStyle name="Jahr 2 2 2 2 2 2" xfId="30027"/>
    <cellStyle name="Jahr 2 2 2 2 3" xfId="30028"/>
    <cellStyle name="Jahr 2 2 2 3" xfId="30029"/>
    <cellStyle name="Jahr 2 2 2 3 2" xfId="30030"/>
    <cellStyle name="Jahr 2 2 2 3 2 2" xfId="30031"/>
    <cellStyle name="Jahr 2 2 2 3 3" xfId="30032"/>
    <cellStyle name="Jahr 2 2 2 4" xfId="30033"/>
    <cellStyle name="Jahr 2 2 2 4 2" xfId="30034"/>
    <cellStyle name="Jahr 2 2 2 4 2 2" xfId="30035"/>
    <cellStyle name="Jahr 2 2 2 4 3" xfId="30036"/>
    <cellStyle name="Jahr 2 2 2 5" xfId="30037"/>
    <cellStyle name="Jahr 2 2 2 5 2" xfId="30038"/>
    <cellStyle name="Jahr 2 2 2 5 2 2" xfId="30039"/>
    <cellStyle name="Jahr 2 2 2 5 3" xfId="30040"/>
    <cellStyle name="Jahr 2 2 2 6" xfId="30041"/>
    <cellStyle name="Jahr 2 2 2 6 2" xfId="30042"/>
    <cellStyle name="Jahr 2 2 2 6 2 2" xfId="30043"/>
    <cellStyle name="Jahr 2 2 2 6 3" xfId="30044"/>
    <cellStyle name="Jahr 2 2 2 7" xfId="30045"/>
    <cellStyle name="Jahr 2 2 2 7 2" xfId="30046"/>
    <cellStyle name="Jahr 2 2 2 7 2 2" xfId="30047"/>
    <cellStyle name="Jahr 2 2 2 7 3" xfId="30048"/>
    <cellStyle name="Jahr 2 2 2 8" xfId="30049"/>
    <cellStyle name="Jahr 2 2 2 8 2" xfId="30050"/>
    <cellStyle name="Jahr 2 2 2 8 2 2" xfId="30051"/>
    <cellStyle name="Jahr 2 2 2 8 3" xfId="30052"/>
    <cellStyle name="Jahr 2 2 2 9" xfId="30053"/>
    <cellStyle name="Jahr 2 2 2 9 2" xfId="30054"/>
    <cellStyle name="Jahr 2 2 2 9 2 2" xfId="30055"/>
    <cellStyle name="Jahr 2 2 2 9 3" xfId="30056"/>
    <cellStyle name="Jahr 2 2 3" xfId="30057"/>
    <cellStyle name="Jahr 2 2 3 2" xfId="30058"/>
    <cellStyle name="Jahr 2 2 3 2 2" xfId="30059"/>
    <cellStyle name="Jahr 2 2 3 3" xfId="30060"/>
    <cellStyle name="Jahr 2 2 4" xfId="30061"/>
    <cellStyle name="Jahr 2 2 4 2" xfId="30062"/>
    <cellStyle name="Jahr 2 2 4 2 2" xfId="30063"/>
    <cellStyle name="Jahr 2 2 4 3" xfId="30064"/>
    <cellStyle name="Jahr 2 2 5" xfId="30065"/>
    <cellStyle name="Jahr 2 2 5 2" xfId="30066"/>
    <cellStyle name="Jahr 2 2 6" xfId="30067"/>
    <cellStyle name="Jahr 2 2 6 2" xfId="30068"/>
    <cellStyle name="Jahr 2 2 7" xfId="30069"/>
    <cellStyle name="Jahr 2 3" xfId="30070"/>
    <cellStyle name="Jahr 2 3 2" xfId="30071"/>
    <cellStyle name="Jahr 2 3 2 10" xfId="30072"/>
    <cellStyle name="Jahr 2 3 2 10 2" xfId="30073"/>
    <cellStyle name="Jahr 2 3 2 10 2 2" xfId="30074"/>
    <cellStyle name="Jahr 2 3 2 10 3" xfId="30075"/>
    <cellStyle name="Jahr 2 3 2 11" xfId="30076"/>
    <cellStyle name="Jahr 2 3 2 11 2" xfId="30077"/>
    <cellStyle name="Jahr 2 3 2 12" xfId="30078"/>
    <cellStyle name="Jahr 2 3 2 12 2" xfId="30079"/>
    <cellStyle name="Jahr 2 3 2 13" xfId="30080"/>
    <cellStyle name="Jahr 2 3 2 13 2" xfId="30081"/>
    <cellStyle name="Jahr 2 3 2 14" xfId="30082"/>
    <cellStyle name="Jahr 2 3 2 2" xfId="30083"/>
    <cellStyle name="Jahr 2 3 2 2 2" xfId="30084"/>
    <cellStyle name="Jahr 2 3 2 2 2 2" xfId="30085"/>
    <cellStyle name="Jahr 2 3 2 2 3" xfId="30086"/>
    <cellStyle name="Jahr 2 3 2 3" xfId="30087"/>
    <cellStyle name="Jahr 2 3 2 3 2" xfId="30088"/>
    <cellStyle name="Jahr 2 3 2 3 2 2" xfId="30089"/>
    <cellStyle name="Jahr 2 3 2 3 3" xfId="30090"/>
    <cellStyle name="Jahr 2 3 2 4" xfId="30091"/>
    <cellStyle name="Jahr 2 3 2 4 2" xfId="30092"/>
    <cellStyle name="Jahr 2 3 2 4 2 2" xfId="30093"/>
    <cellStyle name="Jahr 2 3 2 4 3" xfId="30094"/>
    <cellStyle name="Jahr 2 3 2 5" xfId="30095"/>
    <cellStyle name="Jahr 2 3 2 5 2" xfId="30096"/>
    <cellStyle name="Jahr 2 3 2 5 2 2" xfId="30097"/>
    <cellStyle name="Jahr 2 3 2 5 3" xfId="30098"/>
    <cellStyle name="Jahr 2 3 2 6" xfId="30099"/>
    <cellStyle name="Jahr 2 3 2 6 2" xfId="30100"/>
    <cellStyle name="Jahr 2 3 2 6 2 2" xfId="30101"/>
    <cellStyle name="Jahr 2 3 2 6 3" xfId="30102"/>
    <cellStyle name="Jahr 2 3 2 7" xfId="30103"/>
    <cellStyle name="Jahr 2 3 2 7 2" xfId="30104"/>
    <cellStyle name="Jahr 2 3 2 7 2 2" xfId="30105"/>
    <cellStyle name="Jahr 2 3 2 7 3" xfId="30106"/>
    <cellStyle name="Jahr 2 3 2 8" xfId="30107"/>
    <cellStyle name="Jahr 2 3 2 8 2" xfId="30108"/>
    <cellStyle name="Jahr 2 3 2 8 2 2" xfId="30109"/>
    <cellStyle name="Jahr 2 3 2 8 3" xfId="30110"/>
    <cellStyle name="Jahr 2 3 2 9" xfId="30111"/>
    <cellStyle name="Jahr 2 3 2 9 2" xfId="30112"/>
    <cellStyle name="Jahr 2 3 2 9 2 2" xfId="30113"/>
    <cellStyle name="Jahr 2 3 2 9 3" xfId="30114"/>
    <cellStyle name="Jahr 2 3 3" xfId="30115"/>
    <cellStyle name="Jahr 2 3 3 2" xfId="30116"/>
    <cellStyle name="Jahr 2 3 3 2 2" xfId="30117"/>
    <cellStyle name="Jahr 2 3 3 3" xfId="30118"/>
    <cellStyle name="Jahr 2 3 4" xfId="30119"/>
    <cellStyle name="Jahr 2 3 4 2" xfId="30120"/>
    <cellStyle name="Jahr 2 3 4 2 2" xfId="30121"/>
    <cellStyle name="Jahr 2 3 4 3" xfId="30122"/>
    <cellStyle name="Jahr 2 3 5" xfId="30123"/>
    <cellStyle name="Jahr 2 3 5 2" xfId="30124"/>
    <cellStyle name="Jahr 2 3 6" xfId="30125"/>
    <cellStyle name="Jahr 2 3 6 2" xfId="30126"/>
    <cellStyle name="Jahr 2 3 7" xfId="30127"/>
    <cellStyle name="Jahr 2 4" xfId="30128"/>
    <cellStyle name="Jahr 2 4 2" xfId="30129"/>
    <cellStyle name="Jahr 2 4 2 10" xfId="30130"/>
    <cellStyle name="Jahr 2 4 2 10 2" xfId="30131"/>
    <cellStyle name="Jahr 2 4 2 10 2 2" xfId="30132"/>
    <cellStyle name="Jahr 2 4 2 10 3" xfId="30133"/>
    <cellStyle name="Jahr 2 4 2 11" xfId="30134"/>
    <cellStyle name="Jahr 2 4 2 11 2" xfId="30135"/>
    <cellStyle name="Jahr 2 4 2 12" xfId="30136"/>
    <cellStyle name="Jahr 2 4 2 12 2" xfId="30137"/>
    <cellStyle name="Jahr 2 4 2 13" xfId="30138"/>
    <cellStyle name="Jahr 2 4 2 13 2" xfId="30139"/>
    <cellStyle name="Jahr 2 4 2 14" xfId="30140"/>
    <cellStyle name="Jahr 2 4 2 2" xfId="30141"/>
    <cellStyle name="Jahr 2 4 2 2 2" xfId="30142"/>
    <cellStyle name="Jahr 2 4 2 2 2 2" xfId="30143"/>
    <cellStyle name="Jahr 2 4 2 2 3" xfId="30144"/>
    <cellStyle name="Jahr 2 4 2 3" xfId="30145"/>
    <cellStyle name="Jahr 2 4 2 3 2" xfId="30146"/>
    <cellStyle name="Jahr 2 4 2 3 2 2" xfId="30147"/>
    <cellStyle name="Jahr 2 4 2 3 3" xfId="30148"/>
    <cellStyle name="Jahr 2 4 2 4" xfId="30149"/>
    <cellStyle name="Jahr 2 4 2 4 2" xfId="30150"/>
    <cellStyle name="Jahr 2 4 2 4 2 2" xfId="30151"/>
    <cellStyle name="Jahr 2 4 2 4 3" xfId="30152"/>
    <cellStyle name="Jahr 2 4 2 5" xfId="30153"/>
    <cellStyle name="Jahr 2 4 2 5 2" xfId="30154"/>
    <cellStyle name="Jahr 2 4 2 5 2 2" xfId="30155"/>
    <cellStyle name="Jahr 2 4 2 5 3" xfId="30156"/>
    <cellStyle name="Jahr 2 4 2 6" xfId="30157"/>
    <cellStyle name="Jahr 2 4 2 6 2" xfId="30158"/>
    <cellStyle name="Jahr 2 4 2 6 2 2" xfId="30159"/>
    <cellStyle name="Jahr 2 4 2 6 3" xfId="30160"/>
    <cellStyle name="Jahr 2 4 2 7" xfId="30161"/>
    <cellStyle name="Jahr 2 4 2 7 2" xfId="30162"/>
    <cellStyle name="Jahr 2 4 2 7 2 2" xfId="30163"/>
    <cellStyle name="Jahr 2 4 2 7 3" xfId="30164"/>
    <cellStyle name="Jahr 2 4 2 8" xfId="30165"/>
    <cellStyle name="Jahr 2 4 2 8 2" xfId="30166"/>
    <cellStyle name="Jahr 2 4 2 8 2 2" xfId="30167"/>
    <cellStyle name="Jahr 2 4 2 8 3" xfId="30168"/>
    <cellStyle name="Jahr 2 4 2 9" xfId="30169"/>
    <cellStyle name="Jahr 2 4 2 9 2" xfId="30170"/>
    <cellStyle name="Jahr 2 4 2 9 2 2" xfId="30171"/>
    <cellStyle name="Jahr 2 4 2 9 3" xfId="30172"/>
    <cellStyle name="Jahr 2 4 3" xfId="30173"/>
    <cellStyle name="Jahr 2 4 3 2" xfId="30174"/>
    <cellStyle name="Jahr 2 4 3 2 2" xfId="30175"/>
    <cellStyle name="Jahr 2 4 3 3" xfId="30176"/>
    <cellStyle name="Jahr 2 4 4" xfId="30177"/>
    <cellStyle name="Jahr 2 4 4 2" xfId="30178"/>
    <cellStyle name="Jahr 2 4 4 2 2" xfId="30179"/>
    <cellStyle name="Jahr 2 4 4 3" xfId="30180"/>
    <cellStyle name="Jahr 2 4 5" xfId="30181"/>
    <cellStyle name="Jahr 2 4 5 2" xfId="30182"/>
    <cellStyle name="Jahr 2 4 6" xfId="30183"/>
    <cellStyle name="Jahr 2 4 6 2" xfId="30184"/>
    <cellStyle name="Jahr 2 4 7" xfId="30185"/>
    <cellStyle name="Jahr 2 5" xfId="30186"/>
    <cellStyle name="Jahr 2 5 10" xfId="30187"/>
    <cellStyle name="Jahr 2 5 10 2" xfId="30188"/>
    <cellStyle name="Jahr 2 5 10 2 2" xfId="30189"/>
    <cellStyle name="Jahr 2 5 10 3" xfId="30190"/>
    <cellStyle name="Jahr 2 5 11" xfId="30191"/>
    <cellStyle name="Jahr 2 5 11 2" xfId="30192"/>
    <cellStyle name="Jahr 2 5 12" xfId="30193"/>
    <cellStyle name="Jahr 2 5 12 2" xfId="30194"/>
    <cellStyle name="Jahr 2 5 13" xfId="30195"/>
    <cellStyle name="Jahr 2 5 13 2" xfId="30196"/>
    <cellStyle name="Jahr 2 5 14" xfId="30197"/>
    <cellStyle name="Jahr 2 5 2" xfId="30198"/>
    <cellStyle name="Jahr 2 5 2 2" xfId="30199"/>
    <cellStyle name="Jahr 2 5 2 2 2" xfId="30200"/>
    <cellStyle name="Jahr 2 5 2 3" xfId="30201"/>
    <cellStyle name="Jahr 2 5 3" xfId="30202"/>
    <cellStyle name="Jahr 2 5 3 2" xfId="30203"/>
    <cellStyle name="Jahr 2 5 3 2 2" xfId="30204"/>
    <cellStyle name="Jahr 2 5 3 3" xfId="30205"/>
    <cellStyle name="Jahr 2 5 4" xfId="30206"/>
    <cellStyle name="Jahr 2 5 4 2" xfId="30207"/>
    <cellStyle name="Jahr 2 5 4 2 2" xfId="30208"/>
    <cellStyle name="Jahr 2 5 4 3" xfId="30209"/>
    <cellStyle name="Jahr 2 5 5" xfId="30210"/>
    <cellStyle name="Jahr 2 5 5 2" xfId="30211"/>
    <cellStyle name="Jahr 2 5 5 2 2" xfId="30212"/>
    <cellStyle name="Jahr 2 5 5 3" xfId="30213"/>
    <cellStyle name="Jahr 2 5 6" xfId="30214"/>
    <cellStyle name="Jahr 2 5 6 2" xfId="30215"/>
    <cellStyle name="Jahr 2 5 6 2 2" xfId="30216"/>
    <cellStyle name="Jahr 2 5 6 3" xfId="30217"/>
    <cellStyle name="Jahr 2 5 7" xfId="30218"/>
    <cellStyle name="Jahr 2 5 7 2" xfId="30219"/>
    <cellStyle name="Jahr 2 5 7 2 2" xfId="30220"/>
    <cellStyle name="Jahr 2 5 7 3" xfId="30221"/>
    <cellStyle name="Jahr 2 5 8" xfId="30222"/>
    <cellStyle name="Jahr 2 5 8 2" xfId="30223"/>
    <cellStyle name="Jahr 2 5 8 2 2" xfId="30224"/>
    <cellStyle name="Jahr 2 5 8 3" xfId="30225"/>
    <cellStyle name="Jahr 2 5 9" xfId="30226"/>
    <cellStyle name="Jahr 2 5 9 2" xfId="30227"/>
    <cellStyle name="Jahr 2 5 9 2 2" xfId="30228"/>
    <cellStyle name="Jahr 2 5 9 3" xfId="30229"/>
    <cellStyle name="Jahr 2 6" xfId="30230"/>
    <cellStyle name="Jahr 2 6 2" xfId="30231"/>
    <cellStyle name="Jahr 2 6 2 2" xfId="30232"/>
    <cellStyle name="Jahr 2 6 3" xfId="30233"/>
    <cellStyle name="Jahr 2 7" xfId="30234"/>
    <cellStyle name="Jahr 2 7 2" xfId="30235"/>
    <cellStyle name="Jahr 2 7 2 2" xfId="30236"/>
    <cellStyle name="Jahr 2 7 3" xfId="30237"/>
    <cellStyle name="Jahr 2 8" xfId="30238"/>
    <cellStyle name="Jahr 2 8 2" xfId="30239"/>
    <cellStyle name="Jahr 2 9" xfId="30240"/>
    <cellStyle name="Jahr 2 9 2" xfId="30241"/>
    <cellStyle name="Jahr 3" xfId="30242"/>
    <cellStyle name="Jahr 3 2" xfId="30243"/>
    <cellStyle name="Jahr 3 2 10" xfId="30244"/>
    <cellStyle name="Jahr 3 2 10 2" xfId="30245"/>
    <cellStyle name="Jahr 3 2 10 2 2" xfId="30246"/>
    <cellStyle name="Jahr 3 2 10 3" xfId="30247"/>
    <cellStyle name="Jahr 3 2 11" xfId="30248"/>
    <cellStyle name="Jahr 3 2 11 2" xfId="30249"/>
    <cellStyle name="Jahr 3 2 12" xfId="30250"/>
    <cellStyle name="Jahr 3 2 12 2" xfId="30251"/>
    <cellStyle name="Jahr 3 2 13" xfId="30252"/>
    <cellStyle name="Jahr 3 2 13 2" xfId="30253"/>
    <cellStyle name="Jahr 3 2 14" xfId="30254"/>
    <cellStyle name="Jahr 3 2 2" xfId="30255"/>
    <cellStyle name="Jahr 3 2 2 2" xfId="30256"/>
    <cellStyle name="Jahr 3 2 2 2 2" xfId="30257"/>
    <cellStyle name="Jahr 3 2 2 3" xfId="30258"/>
    <cellStyle name="Jahr 3 2 3" xfId="30259"/>
    <cellStyle name="Jahr 3 2 3 2" xfId="30260"/>
    <cellStyle name="Jahr 3 2 3 2 2" xfId="30261"/>
    <cellStyle name="Jahr 3 2 3 3" xfId="30262"/>
    <cellStyle name="Jahr 3 2 4" xfId="30263"/>
    <cellStyle name="Jahr 3 2 4 2" xfId="30264"/>
    <cellStyle name="Jahr 3 2 4 2 2" xfId="30265"/>
    <cellStyle name="Jahr 3 2 4 3" xfId="30266"/>
    <cellStyle name="Jahr 3 2 5" xfId="30267"/>
    <cellStyle name="Jahr 3 2 5 2" xfId="30268"/>
    <cellStyle name="Jahr 3 2 5 2 2" xfId="30269"/>
    <cellStyle name="Jahr 3 2 5 3" xfId="30270"/>
    <cellStyle name="Jahr 3 2 6" xfId="30271"/>
    <cellStyle name="Jahr 3 2 6 2" xfId="30272"/>
    <cellStyle name="Jahr 3 2 6 2 2" xfId="30273"/>
    <cellStyle name="Jahr 3 2 6 3" xfId="30274"/>
    <cellStyle name="Jahr 3 2 7" xfId="30275"/>
    <cellStyle name="Jahr 3 2 7 2" xfId="30276"/>
    <cellStyle name="Jahr 3 2 7 2 2" xfId="30277"/>
    <cellStyle name="Jahr 3 2 7 3" xfId="30278"/>
    <cellStyle name="Jahr 3 2 8" xfId="30279"/>
    <cellStyle name="Jahr 3 2 8 2" xfId="30280"/>
    <cellStyle name="Jahr 3 2 8 2 2" xfId="30281"/>
    <cellStyle name="Jahr 3 2 8 3" xfId="30282"/>
    <cellStyle name="Jahr 3 2 9" xfId="30283"/>
    <cellStyle name="Jahr 3 2 9 2" xfId="30284"/>
    <cellStyle name="Jahr 3 2 9 2 2" xfId="30285"/>
    <cellStyle name="Jahr 3 2 9 3" xfId="30286"/>
    <cellStyle name="Jahr 3 3" xfId="30287"/>
    <cellStyle name="Jahr 3 3 2" xfId="30288"/>
    <cellStyle name="Jahr 3 3 2 2" xfId="30289"/>
    <cellStyle name="Jahr 3 3 3" xfId="30290"/>
    <cellStyle name="Jahr 3 4" xfId="30291"/>
    <cellStyle name="Jahr 3 4 2" xfId="30292"/>
    <cellStyle name="Jahr 3 4 2 2" xfId="30293"/>
    <cellStyle name="Jahr 3 4 3" xfId="30294"/>
    <cellStyle name="Jahr 3 5" xfId="30295"/>
    <cellStyle name="Jahr 3 5 2" xfId="30296"/>
    <cellStyle name="Jahr 3 6" xfId="30297"/>
    <cellStyle name="Jahr 3 6 2" xfId="30298"/>
    <cellStyle name="Jahr 3 7" xfId="30299"/>
    <cellStyle name="Jahr 4" xfId="30300"/>
    <cellStyle name="Jahr 4 2" xfId="30301"/>
    <cellStyle name="Jahr 4 2 10" xfId="30302"/>
    <cellStyle name="Jahr 4 2 10 2" xfId="30303"/>
    <cellStyle name="Jahr 4 2 10 2 2" xfId="30304"/>
    <cellStyle name="Jahr 4 2 10 3" xfId="30305"/>
    <cellStyle name="Jahr 4 2 11" xfId="30306"/>
    <cellStyle name="Jahr 4 2 11 2" xfId="30307"/>
    <cellStyle name="Jahr 4 2 12" xfId="30308"/>
    <cellStyle name="Jahr 4 2 12 2" xfId="30309"/>
    <cellStyle name="Jahr 4 2 13" xfId="30310"/>
    <cellStyle name="Jahr 4 2 13 2" xfId="30311"/>
    <cellStyle name="Jahr 4 2 14" xfId="30312"/>
    <cellStyle name="Jahr 4 2 2" xfId="30313"/>
    <cellStyle name="Jahr 4 2 2 2" xfId="30314"/>
    <cellStyle name="Jahr 4 2 2 2 2" xfId="30315"/>
    <cellStyle name="Jahr 4 2 2 3" xfId="30316"/>
    <cellStyle name="Jahr 4 2 3" xfId="30317"/>
    <cellStyle name="Jahr 4 2 3 2" xfId="30318"/>
    <cellStyle name="Jahr 4 2 3 2 2" xfId="30319"/>
    <cellStyle name="Jahr 4 2 3 3" xfId="30320"/>
    <cellStyle name="Jahr 4 2 4" xfId="30321"/>
    <cellStyle name="Jahr 4 2 4 2" xfId="30322"/>
    <cellStyle name="Jahr 4 2 4 2 2" xfId="30323"/>
    <cellStyle name="Jahr 4 2 4 3" xfId="30324"/>
    <cellStyle name="Jahr 4 2 5" xfId="30325"/>
    <cellStyle name="Jahr 4 2 5 2" xfId="30326"/>
    <cellStyle name="Jahr 4 2 5 2 2" xfId="30327"/>
    <cellStyle name="Jahr 4 2 5 3" xfId="30328"/>
    <cellStyle name="Jahr 4 2 6" xfId="30329"/>
    <cellStyle name="Jahr 4 2 6 2" xfId="30330"/>
    <cellStyle name="Jahr 4 2 6 2 2" xfId="30331"/>
    <cellStyle name="Jahr 4 2 6 3" xfId="30332"/>
    <cellStyle name="Jahr 4 2 7" xfId="30333"/>
    <cellStyle name="Jahr 4 2 7 2" xfId="30334"/>
    <cellStyle name="Jahr 4 2 7 2 2" xfId="30335"/>
    <cellStyle name="Jahr 4 2 7 3" xfId="30336"/>
    <cellStyle name="Jahr 4 2 8" xfId="30337"/>
    <cellStyle name="Jahr 4 2 8 2" xfId="30338"/>
    <cellStyle name="Jahr 4 2 8 2 2" xfId="30339"/>
    <cellStyle name="Jahr 4 2 8 3" xfId="30340"/>
    <cellStyle name="Jahr 4 2 9" xfId="30341"/>
    <cellStyle name="Jahr 4 2 9 2" xfId="30342"/>
    <cellStyle name="Jahr 4 2 9 2 2" xfId="30343"/>
    <cellStyle name="Jahr 4 2 9 3" xfId="30344"/>
    <cellStyle name="Jahr 4 3" xfId="30345"/>
    <cellStyle name="Jahr 4 3 2" xfId="30346"/>
    <cellStyle name="Jahr 4 3 2 2" xfId="30347"/>
    <cellStyle name="Jahr 4 3 3" xfId="30348"/>
    <cellStyle name="Jahr 4 4" xfId="30349"/>
    <cellStyle name="Jahr 4 4 2" xfId="30350"/>
    <cellStyle name="Jahr 4 4 2 2" xfId="30351"/>
    <cellStyle name="Jahr 4 4 3" xfId="30352"/>
    <cellStyle name="Jahr 4 5" xfId="30353"/>
    <cellStyle name="Jahr 4 5 2" xfId="30354"/>
    <cellStyle name="Jahr 4 6" xfId="30355"/>
    <cellStyle name="Jahr 4 6 2" xfId="30356"/>
    <cellStyle name="Jahr 4 7" xfId="30357"/>
    <cellStyle name="Jahr 5" xfId="30358"/>
    <cellStyle name="Jahr 5 2" xfId="30359"/>
    <cellStyle name="Jahr 5 2 10" xfId="30360"/>
    <cellStyle name="Jahr 5 2 10 2" xfId="30361"/>
    <cellStyle name="Jahr 5 2 10 2 2" xfId="30362"/>
    <cellStyle name="Jahr 5 2 10 3" xfId="30363"/>
    <cellStyle name="Jahr 5 2 11" xfId="30364"/>
    <cellStyle name="Jahr 5 2 11 2" xfId="30365"/>
    <cellStyle name="Jahr 5 2 12" xfId="30366"/>
    <cellStyle name="Jahr 5 2 12 2" xfId="30367"/>
    <cellStyle name="Jahr 5 2 13" xfId="30368"/>
    <cellStyle name="Jahr 5 2 13 2" xfId="30369"/>
    <cellStyle name="Jahr 5 2 14" xfId="30370"/>
    <cellStyle name="Jahr 5 2 2" xfId="30371"/>
    <cellStyle name="Jahr 5 2 2 2" xfId="30372"/>
    <cellStyle name="Jahr 5 2 2 2 2" xfId="30373"/>
    <cellStyle name="Jahr 5 2 2 3" xfId="30374"/>
    <cellStyle name="Jahr 5 2 3" xfId="30375"/>
    <cellStyle name="Jahr 5 2 3 2" xfId="30376"/>
    <cellStyle name="Jahr 5 2 3 2 2" xfId="30377"/>
    <cellStyle name="Jahr 5 2 3 3" xfId="30378"/>
    <cellStyle name="Jahr 5 2 4" xfId="30379"/>
    <cellStyle name="Jahr 5 2 4 2" xfId="30380"/>
    <cellStyle name="Jahr 5 2 4 2 2" xfId="30381"/>
    <cellStyle name="Jahr 5 2 4 3" xfId="30382"/>
    <cellStyle name="Jahr 5 2 5" xfId="30383"/>
    <cellStyle name="Jahr 5 2 5 2" xfId="30384"/>
    <cellStyle name="Jahr 5 2 5 2 2" xfId="30385"/>
    <cellStyle name="Jahr 5 2 5 3" xfId="30386"/>
    <cellStyle name="Jahr 5 2 6" xfId="30387"/>
    <cellStyle name="Jahr 5 2 6 2" xfId="30388"/>
    <cellStyle name="Jahr 5 2 6 2 2" xfId="30389"/>
    <cellStyle name="Jahr 5 2 6 3" xfId="30390"/>
    <cellStyle name="Jahr 5 2 7" xfId="30391"/>
    <cellStyle name="Jahr 5 2 7 2" xfId="30392"/>
    <cellStyle name="Jahr 5 2 7 2 2" xfId="30393"/>
    <cellStyle name="Jahr 5 2 7 3" xfId="30394"/>
    <cellStyle name="Jahr 5 2 8" xfId="30395"/>
    <cellStyle name="Jahr 5 2 8 2" xfId="30396"/>
    <cellStyle name="Jahr 5 2 8 2 2" xfId="30397"/>
    <cellStyle name="Jahr 5 2 8 3" xfId="30398"/>
    <cellStyle name="Jahr 5 2 9" xfId="30399"/>
    <cellStyle name="Jahr 5 2 9 2" xfId="30400"/>
    <cellStyle name="Jahr 5 2 9 2 2" xfId="30401"/>
    <cellStyle name="Jahr 5 2 9 3" xfId="30402"/>
    <cellStyle name="Jahr 5 3" xfId="30403"/>
    <cellStyle name="Jahr 5 3 2" xfId="30404"/>
    <cellStyle name="Jahr 5 3 2 2" xfId="30405"/>
    <cellStyle name="Jahr 5 3 3" xfId="30406"/>
    <cellStyle name="Jahr 5 4" xfId="30407"/>
    <cellStyle name="Jahr 5 4 2" xfId="30408"/>
    <cellStyle name="Jahr 5 4 2 2" xfId="30409"/>
    <cellStyle name="Jahr 5 4 3" xfId="30410"/>
    <cellStyle name="Jahr 5 5" xfId="30411"/>
    <cellStyle name="Jahr 5 5 2" xfId="30412"/>
    <cellStyle name="Jahr 5 6" xfId="30413"/>
    <cellStyle name="Jahr 5 6 2" xfId="30414"/>
    <cellStyle name="Jahr 5 7" xfId="30415"/>
    <cellStyle name="Jahr 6" xfId="30416"/>
    <cellStyle name="Jahr 6 10" xfId="30417"/>
    <cellStyle name="Jahr 6 10 2" xfId="30418"/>
    <cellStyle name="Jahr 6 10 2 2" xfId="30419"/>
    <cellStyle name="Jahr 6 10 3" xfId="30420"/>
    <cellStyle name="Jahr 6 11" xfId="30421"/>
    <cellStyle name="Jahr 6 11 2" xfId="30422"/>
    <cellStyle name="Jahr 6 12" xfId="30423"/>
    <cellStyle name="Jahr 6 12 2" xfId="30424"/>
    <cellStyle name="Jahr 6 13" xfId="30425"/>
    <cellStyle name="Jahr 6 13 2" xfId="30426"/>
    <cellStyle name="Jahr 6 14" xfId="30427"/>
    <cellStyle name="Jahr 6 2" xfId="30428"/>
    <cellStyle name="Jahr 6 2 2" xfId="30429"/>
    <cellStyle name="Jahr 6 2 2 2" xfId="30430"/>
    <cellStyle name="Jahr 6 2 3" xfId="30431"/>
    <cellStyle name="Jahr 6 3" xfId="30432"/>
    <cellStyle name="Jahr 6 3 2" xfId="30433"/>
    <cellStyle name="Jahr 6 3 2 2" xfId="30434"/>
    <cellStyle name="Jahr 6 3 3" xfId="30435"/>
    <cellStyle name="Jahr 6 4" xfId="30436"/>
    <cellStyle name="Jahr 6 4 2" xfId="30437"/>
    <cellStyle name="Jahr 6 4 2 2" xfId="30438"/>
    <cellStyle name="Jahr 6 4 3" xfId="30439"/>
    <cellStyle name="Jahr 6 5" xfId="30440"/>
    <cellStyle name="Jahr 6 5 2" xfId="30441"/>
    <cellStyle name="Jahr 6 5 2 2" xfId="30442"/>
    <cellStyle name="Jahr 6 5 3" xfId="30443"/>
    <cellStyle name="Jahr 6 6" xfId="30444"/>
    <cellStyle name="Jahr 6 6 2" xfId="30445"/>
    <cellStyle name="Jahr 6 6 2 2" xfId="30446"/>
    <cellStyle name="Jahr 6 6 3" xfId="30447"/>
    <cellStyle name="Jahr 6 7" xfId="30448"/>
    <cellStyle name="Jahr 6 7 2" xfId="30449"/>
    <cellStyle name="Jahr 6 7 2 2" xfId="30450"/>
    <cellStyle name="Jahr 6 7 3" xfId="30451"/>
    <cellStyle name="Jahr 6 8" xfId="30452"/>
    <cellStyle name="Jahr 6 8 2" xfId="30453"/>
    <cellStyle name="Jahr 6 8 2 2" xfId="30454"/>
    <cellStyle name="Jahr 6 8 3" xfId="30455"/>
    <cellStyle name="Jahr 6 9" xfId="30456"/>
    <cellStyle name="Jahr 6 9 2" xfId="30457"/>
    <cellStyle name="Jahr 6 9 2 2" xfId="30458"/>
    <cellStyle name="Jahr 6 9 3" xfId="30459"/>
    <cellStyle name="Jahr 7" xfId="30460"/>
    <cellStyle name="Jahr 7 2" xfId="30461"/>
    <cellStyle name="Jahr 7 2 2" xfId="30462"/>
    <cellStyle name="Jahr 7 3" xfId="30463"/>
    <cellStyle name="Jahr 8" xfId="30464"/>
    <cellStyle name="Jahr 8 2" xfId="30465"/>
    <cellStyle name="Jahr 8 2 2" xfId="30466"/>
    <cellStyle name="Jahr 8 3" xfId="30467"/>
    <cellStyle name="Jahr 9" xfId="30468"/>
    <cellStyle name="Jahr 9 2" xfId="30469"/>
    <cellStyle name="Kategorie" xfId="30470"/>
    <cellStyle name="Kategorie 2" xfId="30471"/>
    <cellStyle name="Kategorie 2 2" xfId="30472"/>
    <cellStyle name="Kategorie 2 2 10" xfId="30473"/>
    <cellStyle name="Kategorie 2 2 10 2" xfId="30474"/>
    <cellStyle name="Kategorie 2 2 11" xfId="30475"/>
    <cellStyle name="Kategorie 2 2 12" xfId="30476"/>
    <cellStyle name="Kategorie 2 2 13" xfId="30477"/>
    <cellStyle name="Kategorie 2 2 2" xfId="30478"/>
    <cellStyle name="Kategorie 2 2 2 2" xfId="30479"/>
    <cellStyle name="Kategorie 2 2 3" xfId="30480"/>
    <cellStyle name="Kategorie 2 2 3 2" xfId="30481"/>
    <cellStyle name="Kategorie 2 2 4" xfId="30482"/>
    <cellStyle name="Kategorie 2 2 4 2" xfId="30483"/>
    <cellStyle name="Kategorie 2 2 5" xfId="30484"/>
    <cellStyle name="Kategorie 2 2 5 2" xfId="30485"/>
    <cellStyle name="Kategorie 2 2 6" xfId="30486"/>
    <cellStyle name="Kategorie 2 2 6 2" xfId="30487"/>
    <cellStyle name="Kategorie 2 2 7" xfId="30488"/>
    <cellStyle name="Kategorie 2 2 7 2" xfId="30489"/>
    <cellStyle name="Kategorie 2 2 8" xfId="30490"/>
    <cellStyle name="Kategorie 2 2 8 2" xfId="30491"/>
    <cellStyle name="Kategorie 2 2 9" xfId="30492"/>
    <cellStyle name="Kategorie 2 2 9 2" xfId="30493"/>
    <cellStyle name="Kategorie 2 3" xfId="30494"/>
    <cellStyle name="Kategorie 2 3 2" xfId="30495"/>
    <cellStyle name="Kategorie 2 4" xfId="30496"/>
    <cellStyle name="Kategorie 2 4 2" xfId="30497"/>
    <cellStyle name="Kategorie 2 5" xfId="30498"/>
    <cellStyle name="Kategorie 2 6" xfId="30499"/>
    <cellStyle name="Kategorie 3" xfId="30500"/>
    <cellStyle name="Kategorie 3 2" xfId="30501"/>
    <cellStyle name="Kategorie 3 2 10" xfId="30502"/>
    <cellStyle name="Kategorie 3 2 10 2" xfId="30503"/>
    <cellStyle name="Kategorie 3 2 11" xfId="30504"/>
    <cellStyle name="Kategorie 3 2 12" xfId="30505"/>
    <cellStyle name="Kategorie 3 2 13" xfId="30506"/>
    <cellStyle name="Kategorie 3 2 2" xfId="30507"/>
    <cellStyle name="Kategorie 3 2 2 2" xfId="30508"/>
    <cellStyle name="Kategorie 3 2 3" xfId="30509"/>
    <cellStyle name="Kategorie 3 2 3 2" xfId="30510"/>
    <cellStyle name="Kategorie 3 2 4" xfId="30511"/>
    <cellStyle name="Kategorie 3 2 4 2" xfId="30512"/>
    <cellStyle name="Kategorie 3 2 5" xfId="30513"/>
    <cellStyle name="Kategorie 3 2 5 2" xfId="30514"/>
    <cellStyle name="Kategorie 3 2 6" xfId="30515"/>
    <cellStyle name="Kategorie 3 2 6 2" xfId="30516"/>
    <cellStyle name="Kategorie 3 2 7" xfId="30517"/>
    <cellStyle name="Kategorie 3 2 7 2" xfId="30518"/>
    <cellStyle name="Kategorie 3 2 8" xfId="30519"/>
    <cellStyle name="Kategorie 3 2 8 2" xfId="30520"/>
    <cellStyle name="Kategorie 3 2 9" xfId="30521"/>
    <cellStyle name="Kategorie 3 2 9 2" xfId="30522"/>
    <cellStyle name="Kategorie 3 3" xfId="30523"/>
    <cellStyle name="Kategorie 3 3 2" xfId="30524"/>
    <cellStyle name="Kategorie 3 4" xfId="30525"/>
    <cellStyle name="Kategorie 3 4 2" xfId="30526"/>
    <cellStyle name="Kategorie 3 5" xfId="30527"/>
    <cellStyle name="Kategorie 3 6" xfId="30528"/>
    <cellStyle name="Kategorie 4" xfId="30529"/>
    <cellStyle name="Kategorie 4 2" xfId="30530"/>
    <cellStyle name="Kategorie 4 2 10" xfId="30531"/>
    <cellStyle name="Kategorie 4 2 10 2" xfId="30532"/>
    <cellStyle name="Kategorie 4 2 11" xfId="30533"/>
    <cellStyle name="Kategorie 4 2 12" xfId="30534"/>
    <cellStyle name="Kategorie 4 2 13" xfId="30535"/>
    <cellStyle name="Kategorie 4 2 2" xfId="30536"/>
    <cellStyle name="Kategorie 4 2 2 2" xfId="30537"/>
    <cellStyle name="Kategorie 4 2 3" xfId="30538"/>
    <cellStyle name="Kategorie 4 2 3 2" xfId="30539"/>
    <cellStyle name="Kategorie 4 2 4" xfId="30540"/>
    <cellStyle name="Kategorie 4 2 4 2" xfId="30541"/>
    <cellStyle name="Kategorie 4 2 5" xfId="30542"/>
    <cellStyle name="Kategorie 4 2 5 2" xfId="30543"/>
    <cellStyle name="Kategorie 4 2 6" xfId="30544"/>
    <cellStyle name="Kategorie 4 2 6 2" xfId="30545"/>
    <cellStyle name="Kategorie 4 2 7" xfId="30546"/>
    <cellStyle name="Kategorie 4 2 7 2" xfId="30547"/>
    <cellStyle name="Kategorie 4 2 8" xfId="30548"/>
    <cellStyle name="Kategorie 4 2 8 2" xfId="30549"/>
    <cellStyle name="Kategorie 4 2 9" xfId="30550"/>
    <cellStyle name="Kategorie 4 2 9 2" xfId="30551"/>
    <cellStyle name="Kategorie 4 3" xfId="30552"/>
    <cellStyle name="Kategorie 4 3 2" xfId="30553"/>
    <cellStyle name="Kategorie 4 4" xfId="30554"/>
    <cellStyle name="Kategorie 4 4 2" xfId="30555"/>
    <cellStyle name="Kategorie 4 5" xfId="30556"/>
    <cellStyle name="Kategorie 4 6" xfId="30557"/>
    <cellStyle name="Kategorie 5" xfId="30558"/>
    <cellStyle name="Kategorie 5 10" xfId="30559"/>
    <cellStyle name="Kategorie 5 10 2" xfId="30560"/>
    <cellStyle name="Kategorie 5 11" xfId="30561"/>
    <cellStyle name="Kategorie 5 12" xfId="30562"/>
    <cellStyle name="Kategorie 5 13" xfId="30563"/>
    <cellStyle name="Kategorie 5 2" xfId="30564"/>
    <cellStyle name="Kategorie 5 2 2" xfId="30565"/>
    <cellStyle name="Kategorie 5 3" xfId="30566"/>
    <cellStyle name="Kategorie 5 3 2" xfId="30567"/>
    <cellStyle name="Kategorie 5 4" xfId="30568"/>
    <cellStyle name="Kategorie 5 4 2" xfId="30569"/>
    <cellStyle name="Kategorie 5 5" xfId="30570"/>
    <cellStyle name="Kategorie 5 5 2" xfId="30571"/>
    <cellStyle name="Kategorie 5 6" xfId="30572"/>
    <cellStyle name="Kategorie 5 6 2" xfId="30573"/>
    <cellStyle name="Kategorie 5 7" xfId="30574"/>
    <cellStyle name="Kategorie 5 7 2" xfId="30575"/>
    <cellStyle name="Kategorie 5 8" xfId="30576"/>
    <cellStyle name="Kategorie 5 8 2" xfId="30577"/>
    <cellStyle name="Kategorie 5 9" xfId="30578"/>
    <cellStyle name="Kategorie 5 9 2" xfId="30579"/>
    <cellStyle name="Kategorie 6" xfId="30580"/>
    <cellStyle name="Kategorie 6 2" xfId="30581"/>
    <cellStyle name="Kategorie 7" xfId="30582"/>
    <cellStyle name="Kategorie 7 2" xfId="30583"/>
    <cellStyle name="Kategorie 8" xfId="30584"/>
    <cellStyle name="Kategorie 9" xfId="30585"/>
    <cellStyle name="Kategorie Jahressummen" xfId="30586"/>
    <cellStyle name="Kategorie Jahressummen 10" xfId="30587"/>
    <cellStyle name="Kategorie Jahressummen 2" xfId="30588"/>
    <cellStyle name="Kategorie Jahressummen 2 2" xfId="30589"/>
    <cellStyle name="Kategorie Jahressummen 2 2 10" xfId="30590"/>
    <cellStyle name="Kategorie Jahressummen 2 2 10 2" xfId="30591"/>
    <cellStyle name="Kategorie Jahressummen 2 2 10 2 2" xfId="30592"/>
    <cellStyle name="Kategorie Jahressummen 2 2 10 3" xfId="30593"/>
    <cellStyle name="Kategorie Jahressummen 2 2 11" xfId="30594"/>
    <cellStyle name="Kategorie Jahressummen 2 2 11 2" xfId="30595"/>
    <cellStyle name="Kategorie Jahressummen 2 2 12" xfId="30596"/>
    <cellStyle name="Kategorie Jahressummen 2 2 12 2" xfId="30597"/>
    <cellStyle name="Kategorie Jahressummen 2 2 13" xfId="30598"/>
    <cellStyle name="Kategorie Jahressummen 2 2 13 2" xfId="30599"/>
    <cellStyle name="Kategorie Jahressummen 2 2 14" xfId="30600"/>
    <cellStyle name="Kategorie Jahressummen 2 2 2" xfId="30601"/>
    <cellStyle name="Kategorie Jahressummen 2 2 2 2" xfId="30602"/>
    <cellStyle name="Kategorie Jahressummen 2 2 2 2 2" xfId="30603"/>
    <cellStyle name="Kategorie Jahressummen 2 2 2 3" xfId="30604"/>
    <cellStyle name="Kategorie Jahressummen 2 2 3" xfId="30605"/>
    <cellStyle name="Kategorie Jahressummen 2 2 3 2" xfId="30606"/>
    <cellStyle name="Kategorie Jahressummen 2 2 3 2 2" xfId="30607"/>
    <cellStyle name="Kategorie Jahressummen 2 2 3 3" xfId="30608"/>
    <cellStyle name="Kategorie Jahressummen 2 2 4" xfId="30609"/>
    <cellStyle name="Kategorie Jahressummen 2 2 4 2" xfId="30610"/>
    <cellStyle name="Kategorie Jahressummen 2 2 4 2 2" xfId="30611"/>
    <cellStyle name="Kategorie Jahressummen 2 2 4 3" xfId="30612"/>
    <cellStyle name="Kategorie Jahressummen 2 2 5" xfId="30613"/>
    <cellStyle name="Kategorie Jahressummen 2 2 5 2" xfId="30614"/>
    <cellStyle name="Kategorie Jahressummen 2 2 5 2 2" xfId="30615"/>
    <cellStyle name="Kategorie Jahressummen 2 2 5 3" xfId="30616"/>
    <cellStyle name="Kategorie Jahressummen 2 2 6" xfId="30617"/>
    <cellStyle name="Kategorie Jahressummen 2 2 6 2" xfId="30618"/>
    <cellStyle name="Kategorie Jahressummen 2 2 6 2 2" xfId="30619"/>
    <cellStyle name="Kategorie Jahressummen 2 2 6 3" xfId="30620"/>
    <cellStyle name="Kategorie Jahressummen 2 2 7" xfId="30621"/>
    <cellStyle name="Kategorie Jahressummen 2 2 7 2" xfId="30622"/>
    <cellStyle name="Kategorie Jahressummen 2 2 7 2 2" xfId="30623"/>
    <cellStyle name="Kategorie Jahressummen 2 2 7 3" xfId="30624"/>
    <cellStyle name="Kategorie Jahressummen 2 2 8" xfId="30625"/>
    <cellStyle name="Kategorie Jahressummen 2 2 8 2" xfId="30626"/>
    <cellStyle name="Kategorie Jahressummen 2 2 8 2 2" xfId="30627"/>
    <cellStyle name="Kategorie Jahressummen 2 2 8 3" xfId="30628"/>
    <cellStyle name="Kategorie Jahressummen 2 2 9" xfId="30629"/>
    <cellStyle name="Kategorie Jahressummen 2 2 9 2" xfId="30630"/>
    <cellStyle name="Kategorie Jahressummen 2 2 9 2 2" xfId="30631"/>
    <cellStyle name="Kategorie Jahressummen 2 2 9 3" xfId="30632"/>
    <cellStyle name="Kategorie Jahressummen 2 3" xfId="30633"/>
    <cellStyle name="Kategorie Jahressummen 2 3 2" xfId="30634"/>
    <cellStyle name="Kategorie Jahressummen 2 3 2 2" xfId="30635"/>
    <cellStyle name="Kategorie Jahressummen 2 3 3" xfId="30636"/>
    <cellStyle name="Kategorie Jahressummen 2 4" xfId="30637"/>
    <cellStyle name="Kategorie Jahressummen 2 4 2" xfId="30638"/>
    <cellStyle name="Kategorie Jahressummen 2 4 2 2" xfId="30639"/>
    <cellStyle name="Kategorie Jahressummen 2 4 3" xfId="30640"/>
    <cellStyle name="Kategorie Jahressummen 2 5" xfId="30641"/>
    <cellStyle name="Kategorie Jahressummen 2 5 2" xfId="30642"/>
    <cellStyle name="Kategorie Jahressummen 2 6" xfId="30643"/>
    <cellStyle name="Kategorie Jahressummen 2 6 2" xfId="30644"/>
    <cellStyle name="Kategorie Jahressummen 2 7" xfId="30645"/>
    <cellStyle name="Kategorie Jahressummen 3" xfId="30646"/>
    <cellStyle name="Kategorie Jahressummen 3 2" xfId="30647"/>
    <cellStyle name="Kategorie Jahressummen 3 2 10" xfId="30648"/>
    <cellStyle name="Kategorie Jahressummen 3 2 10 2" xfId="30649"/>
    <cellStyle name="Kategorie Jahressummen 3 2 10 2 2" xfId="30650"/>
    <cellStyle name="Kategorie Jahressummen 3 2 10 3" xfId="30651"/>
    <cellStyle name="Kategorie Jahressummen 3 2 11" xfId="30652"/>
    <cellStyle name="Kategorie Jahressummen 3 2 11 2" xfId="30653"/>
    <cellStyle name="Kategorie Jahressummen 3 2 12" xfId="30654"/>
    <cellStyle name="Kategorie Jahressummen 3 2 12 2" xfId="30655"/>
    <cellStyle name="Kategorie Jahressummen 3 2 13" xfId="30656"/>
    <cellStyle name="Kategorie Jahressummen 3 2 13 2" xfId="30657"/>
    <cellStyle name="Kategorie Jahressummen 3 2 14" xfId="30658"/>
    <cellStyle name="Kategorie Jahressummen 3 2 2" xfId="30659"/>
    <cellStyle name="Kategorie Jahressummen 3 2 2 2" xfId="30660"/>
    <cellStyle name="Kategorie Jahressummen 3 2 2 2 2" xfId="30661"/>
    <cellStyle name="Kategorie Jahressummen 3 2 2 3" xfId="30662"/>
    <cellStyle name="Kategorie Jahressummen 3 2 3" xfId="30663"/>
    <cellStyle name="Kategorie Jahressummen 3 2 3 2" xfId="30664"/>
    <cellStyle name="Kategorie Jahressummen 3 2 3 2 2" xfId="30665"/>
    <cellStyle name="Kategorie Jahressummen 3 2 3 3" xfId="30666"/>
    <cellStyle name="Kategorie Jahressummen 3 2 4" xfId="30667"/>
    <cellStyle name="Kategorie Jahressummen 3 2 4 2" xfId="30668"/>
    <cellStyle name="Kategorie Jahressummen 3 2 4 2 2" xfId="30669"/>
    <cellStyle name="Kategorie Jahressummen 3 2 4 3" xfId="30670"/>
    <cellStyle name="Kategorie Jahressummen 3 2 5" xfId="30671"/>
    <cellStyle name="Kategorie Jahressummen 3 2 5 2" xfId="30672"/>
    <cellStyle name="Kategorie Jahressummen 3 2 5 2 2" xfId="30673"/>
    <cellStyle name="Kategorie Jahressummen 3 2 5 3" xfId="30674"/>
    <cellStyle name="Kategorie Jahressummen 3 2 6" xfId="30675"/>
    <cellStyle name="Kategorie Jahressummen 3 2 6 2" xfId="30676"/>
    <cellStyle name="Kategorie Jahressummen 3 2 6 2 2" xfId="30677"/>
    <cellStyle name="Kategorie Jahressummen 3 2 6 3" xfId="30678"/>
    <cellStyle name="Kategorie Jahressummen 3 2 7" xfId="30679"/>
    <cellStyle name="Kategorie Jahressummen 3 2 7 2" xfId="30680"/>
    <cellStyle name="Kategorie Jahressummen 3 2 7 2 2" xfId="30681"/>
    <cellStyle name="Kategorie Jahressummen 3 2 7 3" xfId="30682"/>
    <cellStyle name="Kategorie Jahressummen 3 2 8" xfId="30683"/>
    <cellStyle name="Kategorie Jahressummen 3 2 8 2" xfId="30684"/>
    <cellStyle name="Kategorie Jahressummen 3 2 8 2 2" xfId="30685"/>
    <cellStyle name="Kategorie Jahressummen 3 2 8 3" xfId="30686"/>
    <cellStyle name="Kategorie Jahressummen 3 2 9" xfId="30687"/>
    <cellStyle name="Kategorie Jahressummen 3 2 9 2" xfId="30688"/>
    <cellStyle name="Kategorie Jahressummen 3 2 9 2 2" xfId="30689"/>
    <cellStyle name="Kategorie Jahressummen 3 2 9 3" xfId="30690"/>
    <cellStyle name="Kategorie Jahressummen 3 3" xfId="30691"/>
    <cellStyle name="Kategorie Jahressummen 3 3 2" xfId="30692"/>
    <cellStyle name="Kategorie Jahressummen 3 3 2 2" xfId="30693"/>
    <cellStyle name="Kategorie Jahressummen 3 3 3" xfId="30694"/>
    <cellStyle name="Kategorie Jahressummen 3 4" xfId="30695"/>
    <cellStyle name="Kategorie Jahressummen 3 4 2" xfId="30696"/>
    <cellStyle name="Kategorie Jahressummen 3 4 2 2" xfId="30697"/>
    <cellStyle name="Kategorie Jahressummen 3 4 3" xfId="30698"/>
    <cellStyle name="Kategorie Jahressummen 3 5" xfId="30699"/>
    <cellStyle name="Kategorie Jahressummen 3 5 2" xfId="30700"/>
    <cellStyle name="Kategorie Jahressummen 3 6" xfId="30701"/>
    <cellStyle name="Kategorie Jahressummen 3 6 2" xfId="30702"/>
    <cellStyle name="Kategorie Jahressummen 3 7" xfId="30703"/>
    <cellStyle name="Kategorie Jahressummen 4" xfId="30704"/>
    <cellStyle name="Kategorie Jahressummen 4 2" xfId="30705"/>
    <cellStyle name="Kategorie Jahressummen 4 2 10" xfId="30706"/>
    <cellStyle name="Kategorie Jahressummen 4 2 10 2" xfId="30707"/>
    <cellStyle name="Kategorie Jahressummen 4 2 10 2 2" xfId="30708"/>
    <cellStyle name="Kategorie Jahressummen 4 2 10 3" xfId="30709"/>
    <cellStyle name="Kategorie Jahressummen 4 2 11" xfId="30710"/>
    <cellStyle name="Kategorie Jahressummen 4 2 11 2" xfId="30711"/>
    <cellStyle name="Kategorie Jahressummen 4 2 12" xfId="30712"/>
    <cellStyle name="Kategorie Jahressummen 4 2 12 2" xfId="30713"/>
    <cellStyle name="Kategorie Jahressummen 4 2 13" xfId="30714"/>
    <cellStyle name="Kategorie Jahressummen 4 2 13 2" xfId="30715"/>
    <cellStyle name="Kategorie Jahressummen 4 2 14" xfId="30716"/>
    <cellStyle name="Kategorie Jahressummen 4 2 2" xfId="30717"/>
    <cellStyle name="Kategorie Jahressummen 4 2 2 2" xfId="30718"/>
    <cellStyle name="Kategorie Jahressummen 4 2 2 2 2" xfId="30719"/>
    <cellStyle name="Kategorie Jahressummen 4 2 2 3" xfId="30720"/>
    <cellStyle name="Kategorie Jahressummen 4 2 3" xfId="30721"/>
    <cellStyle name="Kategorie Jahressummen 4 2 3 2" xfId="30722"/>
    <cellStyle name="Kategorie Jahressummen 4 2 3 2 2" xfId="30723"/>
    <cellStyle name="Kategorie Jahressummen 4 2 3 3" xfId="30724"/>
    <cellStyle name="Kategorie Jahressummen 4 2 4" xfId="30725"/>
    <cellStyle name="Kategorie Jahressummen 4 2 4 2" xfId="30726"/>
    <cellStyle name="Kategorie Jahressummen 4 2 4 2 2" xfId="30727"/>
    <cellStyle name="Kategorie Jahressummen 4 2 4 3" xfId="30728"/>
    <cellStyle name="Kategorie Jahressummen 4 2 5" xfId="30729"/>
    <cellStyle name="Kategorie Jahressummen 4 2 5 2" xfId="30730"/>
    <cellStyle name="Kategorie Jahressummen 4 2 5 2 2" xfId="30731"/>
    <cellStyle name="Kategorie Jahressummen 4 2 5 3" xfId="30732"/>
    <cellStyle name="Kategorie Jahressummen 4 2 6" xfId="30733"/>
    <cellStyle name="Kategorie Jahressummen 4 2 6 2" xfId="30734"/>
    <cellStyle name="Kategorie Jahressummen 4 2 6 2 2" xfId="30735"/>
    <cellStyle name="Kategorie Jahressummen 4 2 6 3" xfId="30736"/>
    <cellStyle name="Kategorie Jahressummen 4 2 7" xfId="30737"/>
    <cellStyle name="Kategorie Jahressummen 4 2 7 2" xfId="30738"/>
    <cellStyle name="Kategorie Jahressummen 4 2 7 2 2" xfId="30739"/>
    <cellStyle name="Kategorie Jahressummen 4 2 7 3" xfId="30740"/>
    <cellStyle name="Kategorie Jahressummen 4 2 8" xfId="30741"/>
    <cellStyle name="Kategorie Jahressummen 4 2 8 2" xfId="30742"/>
    <cellStyle name="Kategorie Jahressummen 4 2 8 2 2" xfId="30743"/>
    <cellStyle name="Kategorie Jahressummen 4 2 8 3" xfId="30744"/>
    <cellStyle name="Kategorie Jahressummen 4 2 9" xfId="30745"/>
    <cellStyle name="Kategorie Jahressummen 4 2 9 2" xfId="30746"/>
    <cellStyle name="Kategorie Jahressummen 4 2 9 2 2" xfId="30747"/>
    <cellStyle name="Kategorie Jahressummen 4 2 9 3" xfId="30748"/>
    <cellStyle name="Kategorie Jahressummen 4 3" xfId="30749"/>
    <cellStyle name="Kategorie Jahressummen 4 3 2" xfId="30750"/>
    <cellStyle name="Kategorie Jahressummen 4 3 2 2" xfId="30751"/>
    <cellStyle name="Kategorie Jahressummen 4 3 3" xfId="30752"/>
    <cellStyle name="Kategorie Jahressummen 4 4" xfId="30753"/>
    <cellStyle name="Kategorie Jahressummen 4 4 2" xfId="30754"/>
    <cellStyle name="Kategorie Jahressummen 4 4 2 2" xfId="30755"/>
    <cellStyle name="Kategorie Jahressummen 4 4 3" xfId="30756"/>
    <cellStyle name="Kategorie Jahressummen 4 5" xfId="30757"/>
    <cellStyle name="Kategorie Jahressummen 4 5 2" xfId="30758"/>
    <cellStyle name="Kategorie Jahressummen 4 6" xfId="30759"/>
    <cellStyle name="Kategorie Jahressummen 4 6 2" xfId="30760"/>
    <cellStyle name="Kategorie Jahressummen 4 7" xfId="30761"/>
    <cellStyle name="Kategorie Jahressummen 5" xfId="30762"/>
    <cellStyle name="Kategorie Jahressummen 5 10" xfId="30763"/>
    <cellStyle name="Kategorie Jahressummen 5 10 2" xfId="30764"/>
    <cellStyle name="Kategorie Jahressummen 5 10 2 2" xfId="30765"/>
    <cellStyle name="Kategorie Jahressummen 5 10 3" xfId="30766"/>
    <cellStyle name="Kategorie Jahressummen 5 11" xfId="30767"/>
    <cellStyle name="Kategorie Jahressummen 5 11 2" xfId="30768"/>
    <cellStyle name="Kategorie Jahressummen 5 12" xfId="30769"/>
    <cellStyle name="Kategorie Jahressummen 5 12 2" xfId="30770"/>
    <cellStyle name="Kategorie Jahressummen 5 13" xfId="30771"/>
    <cellStyle name="Kategorie Jahressummen 5 13 2" xfId="30772"/>
    <cellStyle name="Kategorie Jahressummen 5 14" xfId="30773"/>
    <cellStyle name="Kategorie Jahressummen 5 2" xfId="30774"/>
    <cellStyle name="Kategorie Jahressummen 5 2 2" xfId="30775"/>
    <cellStyle name="Kategorie Jahressummen 5 2 2 2" xfId="30776"/>
    <cellStyle name="Kategorie Jahressummen 5 2 3" xfId="30777"/>
    <cellStyle name="Kategorie Jahressummen 5 3" xfId="30778"/>
    <cellStyle name="Kategorie Jahressummen 5 3 2" xfId="30779"/>
    <cellStyle name="Kategorie Jahressummen 5 3 2 2" xfId="30780"/>
    <cellStyle name="Kategorie Jahressummen 5 3 3" xfId="30781"/>
    <cellStyle name="Kategorie Jahressummen 5 4" xfId="30782"/>
    <cellStyle name="Kategorie Jahressummen 5 4 2" xfId="30783"/>
    <cellStyle name="Kategorie Jahressummen 5 4 2 2" xfId="30784"/>
    <cellStyle name="Kategorie Jahressummen 5 4 3" xfId="30785"/>
    <cellStyle name="Kategorie Jahressummen 5 5" xfId="30786"/>
    <cellStyle name="Kategorie Jahressummen 5 5 2" xfId="30787"/>
    <cellStyle name="Kategorie Jahressummen 5 5 2 2" xfId="30788"/>
    <cellStyle name="Kategorie Jahressummen 5 5 3" xfId="30789"/>
    <cellStyle name="Kategorie Jahressummen 5 6" xfId="30790"/>
    <cellStyle name="Kategorie Jahressummen 5 6 2" xfId="30791"/>
    <cellStyle name="Kategorie Jahressummen 5 6 2 2" xfId="30792"/>
    <cellStyle name="Kategorie Jahressummen 5 6 3" xfId="30793"/>
    <cellStyle name="Kategorie Jahressummen 5 7" xfId="30794"/>
    <cellStyle name="Kategorie Jahressummen 5 7 2" xfId="30795"/>
    <cellStyle name="Kategorie Jahressummen 5 7 2 2" xfId="30796"/>
    <cellStyle name="Kategorie Jahressummen 5 7 3" xfId="30797"/>
    <cellStyle name="Kategorie Jahressummen 5 8" xfId="30798"/>
    <cellStyle name="Kategorie Jahressummen 5 8 2" xfId="30799"/>
    <cellStyle name="Kategorie Jahressummen 5 8 2 2" xfId="30800"/>
    <cellStyle name="Kategorie Jahressummen 5 8 3" xfId="30801"/>
    <cellStyle name="Kategorie Jahressummen 5 9" xfId="30802"/>
    <cellStyle name="Kategorie Jahressummen 5 9 2" xfId="30803"/>
    <cellStyle name="Kategorie Jahressummen 5 9 2 2" xfId="30804"/>
    <cellStyle name="Kategorie Jahressummen 5 9 3" xfId="30805"/>
    <cellStyle name="Kategorie Jahressummen 6" xfId="30806"/>
    <cellStyle name="Kategorie Jahressummen 6 2" xfId="30807"/>
    <cellStyle name="Kategorie Jahressummen 6 2 2" xfId="30808"/>
    <cellStyle name="Kategorie Jahressummen 6 3" xfId="30809"/>
    <cellStyle name="Kategorie Jahressummen 7" xfId="30810"/>
    <cellStyle name="Kategorie Jahressummen 7 2" xfId="30811"/>
    <cellStyle name="Kategorie Jahressummen 7 2 2" xfId="30812"/>
    <cellStyle name="Kategorie Jahressummen 7 3" xfId="30813"/>
    <cellStyle name="Kategorie Jahressummen 8" xfId="30814"/>
    <cellStyle name="Kategorie Jahressummen 8 2" xfId="30815"/>
    <cellStyle name="Kategorie Jahressummen 9" xfId="30816"/>
    <cellStyle name="Kategorie Jahressummen 9 2" xfId="30817"/>
    <cellStyle name="Kategorie Summen" xfId="30818"/>
    <cellStyle name="Kategorie Summen 10" xfId="30819"/>
    <cellStyle name="Kategorie Summen 2" xfId="30820"/>
    <cellStyle name="Kategorie Summen 2 2" xfId="30821"/>
    <cellStyle name="Kategorie Summen 2 2 10" xfId="30822"/>
    <cellStyle name="Kategorie Summen 2 2 10 2" xfId="30823"/>
    <cellStyle name="Kategorie Summen 2 2 10 2 2" xfId="30824"/>
    <cellStyle name="Kategorie Summen 2 2 10 3" xfId="30825"/>
    <cellStyle name="Kategorie Summen 2 2 11" xfId="30826"/>
    <cellStyle name="Kategorie Summen 2 2 11 2" xfId="30827"/>
    <cellStyle name="Kategorie Summen 2 2 12" xfId="30828"/>
    <cellStyle name="Kategorie Summen 2 2 12 2" xfId="30829"/>
    <cellStyle name="Kategorie Summen 2 2 13" xfId="30830"/>
    <cellStyle name="Kategorie Summen 2 2 13 2" xfId="30831"/>
    <cellStyle name="Kategorie Summen 2 2 14" xfId="30832"/>
    <cellStyle name="Kategorie Summen 2 2 2" xfId="30833"/>
    <cellStyle name="Kategorie Summen 2 2 2 2" xfId="30834"/>
    <cellStyle name="Kategorie Summen 2 2 2 2 2" xfId="30835"/>
    <cellStyle name="Kategorie Summen 2 2 2 3" xfId="30836"/>
    <cellStyle name="Kategorie Summen 2 2 3" xfId="30837"/>
    <cellStyle name="Kategorie Summen 2 2 3 2" xfId="30838"/>
    <cellStyle name="Kategorie Summen 2 2 3 2 2" xfId="30839"/>
    <cellStyle name="Kategorie Summen 2 2 3 3" xfId="30840"/>
    <cellStyle name="Kategorie Summen 2 2 4" xfId="30841"/>
    <cellStyle name="Kategorie Summen 2 2 4 2" xfId="30842"/>
    <cellStyle name="Kategorie Summen 2 2 4 2 2" xfId="30843"/>
    <cellStyle name="Kategorie Summen 2 2 4 3" xfId="30844"/>
    <cellStyle name="Kategorie Summen 2 2 5" xfId="30845"/>
    <cellStyle name="Kategorie Summen 2 2 5 2" xfId="30846"/>
    <cellStyle name="Kategorie Summen 2 2 5 2 2" xfId="30847"/>
    <cellStyle name="Kategorie Summen 2 2 5 3" xfId="30848"/>
    <cellStyle name="Kategorie Summen 2 2 6" xfId="30849"/>
    <cellStyle name="Kategorie Summen 2 2 6 2" xfId="30850"/>
    <cellStyle name="Kategorie Summen 2 2 6 2 2" xfId="30851"/>
    <cellStyle name="Kategorie Summen 2 2 6 3" xfId="30852"/>
    <cellStyle name="Kategorie Summen 2 2 7" xfId="30853"/>
    <cellStyle name="Kategorie Summen 2 2 7 2" xfId="30854"/>
    <cellStyle name="Kategorie Summen 2 2 7 2 2" xfId="30855"/>
    <cellStyle name="Kategorie Summen 2 2 7 3" xfId="30856"/>
    <cellStyle name="Kategorie Summen 2 2 8" xfId="30857"/>
    <cellStyle name="Kategorie Summen 2 2 8 2" xfId="30858"/>
    <cellStyle name="Kategorie Summen 2 2 8 2 2" xfId="30859"/>
    <cellStyle name="Kategorie Summen 2 2 8 3" xfId="30860"/>
    <cellStyle name="Kategorie Summen 2 2 9" xfId="30861"/>
    <cellStyle name="Kategorie Summen 2 2 9 2" xfId="30862"/>
    <cellStyle name="Kategorie Summen 2 2 9 2 2" xfId="30863"/>
    <cellStyle name="Kategorie Summen 2 2 9 3" xfId="30864"/>
    <cellStyle name="Kategorie Summen 2 3" xfId="30865"/>
    <cellStyle name="Kategorie Summen 2 3 2" xfId="30866"/>
    <cellStyle name="Kategorie Summen 2 3 2 2" xfId="30867"/>
    <cellStyle name="Kategorie Summen 2 3 3" xfId="30868"/>
    <cellStyle name="Kategorie Summen 2 4" xfId="30869"/>
    <cellStyle name="Kategorie Summen 2 4 2" xfId="30870"/>
    <cellStyle name="Kategorie Summen 2 4 2 2" xfId="30871"/>
    <cellStyle name="Kategorie Summen 2 4 3" xfId="30872"/>
    <cellStyle name="Kategorie Summen 2 5" xfId="30873"/>
    <cellStyle name="Kategorie Summen 2 5 2" xfId="30874"/>
    <cellStyle name="Kategorie Summen 2 6" xfId="30875"/>
    <cellStyle name="Kategorie Summen 2 6 2" xfId="30876"/>
    <cellStyle name="Kategorie Summen 2 7" xfId="30877"/>
    <cellStyle name="Kategorie Summen 3" xfId="30878"/>
    <cellStyle name="Kategorie Summen 3 2" xfId="30879"/>
    <cellStyle name="Kategorie Summen 3 2 10" xfId="30880"/>
    <cellStyle name="Kategorie Summen 3 2 10 2" xfId="30881"/>
    <cellStyle name="Kategorie Summen 3 2 10 2 2" xfId="30882"/>
    <cellStyle name="Kategorie Summen 3 2 10 3" xfId="30883"/>
    <cellStyle name="Kategorie Summen 3 2 11" xfId="30884"/>
    <cellStyle name="Kategorie Summen 3 2 11 2" xfId="30885"/>
    <cellStyle name="Kategorie Summen 3 2 12" xfId="30886"/>
    <cellStyle name="Kategorie Summen 3 2 12 2" xfId="30887"/>
    <cellStyle name="Kategorie Summen 3 2 13" xfId="30888"/>
    <cellStyle name="Kategorie Summen 3 2 13 2" xfId="30889"/>
    <cellStyle name="Kategorie Summen 3 2 14" xfId="30890"/>
    <cellStyle name="Kategorie Summen 3 2 2" xfId="30891"/>
    <cellStyle name="Kategorie Summen 3 2 2 2" xfId="30892"/>
    <cellStyle name="Kategorie Summen 3 2 2 2 2" xfId="30893"/>
    <cellStyle name="Kategorie Summen 3 2 2 3" xfId="30894"/>
    <cellStyle name="Kategorie Summen 3 2 3" xfId="30895"/>
    <cellStyle name="Kategorie Summen 3 2 3 2" xfId="30896"/>
    <cellStyle name="Kategorie Summen 3 2 3 2 2" xfId="30897"/>
    <cellStyle name="Kategorie Summen 3 2 3 3" xfId="30898"/>
    <cellStyle name="Kategorie Summen 3 2 4" xfId="30899"/>
    <cellStyle name="Kategorie Summen 3 2 4 2" xfId="30900"/>
    <cellStyle name="Kategorie Summen 3 2 4 2 2" xfId="30901"/>
    <cellStyle name="Kategorie Summen 3 2 4 3" xfId="30902"/>
    <cellStyle name="Kategorie Summen 3 2 5" xfId="30903"/>
    <cellStyle name="Kategorie Summen 3 2 5 2" xfId="30904"/>
    <cellStyle name="Kategorie Summen 3 2 5 2 2" xfId="30905"/>
    <cellStyle name="Kategorie Summen 3 2 5 3" xfId="30906"/>
    <cellStyle name="Kategorie Summen 3 2 6" xfId="30907"/>
    <cellStyle name="Kategorie Summen 3 2 6 2" xfId="30908"/>
    <cellStyle name="Kategorie Summen 3 2 6 2 2" xfId="30909"/>
    <cellStyle name="Kategorie Summen 3 2 6 3" xfId="30910"/>
    <cellStyle name="Kategorie Summen 3 2 7" xfId="30911"/>
    <cellStyle name="Kategorie Summen 3 2 7 2" xfId="30912"/>
    <cellStyle name="Kategorie Summen 3 2 7 2 2" xfId="30913"/>
    <cellStyle name="Kategorie Summen 3 2 7 3" xfId="30914"/>
    <cellStyle name="Kategorie Summen 3 2 8" xfId="30915"/>
    <cellStyle name="Kategorie Summen 3 2 8 2" xfId="30916"/>
    <cellStyle name="Kategorie Summen 3 2 8 2 2" xfId="30917"/>
    <cellStyle name="Kategorie Summen 3 2 8 3" xfId="30918"/>
    <cellStyle name="Kategorie Summen 3 2 9" xfId="30919"/>
    <cellStyle name="Kategorie Summen 3 2 9 2" xfId="30920"/>
    <cellStyle name="Kategorie Summen 3 2 9 2 2" xfId="30921"/>
    <cellStyle name="Kategorie Summen 3 2 9 3" xfId="30922"/>
    <cellStyle name="Kategorie Summen 3 3" xfId="30923"/>
    <cellStyle name="Kategorie Summen 3 3 2" xfId="30924"/>
    <cellStyle name="Kategorie Summen 3 3 2 2" xfId="30925"/>
    <cellStyle name="Kategorie Summen 3 3 3" xfId="30926"/>
    <cellStyle name="Kategorie Summen 3 4" xfId="30927"/>
    <cellStyle name="Kategorie Summen 3 4 2" xfId="30928"/>
    <cellStyle name="Kategorie Summen 3 4 2 2" xfId="30929"/>
    <cellStyle name="Kategorie Summen 3 4 3" xfId="30930"/>
    <cellStyle name="Kategorie Summen 3 5" xfId="30931"/>
    <cellStyle name="Kategorie Summen 3 5 2" xfId="30932"/>
    <cellStyle name="Kategorie Summen 3 6" xfId="30933"/>
    <cellStyle name="Kategorie Summen 3 6 2" xfId="30934"/>
    <cellStyle name="Kategorie Summen 3 7" xfId="30935"/>
    <cellStyle name="Kategorie Summen 4" xfId="30936"/>
    <cellStyle name="Kategorie Summen 4 2" xfId="30937"/>
    <cellStyle name="Kategorie Summen 4 2 10" xfId="30938"/>
    <cellStyle name="Kategorie Summen 4 2 10 2" xfId="30939"/>
    <cellStyle name="Kategorie Summen 4 2 10 2 2" xfId="30940"/>
    <cellStyle name="Kategorie Summen 4 2 10 3" xfId="30941"/>
    <cellStyle name="Kategorie Summen 4 2 11" xfId="30942"/>
    <cellStyle name="Kategorie Summen 4 2 11 2" xfId="30943"/>
    <cellStyle name="Kategorie Summen 4 2 12" xfId="30944"/>
    <cellStyle name="Kategorie Summen 4 2 12 2" xfId="30945"/>
    <cellStyle name="Kategorie Summen 4 2 13" xfId="30946"/>
    <cellStyle name="Kategorie Summen 4 2 13 2" xfId="30947"/>
    <cellStyle name="Kategorie Summen 4 2 14" xfId="30948"/>
    <cellStyle name="Kategorie Summen 4 2 2" xfId="30949"/>
    <cellStyle name="Kategorie Summen 4 2 2 2" xfId="30950"/>
    <cellStyle name="Kategorie Summen 4 2 2 2 2" xfId="30951"/>
    <cellStyle name="Kategorie Summen 4 2 2 3" xfId="30952"/>
    <cellStyle name="Kategorie Summen 4 2 3" xfId="30953"/>
    <cellStyle name="Kategorie Summen 4 2 3 2" xfId="30954"/>
    <cellStyle name="Kategorie Summen 4 2 3 2 2" xfId="30955"/>
    <cellStyle name="Kategorie Summen 4 2 3 3" xfId="30956"/>
    <cellStyle name="Kategorie Summen 4 2 4" xfId="30957"/>
    <cellStyle name="Kategorie Summen 4 2 4 2" xfId="30958"/>
    <cellStyle name="Kategorie Summen 4 2 4 2 2" xfId="30959"/>
    <cellStyle name="Kategorie Summen 4 2 4 3" xfId="30960"/>
    <cellStyle name="Kategorie Summen 4 2 5" xfId="30961"/>
    <cellStyle name="Kategorie Summen 4 2 5 2" xfId="30962"/>
    <cellStyle name="Kategorie Summen 4 2 5 2 2" xfId="30963"/>
    <cellStyle name="Kategorie Summen 4 2 5 3" xfId="30964"/>
    <cellStyle name="Kategorie Summen 4 2 6" xfId="30965"/>
    <cellStyle name="Kategorie Summen 4 2 6 2" xfId="30966"/>
    <cellStyle name="Kategorie Summen 4 2 6 2 2" xfId="30967"/>
    <cellStyle name="Kategorie Summen 4 2 6 3" xfId="30968"/>
    <cellStyle name="Kategorie Summen 4 2 7" xfId="30969"/>
    <cellStyle name="Kategorie Summen 4 2 7 2" xfId="30970"/>
    <cellStyle name="Kategorie Summen 4 2 7 2 2" xfId="30971"/>
    <cellStyle name="Kategorie Summen 4 2 7 3" xfId="30972"/>
    <cellStyle name="Kategorie Summen 4 2 8" xfId="30973"/>
    <cellStyle name="Kategorie Summen 4 2 8 2" xfId="30974"/>
    <cellStyle name="Kategorie Summen 4 2 8 2 2" xfId="30975"/>
    <cellStyle name="Kategorie Summen 4 2 8 3" xfId="30976"/>
    <cellStyle name="Kategorie Summen 4 2 9" xfId="30977"/>
    <cellStyle name="Kategorie Summen 4 2 9 2" xfId="30978"/>
    <cellStyle name="Kategorie Summen 4 2 9 2 2" xfId="30979"/>
    <cellStyle name="Kategorie Summen 4 2 9 3" xfId="30980"/>
    <cellStyle name="Kategorie Summen 4 3" xfId="30981"/>
    <cellStyle name="Kategorie Summen 4 3 2" xfId="30982"/>
    <cellStyle name="Kategorie Summen 4 3 2 2" xfId="30983"/>
    <cellStyle name="Kategorie Summen 4 3 3" xfId="30984"/>
    <cellStyle name="Kategorie Summen 4 4" xfId="30985"/>
    <cellStyle name="Kategorie Summen 4 4 2" xfId="30986"/>
    <cellStyle name="Kategorie Summen 4 4 2 2" xfId="30987"/>
    <cellStyle name="Kategorie Summen 4 4 3" xfId="30988"/>
    <cellStyle name="Kategorie Summen 4 5" xfId="30989"/>
    <cellStyle name="Kategorie Summen 4 5 2" xfId="30990"/>
    <cellStyle name="Kategorie Summen 4 6" xfId="30991"/>
    <cellStyle name="Kategorie Summen 4 6 2" xfId="30992"/>
    <cellStyle name="Kategorie Summen 4 7" xfId="30993"/>
    <cellStyle name="Kategorie Summen 5" xfId="30994"/>
    <cellStyle name="Kategorie Summen 5 10" xfId="30995"/>
    <cellStyle name="Kategorie Summen 5 10 2" xfId="30996"/>
    <cellStyle name="Kategorie Summen 5 10 2 2" xfId="30997"/>
    <cellStyle name="Kategorie Summen 5 10 3" xfId="30998"/>
    <cellStyle name="Kategorie Summen 5 11" xfId="30999"/>
    <cellStyle name="Kategorie Summen 5 11 2" xfId="31000"/>
    <cellStyle name="Kategorie Summen 5 12" xfId="31001"/>
    <cellStyle name="Kategorie Summen 5 12 2" xfId="31002"/>
    <cellStyle name="Kategorie Summen 5 13" xfId="31003"/>
    <cellStyle name="Kategorie Summen 5 13 2" xfId="31004"/>
    <cellStyle name="Kategorie Summen 5 14" xfId="31005"/>
    <cellStyle name="Kategorie Summen 5 2" xfId="31006"/>
    <cellStyle name="Kategorie Summen 5 2 2" xfId="31007"/>
    <cellStyle name="Kategorie Summen 5 2 2 2" xfId="31008"/>
    <cellStyle name="Kategorie Summen 5 2 3" xfId="31009"/>
    <cellStyle name="Kategorie Summen 5 3" xfId="31010"/>
    <cellStyle name="Kategorie Summen 5 3 2" xfId="31011"/>
    <cellStyle name="Kategorie Summen 5 3 2 2" xfId="31012"/>
    <cellStyle name="Kategorie Summen 5 3 3" xfId="31013"/>
    <cellStyle name="Kategorie Summen 5 4" xfId="31014"/>
    <cellStyle name="Kategorie Summen 5 4 2" xfId="31015"/>
    <cellStyle name="Kategorie Summen 5 4 2 2" xfId="31016"/>
    <cellStyle name="Kategorie Summen 5 4 3" xfId="31017"/>
    <cellStyle name="Kategorie Summen 5 5" xfId="31018"/>
    <cellStyle name="Kategorie Summen 5 5 2" xfId="31019"/>
    <cellStyle name="Kategorie Summen 5 5 2 2" xfId="31020"/>
    <cellStyle name="Kategorie Summen 5 5 3" xfId="31021"/>
    <cellStyle name="Kategorie Summen 5 6" xfId="31022"/>
    <cellStyle name="Kategorie Summen 5 6 2" xfId="31023"/>
    <cellStyle name="Kategorie Summen 5 6 2 2" xfId="31024"/>
    <cellStyle name="Kategorie Summen 5 6 3" xfId="31025"/>
    <cellStyle name="Kategorie Summen 5 7" xfId="31026"/>
    <cellStyle name="Kategorie Summen 5 7 2" xfId="31027"/>
    <cellStyle name="Kategorie Summen 5 7 2 2" xfId="31028"/>
    <cellStyle name="Kategorie Summen 5 7 3" xfId="31029"/>
    <cellStyle name="Kategorie Summen 5 8" xfId="31030"/>
    <cellStyle name="Kategorie Summen 5 8 2" xfId="31031"/>
    <cellStyle name="Kategorie Summen 5 8 2 2" xfId="31032"/>
    <cellStyle name="Kategorie Summen 5 8 3" xfId="31033"/>
    <cellStyle name="Kategorie Summen 5 9" xfId="31034"/>
    <cellStyle name="Kategorie Summen 5 9 2" xfId="31035"/>
    <cellStyle name="Kategorie Summen 5 9 2 2" xfId="31036"/>
    <cellStyle name="Kategorie Summen 5 9 3" xfId="31037"/>
    <cellStyle name="Kategorie Summen 6" xfId="31038"/>
    <cellStyle name="Kategorie Summen 6 2" xfId="31039"/>
    <cellStyle name="Kategorie Summen 6 2 2" xfId="31040"/>
    <cellStyle name="Kategorie Summen 6 3" xfId="31041"/>
    <cellStyle name="Kategorie Summen 7" xfId="31042"/>
    <cellStyle name="Kategorie Summen 7 2" xfId="31043"/>
    <cellStyle name="Kategorie Summen 7 2 2" xfId="31044"/>
    <cellStyle name="Kategorie Summen 7 3" xfId="31045"/>
    <cellStyle name="Kategorie Summen 8" xfId="31046"/>
    <cellStyle name="Kategorie Summen 8 2" xfId="31047"/>
    <cellStyle name="Kategorie Summen 9" xfId="31048"/>
    <cellStyle name="Kategorie Summen 9 2" xfId="31049"/>
    <cellStyle name="Komma" xfId="23" builtinId="3" hidden="1"/>
    <cellStyle name="Komma" xfId="63" builtinId="3"/>
    <cellStyle name="Komma [0]" xfId="24" builtinId="6" hidden="1"/>
    <cellStyle name="Komma 10" xfId="31050"/>
    <cellStyle name="Komma 10 2" xfId="201"/>
    <cellStyle name="Komma 10 2 2" xfId="68"/>
    <cellStyle name="Komma 10 2 2 2" xfId="40232"/>
    <cellStyle name="Komma 10 2 3" xfId="334"/>
    <cellStyle name="Komma 10 2 3 2" xfId="4102"/>
    <cellStyle name="Komma 10 2 4" xfId="335"/>
    <cellStyle name="Komma 10 2 4 2" xfId="4067"/>
    <cellStyle name="Komma 10 2 4 3" xfId="40234"/>
    <cellStyle name="Komma 10 2 5" xfId="3995"/>
    <cellStyle name="Komma 11" xfId="203"/>
    <cellStyle name="Komma 11 2" xfId="31051"/>
    <cellStyle name="Komma 11 2 2" xfId="31052"/>
    <cellStyle name="Komma 11 2 2 2" xfId="31053"/>
    <cellStyle name="Komma 11 2 2 3" xfId="31054"/>
    <cellStyle name="Komma 11 2 3" xfId="31055"/>
    <cellStyle name="Komma 11 2 4" xfId="31056"/>
    <cellStyle name="Komma 11 3" xfId="31057"/>
    <cellStyle name="Komma 11 3 2" xfId="31058"/>
    <cellStyle name="Komma 11 3 3" xfId="31059"/>
    <cellStyle name="Komma 11 4" xfId="31060"/>
    <cellStyle name="Komma 11 5" xfId="31061"/>
    <cellStyle name="Komma 12" xfId="31062"/>
    <cellStyle name="Komma 12 2" xfId="31063"/>
    <cellStyle name="Komma 12 2 2" xfId="31064"/>
    <cellStyle name="Komma 12 2 2 2" xfId="31065"/>
    <cellStyle name="Komma 12 2 2 3" xfId="31066"/>
    <cellStyle name="Komma 12 2 3" xfId="31067"/>
    <cellStyle name="Komma 12 2 4" xfId="31068"/>
    <cellStyle name="Komma 12 3" xfId="31069"/>
    <cellStyle name="Komma 12 3 2" xfId="31070"/>
    <cellStyle name="Komma 12 3 3" xfId="31071"/>
    <cellStyle name="Komma 12 4" xfId="31072"/>
    <cellStyle name="Komma 12 5" xfId="31073"/>
    <cellStyle name="Komma 13" xfId="31074"/>
    <cellStyle name="Komma 14" xfId="31075"/>
    <cellStyle name="Komma 14 2" xfId="66"/>
    <cellStyle name="Komma 14 2 2" xfId="40276"/>
    <cellStyle name="Komma 2" xfId="74"/>
    <cellStyle name="Komma 2 10" xfId="31076"/>
    <cellStyle name="Komma 2 2" xfId="205"/>
    <cellStyle name="Komma 2 2 2" xfId="206"/>
    <cellStyle name="Komma 2 2 2 2" xfId="31077"/>
    <cellStyle name="Komma 2 2 2 3" xfId="31078"/>
    <cellStyle name="Komma 2 2 3" xfId="31079"/>
    <cellStyle name="Komma 2 2 4" xfId="31080"/>
    <cellStyle name="Komma 2 2 5" xfId="31081"/>
    <cellStyle name="Komma 2 2 6" xfId="31082"/>
    <cellStyle name="Komma 2 3" xfId="207"/>
    <cellStyle name="Komma 2 4" xfId="208"/>
    <cellStyle name="Komma 2 5" xfId="336"/>
    <cellStyle name="Komma 2 5 2" xfId="4046"/>
    <cellStyle name="Komma 2 6" xfId="3939"/>
    <cellStyle name="Komma 2 6 2" xfId="31083"/>
    <cellStyle name="Komma 2 7" xfId="31084"/>
    <cellStyle name="Komma 2 7 2" xfId="31085"/>
    <cellStyle name="Komma 2 7 3" xfId="31086"/>
    <cellStyle name="Komma 2 7 4" xfId="31087"/>
    <cellStyle name="Komma 2 8" xfId="31088"/>
    <cellStyle name="Komma 2 8 2" xfId="31089"/>
    <cellStyle name="Komma 2 9" xfId="31090"/>
    <cellStyle name="Komma 3" xfId="209"/>
    <cellStyle name="Komma 3 10" xfId="31091"/>
    <cellStyle name="Komma 3 2" xfId="210"/>
    <cellStyle name="Komma 3 2 2" xfId="31092"/>
    <cellStyle name="Komma 3 2 2 2" xfId="31093"/>
    <cellStyle name="Komma 3 2 2 2 2" xfId="31094"/>
    <cellStyle name="Komma 3 2 2 2 3" xfId="31095"/>
    <cellStyle name="Komma 3 2 2 3" xfId="31096"/>
    <cellStyle name="Komma 3 2 2 4" xfId="31097"/>
    <cellStyle name="Komma 3 2 3" xfId="31098"/>
    <cellStyle name="Komma 3 2 3 2" xfId="31099"/>
    <cellStyle name="Komma 3 2 3 3" xfId="31100"/>
    <cellStyle name="Komma 3 2 4" xfId="31101"/>
    <cellStyle name="Komma 3 2 5" xfId="31102"/>
    <cellStyle name="Komma 3 3" xfId="211"/>
    <cellStyle name="Komma 3 3 2" xfId="31103"/>
    <cellStyle name="Komma 3 3 2 2" xfId="31104"/>
    <cellStyle name="Komma 3 3 2 2 2" xfId="31105"/>
    <cellStyle name="Komma 3 3 2 2 3" xfId="31106"/>
    <cellStyle name="Komma 3 3 2 3" xfId="31107"/>
    <cellStyle name="Komma 3 3 2 4" xfId="31108"/>
    <cellStyle name="Komma 3 3 3" xfId="31109"/>
    <cellStyle name="Komma 3 3 3 2" xfId="31110"/>
    <cellStyle name="Komma 3 3 3 3" xfId="31111"/>
    <cellStyle name="Komma 3 3 4" xfId="31112"/>
    <cellStyle name="Komma 3 3 5" xfId="31113"/>
    <cellStyle name="Komma 3 4" xfId="31114"/>
    <cellStyle name="Komma 3 4 2" xfId="31115"/>
    <cellStyle name="Komma 3 4 2 2" xfId="31116"/>
    <cellStyle name="Komma 3 4 2 2 2" xfId="31117"/>
    <cellStyle name="Komma 3 4 2 2 3" xfId="31118"/>
    <cellStyle name="Komma 3 4 2 3" xfId="31119"/>
    <cellStyle name="Komma 3 4 2 4" xfId="31120"/>
    <cellStyle name="Komma 3 4 3" xfId="31121"/>
    <cellStyle name="Komma 3 4 3 2" xfId="31122"/>
    <cellStyle name="Komma 3 4 3 3" xfId="31123"/>
    <cellStyle name="Komma 3 4 4" xfId="31124"/>
    <cellStyle name="Komma 3 4 5" xfId="31125"/>
    <cellStyle name="Komma 3 5" xfId="31126"/>
    <cellStyle name="Komma 3 5 2" xfId="31127"/>
    <cellStyle name="Komma 3 5 2 2" xfId="31128"/>
    <cellStyle name="Komma 3 5 2 2 2" xfId="31129"/>
    <cellStyle name="Komma 3 5 2 2 3" xfId="31130"/>
    <cellStyle name="Komma 3 5 2 3" xfId="31131"/>
    <cellStyle name="Komma 3 5 2 4" xfId="31132"/>
    <cellStyle name="Komma 3 5 3" xfId="31133"/>
    <cellStyle name="Komma 3 5 3 2" xfId="31134"/>
    <cellStyle name="Komma 3 5 3 3" xfId="31135"/>
    <cellStyle name="Komma 3 5 4" xfId="31136"/>
    <cellStyle name="Komma 3 5 5" xfId="31137"/>
    <cellStyle name="Komma 3 6" xfId="31138"/>
    <cellStyle name="Komma 3 6 2" xfId="31139"/>
    <cellStyle name="Komma 3 6 2 2" xfId="31140"/>
    <cellStyle name="Komma 3 6 2 2 2" xfId="31141"/>
    <cellStyle name="Komma 3 6 2 2 3" xfId="31142"/>
    <cellStyle name="Komma 3 6 2 3" xfId="31143"/>
    <cellStyle name="Komma 3 6 2 4" xfId="31144"/>
    <cellStyle name="Komma 3 6 3" xfId="31145"/>
    <cellStyle name="Komma 3 6 3 2" xfId="31146"/>
    <cellStyle name="Komma 3 6 3 3" xfId="31147"/>
    <cellStyle name="Komma 3 6 4" xfId="31148"/>
    <cellStyle name="Komma 3 6 5" xfId="31149"/>
    <cellStyle name="Komma 3 7" xfId="31150"/>
    <cellStyle name="Komma 3 7 2" xfId="31151"/>
    <cellStyle name="Komma 3 7 2 2" xfId="31152"/>
    <cellStyle name="Komma 3 7 2 2 2" xfId="31153"/>
    <cellStyle name="Komma 3 7 2 2 3" xfId="31154"/>
    <cellStyle name="Komma 3 7 2 3" xfId="31155"/>
    <cellStyle name="Komma 3 7 2 4" xfId="31156"/>
    <cellStyle name="Komma 3 7 3" xfId="31157"/>
    <cellStyle name="Komma 3 7 3 2" xfId="31158"/>
    <cellStyle name="Komma 3 7 3 3" xfId="31159"/>
    <cellStyle name="Komma 3 7 4" xfId="31160"/>
    <cellStyle name="Komma 3 7 5" xfId="31161"/>
    <cellStyle name="Komma 3 8" xfId="31162"/>
    <cellStyle name="Komma 3 8 2" xfId="31163"/>
    <cellStyle name="Komma 3 8 2 2" xfId="31164"/>
    <cellStyle name="Komma 3 8 2 2 2" xfId="31165"/>
    <cellStyle name="Komma 3 8 2 2 3" xfId="31166"/>
    <cellStyle name="Komma 3 8 2 3" xfId="31167"/>
    <cellStyle name="Komma 3 8 2 4" xfId="31168"/>
    <cellStyle name="Komma 3 8 3" xfId="31169"/>
    <cellStyle name="Komma 3 8 3 2" xfId="31170"/>
    <cellStyle name="Komma 3 8 3 3" xfId="31171"/>
    <cellStyle name="Komma 3 8 4" xfId="31172"/>
    <cellStyle name="Komma 3 8 5" xfId="31173"/>
    <cellStyle name="Komma 3 9" xfId="31174"/>
    <cellStyle name="Komma 3 9 2" xfId="31175"/>
    <cellStyle name="Komma 3 9 2 2" xfId="31176"/>
    <cellStyle name="Komma 3 9 2 2 2" xfId="31177"/>
    <cellStyle name="Komma 3 9 2 2 3" xfId="31178"/>
    <cellStyle name="Komma 3 9 2 3" xfId="31179"/>
    <cellStyle name="Komma 3 9 2 4" xfId="31180"/>
    <cellStyle name="Komma 3 9 3" xfId="31181"/>
    <cellStyle name="Komma 3 9 3 2" xfId="31182"/>
    <cellStyle name="Komma 3 9 3 3" xfId="31183"/>
    <cellStyle name="Komma 3 9 4" xfId="31184"/>
    <cellStyle name="Komma 3 9 5" xfId="31185"/>
    <cellStyle name="Komma 4" xfId="212"/>
    <cellStyle name="Komma 4 2" xfId="213"/>
    <cellStyle name="Komma 4 2 2" xfId="337"/>
    <cellStyle name="Komma 4 2 2 2" xfId="4133"/>
    <cellStyle name="Komma 4 2 2 2 2" xfId="31186"/>
    <cellStyle name="Komma 4 2 2 3" xfId="31187"/>
    <cellStyle name="Komma 4 2 3" xfId="338"/>
    <cellStyle name="Komma 4 2 3 2" xfId="4069"/>
    <cellStyle name="Komma 4 2 4" xfId="3999"/>
    <cellStyle name="Komma 4 2 4 2" xfId="31188"/>
    <cellStyle name="Komma 4 2 5" xfId="3975"/>
    <cellStyle name="Komma 4 3" xfId="339"/>
    <cellStyle name="Komma 4 3 2" xfId="4132"/>
    <cellStyle name="Komma 4 3 2 2" xfId="31189"/>
    <cellStyle name="Komma 4 3 3" xfId="31190"/>
    <cellStyle name="Komma 4 4" xfId="340"/>
    <cellStyle name="Komma 4 4 2" xfId="4068"/>
    <cellStyle name="Komma 4 5" xfId="3998"/>
    <cellStyle name="Komma 5" xfId="214"/>
    <cellStyle name="Komma 5 2" xfId="215"/>
    <cellStyle name="Komma 5 2 2" xfId="341"/>
    <cellStyle name="Komma 5 2 2 2" xfId="4134"/>
    <cellStyle name="Komma 5 2 2 2 2" xfId="31191"/>
    <cellStyle name="Komma 5 2 2 3" xfId="31192"/>
    <cellStyle name="Komma 5 2 3" xfId="342"/>
    <cellStyle name="Komma 5 2 3 2" xfId="4070"/>
    <cellStyle name="Komma 5 2 3 3" xfId="31193"/>
    <cellStyle name="Komma 5 2 4" xfId="4001"/>
    <cellStyle name="Komma 5 2 4 2" xfId="31194"/>
    <cellStyle name="Komma 5 3" xfId="31195"/>
    <cellStyle name="Komma 5 3 2" xfId="31196"/>
    <cellStyle name="Komma 5 3 3" xfId="31197"/>
    <cellStyle name="Komma 6" xfId="216"/>
    <cellStyle name="Komma 6 2" xfId="31198"/>
    <cellStyle name="Komma 6 2 2" xfId="31199"/>
    <cellStyle name="Komma 6 2 2 2" xfId="31200"/>
    <cellStyle name="Komma 6 2 2 3" xfId="31201"/>
    <cellStyle name="Komma 6 2 3" xfId="31202"/>
    <cellStyle name="Komma 6 2 4" xfId="31203"/>
    <cellStyle name="Komma 6 3" xfId="31204"/>
    <cellStyle name="Komma 6 3 2" xfId="31205"/>
    <cellStyle name="Komma 6 3 3" xfId="31206"/>
    <cellStyle name="Komma 7" xfId="343"/>
    <cellStyle name="Komma 7 2" xfId="4101"/>
    <cellStyle name="Komma 7 2 2" xfId="31208"/>
    <cellStyle name="Komma 7 2 2 2" xfId="31209"/>
    <cellStyle name="Komma 7 2 2 3" xfId="31210"/>
    <cellStyle name="Komma 7 2 3" xfId="31211"/>
    <cellStyle name="Komma 7 2 4" xfId="31212"/>
    <cellStyle name="Komma 7 2 5" xfId="31207"/>
    <cellStyle name="Komma 7 3" xfId="31213"/>
    <cellStyle name="Komma 7 3 2" xfId="31214"/>
    <cellStyle name="Komma 7 3 3" xfId="31215"/>
    <cellStyle name="Komma 7 4" xfId="3996"/>
    <cellStyle name="Komma 8" xfId="31216"/>
    <cellStyle name="Komma 8 2" xfId="31217"/>
    <cellStyle name="Komma 8 2 2" xfId="31218"/>
    <cellStyle name="Komma 8 2 2 2" xfId="31219"/>
    <cellStyle name="Komma 8 2 2 3" xfId="31220"/>
    <cellStyle name="Komma 8 2 3" xfId="31221"/>
    <cellStyle name="Komma 8 2 4" xfId="31222"/>
    <cellStyle name="Komma 8 3" xfId="31223"/>
    <cellStyle name="Komma 8 3 2" xfId="31224"/>
    <cellStyle name="Komma 8 3 3" xfId="31225"/>
    <cellStyle name="Komma 9" xfId="31226"/>
    <cellStyle name="Kop" xfId="31227"/>
    <cellStyle name="Kop 1" xfId="29" builtinId="16" hidden="1"/>
    <cellStyle name="Kop 1" xfId="40236" builtinId="16" customBuiltin="1"/>
    <cellStyle name="Kop 1 2" xfId="217"/>
    <cellStyle name="Kop 1 3" xfId="31228"/>
    <cellStyle name="Kop 1 4" xfId="31229"/>
    <cellStyle name="Kop 1 5" xfId="31230"/>
    <cellStyle name="Kop 1 6" xfId="31231"/>
    <cellStyle name="Kop 1 7" xfId="31232"/>
    <cellStyle name="Kop 2" xfId="30" builtinId="17" hidden="1"/>
    <cellStyle name="Kop 2" xfId="40237" builtinId="17" customBuiltin="1"/>
    <cellStyle name="Kop 2 2" xfId="218"/>
    <cellStyle name="Kop 2 3" xfId="31233"/>
    <cellStyle name="Kop 2 4" xfId="31234"/>
    <cellStyle name="Kop 2 5" xfId="31235"/>
    <cellStyle name="Kop 2 6" xfId="31236"/>
    <cellStyle name="Kop 2 7" xfId="31237"/>
    <cellStyle name="Kop 3" xfId="31" builtinId="18" hidden="1"/>
    <cellStyle name="Kop 3" xfId="40238" builtinId="18" customBuiltin="1"/>
    <cellStyle name="Kop 3 2" xfId="219"/>
    <cellStyle name="Kop 3 3" xfId="31238"/>
    <cellStyle name="Kop 3 4" xfId="31239"/>
    <cellStyle name="Kop 3 5" xfId="31240"/>
    <cellStyle name="Kop 3 6" xfId="31241"/>
    <cellStyle name="Kop 3 7" xfId="31242"/>
    <cellStyle name="Kop 4" xfId="32" builtinId="19" hidden="1"/>
    <cellStyle name="Kop 4" xfId="40239" builtinId="19" customBuiltin="1"/>
    <cellStyle name="Kop 4 2" xfId="220"/>
    <cellStyle name="Kop 4 3" xfId="31243"/>
    <cellStyle name="Kop 4 4" xfId="31244"/>
    <cellStyle name="Kop 4 5" xfId="31245"/>
    <cellStyle name="Kop 4 6" xfId="31246"/>
    <cellStyle name="Kop 4 7" xfId="31247"/>
    <cellStyle name="KPI" xfId="31248"/>
    <cellStyle name="KPI 10" xfId="31249"/>
    <cellStyle name="KPI 11" xfId="31250"/>
    <cellStyle name="KPI 2" xfId="31251"/>
    <cellStyle name="KPI 2 10" xfId="31252"/>
    <cellStyle name="KPI 2 2" xfId="31253"/>
    <cellStyle name="KPI 2 2 10" xfId="31254"/>
    <cellStyle name="KPI 2 2 2" xfId="31255"/>
    <cellStyle name="KPI 2 2 2 2" xfId="31256"/>
    <cellStyle name="KPI 2 2 3" xfId="31257"/>
    <cellStyle name="KPI 2 2 3 2" xfId="31258"/>
    <cellStyle name="KPI 2 2 4" xfId="31259"/>
    <cellStyle name="KPI 2 2 4 2" xfId="31260"/>
    <cellStyle name="KPI 2 2 5" xfId="31261"/>
    <cellStyle name="KPI 2 2 5 2" xfId="31262"/>
    <cellStyle name="KPI 2 2 6" xfId="31263"/>
    <cellStyle name="KPI 2 2 6 2" xfId="31264"/>
    <cellStyle name="KPI 2 2 7" xfId="31265"/>
    <cellStyle name="KPI 2 2 7 2" xfId="31266"/>
    <cellStyle name="KPI 2 2 8" xfId="31267"/>
    <cellStyle name="KPI 2 2 8 2" xfId="31268"/>
    <cellStyle name="KPI 2 2 9" xfId="31269"/>
    <cellStyle name="KPI 2 3" xfId="31270"/>
    <cellStyle name="KPI 2 3 2" xfId="31271"/>
    <cellStyle name="KPI 2 4" xfId="31272"/>
    <cellStyle name="KPI 2 4 2" xfId="31273"/>
    <cellStyle name="KPI 2 5" xfId="31274"/>
    <cellStyle name="KPI 2 5 2" xfId="31275"/>
    <cellStyle name="KPI 2 6" xfId="31276"/>
    <cellStyle name="KPI 2 6 2" xfId="31277"/>
    <cellStyle name="KPI 2 7" xfId="31278"/>
    <cellStyle name="KPI 2 7 2" xfId="31279"/>
    <cellStyle name="KPI 2 8" xfId="31280"/>
    <cellStyle name="KPI 2 8 2" xfId="31281"/>
    <cellStyle name="KPI 2 9" xfId="31282"/>
    <cellStyle name="KPI 3" xfId="31283"/>
    <cellStyle name="KPI 3 10" xfId="31284"/>
    <cellStyle name="KPI 3 2" xfId="31285"/>
    <cellStyle name="KPI 3 2 2" xfId="31286"/>
    <cellStyle name="KPI 3 3" xfId="31287"/>
    <cellStyle name="KPI 3 3 2" xfId="31288"/>
    <cellStyle name="KPI 3 4" xfId="31289"/>
    <cellStyle name="KPI 3 4 2" xfId="31290"/>
    <cellStyle name="KPI 3 5" xfId="31291"/>
    <cellStyle name="KPI 3 5 2" xfId="31292"/>
    <cellStyle name="KPI 3 6" xfId="31293"/>
    <cellStyle name="KPI 3 6 2" xfId="31294"/>
    <cellStyle name="KPI 3 7" xfId="31295"/>
    <cellStyle name="KPI 3 7 2" xfId="31296"/>
    <cellStyle name="KPI 3 8" xfId="31297"/>
    <cellStyle name="KPI 3 8 2" xfId="31298"/>
    <cellStyle name="KPI 3 9" xfId="31299"/>
    <cellStyle name="KPI 4" xfId="31300"/>
    <cellStyle name="KPI 4 2" xfId="31301"/>
    <cellStyle name="KPI 5" xfId="31302"/>
    <cellStyle name="KPI 5 2" xfId="31303"/>
    <cellStyle name="KPI 6" xfId="31304"/>
    <cellStyle name="KPI 6 2" xfId="31305"/>
    <cellStyle name="KPI 7" xfId="31306"/>
    <cellStyle name="KPI 7 2" xfId="31307"/>
    <cellStyle name="KPI 8" xfId="31308"/>
    <cellStyle name="KPI 8 2" xfId="31309"/>
    <cellStyle name="KPI 9" xfId="31310"/>
    <cellStyle name="KPI 9 2" xfId="31311"/>
    <cellStyle name="KPMG Heading 1" xfId="31312"/>
    <cellStyle name="KPMG Heading 2" xfId="31313"/>
    <cellStyle name="KPMG Heading 3" xfId="31314"/>
    <cellStyle name="KPMG Heading 4" xfId="31315"/>
    <cellStyle name="KPMG Normal" xfId="31316"/>
    <cellStyle name="KPMG Normal Text" xfId="31317"/>
    <cellStyle name="Lagerprojekt" xfId="31318"/>
    <cellStyle name="Lagerprojekt 10" xfId="31319"/>
    <cellStyle name="Lagerprojekt 2" xfId="31320"/>
    <cellStyle name="Lagerprojekt 2 2" xfId="31321"/>
    <cellStyle name="Lagerprojekt 2 2 10" xfId="31322"/>
    <cellStyle name="Lagerprojekt 2 2 10 2" xfId="31323"/>
    <cellStyle name="Lagerprojekt 2 2 10 2 2" xfId="31324"/>
    <cellStyle name="Lagerprojekt 2 2 10 3" xfId="31325"/>
    <cellStyle name="Lagerprojekt 2 2 11" xfId="31326"/>
    <cellStyle name="Lagerprojekt 2 2 11 2" xfId="31327"/>
    <cellStyle name="Lagerprojekt 2 2 12" xfId="31328"/>
    <cellStyle name="Lagerprojekt 2 2 12 2" xfId="31329"/>
    <cellStyle name="Lagerprojekt 2 2 13" xfId="31330"/>
    <cellStyle name="Lagerprojekt 2 2 13 2" xfId="31331"/>
    <cellStyle name="Lagerprojekt 2 2 14" xfId="31332"/>
    <cellStyle name="Lagerprojekt 2 2 2" xfId="31333"/>
    <cellStyle name="Lagerprojekt 2 2 2 2" xfId="31334"/>
    <cellStyle name="Lagerprojekt 2 2 2 2 2" xfId="31335"/>
    <cellStyle name="Lagerprojekt 2 2 2 3" xfId="31336"/>
    <cellStyle name="Lagerprojekt 2 2 3" xfId="31337"/>
    <cellStyle name="Lagerprojekt 2 2 3 2" xfId="31338"/>
    <cellStyle name="Lagerprojekt 2 2 3 2 2" xfId="31339"/>
    <cellStyle name="Lagerprojekt 2 2 3 3" xfId="31340"/>
    <cellStyle name="Lagerprojekt 2 2 4" xfId="31341"/>
    <cellStyle name="Lagerprojekt 2 2 4 2" xfId="31342"/>
    <cellStyle name="Lagerprojekt 2 2 4 2 2" xfId="31343"/>
    <cellStyle name="Lagerprojekt 2 2 4 3" xfId="31344"/>
    <cellStyle name="Lagerprojekt 2 2 5" xfId="31345"/>
    <cellStyle name="Lagerprojekt 2 2 5 2" xfId="31346"/>
    <cellStyle name="Lagerprojekt 2 2 5 2 2" xfId="31347"/>
    <cellStyle name="Lagerprojekt 2 2 5 3" xfId="31348"/>
    <cellStyle name="Lagerprojekt 2 2 6" xfId="31349"/>
    <cellStyle name="Lagerprojekt 2 2 6 2" xfId="31350"/>
    <cellStyle name="Lagerprojekt 2 2 6 2 2" xfId="31351"/>
    <cellStyle name="Lagerprojekt 2 2 6 3" xfId="31352"/>
    <cellStyle name="Lagerprojekt 2 2 7" xfId="31353"/>
    <cellStyle name="Lagerprojekt 2 2 7 2" xfId="31354"/>
    <cellStyle name="Lagerprojekt 2 2 7 2 2" xfId="31355"/>
    <cellStyle name="Lagerprojekt 2 2 7 3" xfId="31356"/>
    <cellStyle name="Lagerprojekt 2 2 8" xfId="31357"/>
    <cellStyle name="Lagerprojekt 2 2 8 2" xfId="31358"/>
    <cellStyle name="Lagerprojekt 2 2 8 2 2" xfId="31359"/>
    <cellStyle name="Lagerprojekt 2 2 8 3" xfId="31360"/>
    <cellStyle name="Lagerprojekt 2 2 9" xfId="31361"/>
    <cellStyle name="Lagerprojekt 2 2 9 2" xfId="31362"/>
    <cellStyle name="Lagerprojekt 2 2 9 2 2" xfId="31363"/>
    <cellStyle name="Lagerprojekt 2 2 9 3" xfId="31364"/>
    <cellStyle name="Lagerprojekt 2 3" xfId="31365"/>
    <cellStyle name="Lagerprojekt 2 3 2" xfId="31366"/>
    <cellStyle name="Lagerprojekt 2 3 2 2" xfId="31367"/>
    <cellStyle name="Lagerprojekt 2 3 3" xfId="31368"/>
    <cellStyle name="Lagerprojekt 2 4" xfId="31369"/>
    <cellStyle name="Lagerprojekt 2 4 2" xfId="31370"/>
    <cellStyle name="Lagerprojekt 2 4 2 2" xfId="31371"/>
    <cellStyle name="Lagerprojekt 2 4 3" xfId="31372"/>
    <cellStyle name="Lagerprojekt 2 5" xfId="31373"/>
    <cellStyle name="Lagerprojekt 2 5 2" xfId="31374"/>
    <cellStyle name="Lagerprojekt 2 6" xfId="31375"/>
    <cellStyle name="Lagerprojekt 2 6 2" xfId="31376"/>
    <cellStyle name="Lagerprojekt 2 7" xfId="31377"/>
    <cellStyle name="Lagerprojekt 3" xfId="31378"/>
    <cellStyle name="Lagerprojekt 3 2" xfId="31379"/>
    <cellStyle name="Lagerprojekt 3 2 10" xfId="31380"/>
    <cellStyle name="Lagerprojekt 3 2 10 2" xfId="31381"/>
    <cellStyle name="Lagerprojekt 3 2 10 2 2" xfId="31382"/>
    <cellStyle name="Lagerprojekt 3 2 10 3" xfId="31383"/>
    <cellStyle name="Lagerprojekt 3 2 11" xfId="31384"/>
    <cellStyle name="Lagerprojekt 3 2 11 2" xfId="31385"/>
    <cellStyle name="Lagerprojekt 3 2 12" xfId="31386"/>
    <cellStyle name="Lagerprojekt 3 2 12 2" xfId="31387"/>
    <cellStyle name="Lagerprojekt 3 2 13" xfId="31388"/>
    <cellStyle name="Lagerprojekt 3 2 13 2" xfId="31389"/>
    <cellStyle name="Lagerprojekt 3 2 14" xfId="31390"/>
    <cellStyle name="Lagerprojekt 3 2 2" xfId="31391"/>
    <cellStyle name="Lagerprojekt 3 2 2 2" xfId="31392"/>
    <cellStyle name="Lagerprojekt 3 2 2 2 2" xfId="31393"/>
    <cellStyle name="Lagerprojekt 3 2 2 3" xfId="31394"/>
    <cellStyle name="Lagerprojekt 3 2 3" xfId="31395"/>
    <cellStyle name="Lagerprojekt 3 2 3 2" xfId="31396"/>
    <cellStyle name="Lagerprojekt 3 2 3 2 2" xfId="31397"/>
    <cellStyle name="Lagerprojekt 3 2 3 3" xfId="31398"/>
    <cellStyle name="Lagerprojekt 3 2 4" xfId="31399"/>
    <cellStyle name="Lagerprojekt 3 2 4 2" xfId="31400"/>
    <cellStyle name="Lagerprojekt 3 2 4 2 2" xfId="31401"/>
    <cellStyle name="Lagerprojekt 3 2 4 3" xfId="31402"/>
    <cellStyle name="Lagerprojekt 3 2 5" xfId="31403"/>
    <cellStyle name="Lagerprojekt 3 2 5 2" xfId="31404"/>
    <cellStyle name="Lagerprojekt 3 2 5 2 2" xfId="31405"/>
    <cellStyle name="Lagerprojekt 3 2 5 3" xfId="31406"/>
    <cellStyle name="Lagerprojekt 3 2 6" xfId="31407"/>
    <cellStyle name="Lagerprojekt 3 2 6 2" xfId="31408"/>
    <cellStyle name="Lagerprojekt 3 2 6 2 2" xfId="31409"/>
    <cellStyle name="Lagerprojekt 3 2 6 3" xfId="31410"/>
    <cellStyle name="Lagerprojekt 3 2 7" xfId="31411"/>
    <cellStyle name="Lagerprojekt 3 2 7 2" xfId="31412"/>
    <cellStyle name="Lagerprojekt 3 2 7 2 2" xfId="31413"/>
    <cellStyle name="Lagerprojekt 3 2 7 3" xfId="31414"/>
    <cellStyle name="Lagerprojekt 3 2 8" xfId="31415"/>
    <cellStyle name="Lagerprojekt 3 2 8 2" xfId="31416"/>
    <cellStyle name="Lagerprojekt 3 2 8 2 2" xfId="31417"/>
    <cellStyle name="Lagerprojekt 3 2 8 3" xfId="31418"/>
    <cellStyle name="Lagerprojekt 3 2 9" xfId="31419"/>
    <cellStyle name="Lagerprojekt 3 2 9 2" xfId="31420"/>
    <cellStyle name="Lagerprojekt 3 2 9 2 2" xfId="31421"/>
    <cellStyle name="Lagerprojekt 3 2 9 3" xfId="31422"/>
    <cellStyle name="Lagerprojekt 3 3" xfId="31423"/>
    <cellStyle name="Lagerprojekt 3 3 2" xfId="31424"/>
    <cellStyle name="Lagerprojekt 3 3 2 2" xfId="31425"/>
    <cellStyle name="Lagerprojekt 3 3 3" xfId="31426"/>
    <cellStyle name="Lagerprojekt 3 4" xfId="31427"/>
    <cellStyle name="Lagerprojekt 3 4 2" xfId="31428"/>
    <cellStyle name="Lagerprojekt 3 4 2 2" xfId="31429"/>
    <cellStyle name="Lagerprojekt 3 4 3" xfId="31430"/>
    <cellStyle name="Lagerprojekt 3 5" xfId="31431"/>
    <cellStyle name="Lagerprojekt 3 5 2" xfId="31432"/>
    <cellStyle name="Lagerprojekt 3 6" xfId="31433"/>
    <cellStyle name="Lagerprojekt 3 6 2" xfId="31434"/>
    <cellStyle name="Lagerprojekt 3 7" xfId="31435"/>
    <cellStyle name="Lagerprojekt 4" xfId="31436"/>
    <cellStyle name="Lagerprojekt 4 2" xfId="31437"/>
    <cellStyle name="Lagerprojekt 4 2 10" xfId="31438"/>
    <cellStyle name="Lagerprojekt 4 2 10 2" xfId="31439"/>
    <cellStyle name="Lagerprojekt 4 2 10 2 2" xfId="31440"/>
    <cellStyle name="Lagerprojekt 4 2 10 3" xfId="31441"/>
    <cellStyle name="Lagerprojekt 4 2 11" xfId="31442"/>
    <cellStyle name="Lagerprojekt 4 2 11 2" xfId="31443"/>
    <cellStyle name="Lagerprojekt 4 2 12" xfId="31444"/>
    <cellStyle name="Lagerprojekt 4 2 12 2" xfId="31445"/>
    <cellStyle name="Lagerprojekt 4 2 13" xfId="31446"/>
    <cellStyle name="Lagerprojekt 4 2 13 2" xfId="31447"/>
    <cellStyle name="Lagerprojekt 4 2 14" xfId="31448"/>
    <cellStyle name="Lagerprojekt 4 2 2" xfId="31449"/>
    <cellStyle name="Lagerprojekt 4 2 2 2" xfId="31450"/>
    <cellStyle name="Lagerprojekt 4 2 2 2 2" xfId="31451"/>
    <cellStyle name="Lagerprojekt 4 2 2 3" xfId="31452"/>
    <cellStyle name="Lagerprojekt 4 2 3" xfId="31453"/>
    <cellStyle name="Lagerprojekt 4 2 3 2" xfId="31454"/>
    <cellStyle name="Lagerprojekt 4 2 3 2 2" xfId="31455"/>
    <cellStyle name="Lagerprojekt 4 2 3 3" xfId="31456"/>
    <cellStyle name="Lagerprojekt 4 2 4" xfId="31457"/>
    <cellStyle name="Lagerprojekt 4 2 4 2" xfId="31458"/>
    <cellStyle name="Lagerprojekt 4 2 4 2 2" xfId="31459"/>
    <cellStyle name="Lagerprojekt 4 2 4 3" xfId="31460"/>
    <cellStyle name="Lagerprojekt 4 2 5" xfId="31461"/>
    <cellStyle name="Lagerprojekt 4 2 5 2" xfId="31462"/>
    <cellStyle name="Lagerprojekt 4 2 5 2 2" xfId="31463"/>
    <cellStyle name="Lagerprojekt 4 2 5 3" xfId="31464"/>
    <cellStyle name="Lagerprojekt 4 2 6" xfId="31465"/>
    <cellStyle name="Lagerprojekt 4 2 6 2" xfId="31466"/>
    <cellStyle name="Lagerprojekt 4 2 6 2 2" xfId="31467"/>
    <cellStyle name="Lagerprojekt 4 2 6 3" xfId="31468"/>
    <cellStyle name="Lagerprojekt 4 2 7" xfId="31469"/>
    <cellStyle name="Lagerprojekt 4 2 7 2" xfId="31470"/>
    <cellStyle name="Lagerprojekt 4 2 7 2 2" xfId="31471"/>
    <cellStyle name="Lagerprojekt 4 2 7 3" xfId="31472"/>
    <cellStyle name="Lagerprojekt 4 2 8" xfId="31473"/>
    <cellStyle name="Lagerprojekt 4 2 8 2" xfId="31474"/>
    <cellStyle name="Lagerprojekt 4 2 8 2 2" xfId="31475"/>
    <cellStyle name="Lagerprojekt 4 2 8 3" xfId="31476"/>
    <cellStyle name="Lagerprojekt 4 2 9" xfId="31477"/>
    <cellStyle name="Lagerprojekt 4 2 9 2" xfId="31478"/>
    <cellStyle name="Lagerprojekt 4 2 9 2 2" xfId="31479"/>
    <cellStyle name="Lagerprojekt 4 2 9 3" xfId="31480"/>
    <cellStyle name="Lagerprojekt 4 3" xfId="31481"/>
    <cellStyle name="Lagerprojekt 4 3 2" xfId="31482"/>
    <cellStyle name="Lagerprojekt 4 3 2 2" xfId="31483"/>
    <cellStyle name="Lagerprojekt 4 3 3" xfId="31484"/>
    <cellStyle name="Lagerprojekt 4 4" xfId="31485"/>
    <cellStyle name="Lagerprojekt 4 4 2" xfId="31486"/>
    <cellStyle name="Lagerprojekt 4 4 2 2" xfId="31487"/>
    <cellStyle name="Lagerprojekt 4 4 3" xfId="31488"/>
    <cellStyle name="Lagerprojekt 4 5" xfId="31489"/>
    <cellStyle name="Lagerprojekt 4 5 2" xfId="31490"/>
    <cellStyle name="Lagerprojekt 4 6" xfId="31491"/>
    <cellStyle name="Lagerprojekt 4 6 2" xfId="31492"/>
    <cellStyle name="Lagerprojekt 4 7" xfId="31493"/>
    <cellStyle name="Lagerprojekt 5" xfId="31494"/>
    <cellStyle name="Lagerprojekt 5 10" xfId="31495"/>
    <cellStyle name="Lagerprojekt 5 10 2" xfId="31496"/>
    <cellStyle name="Lagerprojekt 5 10 2 2" xfId="31497"/>
    <cellStyle name="Lagerprojekt 5 10 3" xfId="31498"/>
    <cellStyle name="Lagerprojekt 5 11" xfId="31499"/>
    <cellStyle name="Lagerprojekt 5 11 2" xfId="31500"/>
    <cellStyle name="Lagerprojekt 5 12" xfId="31501"/>
    <cellStyle name="Lagerprojekt 5 12 2" xfId="31502"/>
    <cellStyle name="Lagerprojekt 5 13" xfId="31503"/>
    <cellStyle name="Lagerprojekt 5 13 2" xfId="31504"/>
    <cellStyle name="Lagerprojekt 5 14" xfId="31505"/>
    <cellStyle name="Lagerprojekt 5 2" xfId="31506"/>
    <cellStyle name="Lagerprojekt 5 2 2" xfId="31507"/>
    <cellStyle name="Lagerprojekt 5 2 2 2" xfId="31508"/>
    <cellStyle name="Lagerprojekt 5 2 3" xfId="31509"/>
    <cellStyle name="Lagerprojekt 5 3" xfId="31510"/>
    <cellStyle name="Lagerprojekt 5 3 2" xfId="31511"/>
    <cellStyle name="Lagerprojekt 5 3 2 2" xfId="31512"/>
    <cellStyle name="Lagerprojekt 5 3 3" xfId="31513"/>
    <cellStyle name="Lagerprojekt 5 4" xfId="31514"/>
    <cellStyle name="Lagerprojekt 5 4 2" xfId="31515"/>
    <cellStyle name="Lagerprojekt 5 4 2 2" xfId="31516"/>
    <cellStyle name="Lagerprojekt 5 4 3" xfId="31517"/>
    <cellStyle name="Lagerprojekt 5 5" xfId="31518"/>
    <cellStyle name="Lagerprojekt 5 5 2" xfId="31519"/>
    <cellStyle name="Lagerprojekt 5 5 2 2" xfId="31520"/>
    <cellStyle name="Lagerprojekt 5 5 3" xfId="31521"/>
    <cellStyle name="Lagerprojekt 5 6" xfId="31522"/>
    <cellStyle name="Lagerprojekt 5 6 2" xfId="31523"/>
    <cellStyle name="Lagerprojekt 5 6 2 2" xfId="31524"/>
    <cellStyle name="Lagerprojekt 5 6 3" xfId="31525"/>
    <cellStyle name="Lagerprojekt 5 7" xfId="31526"/>
    <cellStyle name="Lagerprojekt 5 7 2" xfId="31527"/>
    <cellStyle name="Lagerprojekt 5 7 2 2" xfId="31528"/>
    <cellStyle name="Lagerprojekt 5 7 3" xfId="31529"/>
    <cellStyle name="Lagerprojekt 5 8" xfId="31530"/>
    <cellStyle name="Lagerprojekt 5 8 2" xfId="31531"/>
    <cellStyle name="Lagerprojekt 5 8 2 2" xfId="31532"/>
    <cellStyle name="Lagerprojekt 5 8 3" xfId="31533"/>
    <cellStyle name="Lagerprojekt 5 9" xfId="31534"/>
    <cellStyle name="Lagerprojekt 5 9 2" xfId="31535"/>
    <cellStyle name="Lagerprojekt 5 9 2 2" xfId="31536"/>
    <cellStyle name="Lagerprojekt 5 9 3" xfId="31537"/>
    <cellStyle name="Lagerprojekt 6" xfId="31538"/>
    <cellStyle name="Lagerprojekt 6 2" xfId="31539"/>
    <cellStyle name="Lagerprojekt 6 2 2" xfId="31540"/>
    <cellStyle name="Lagerprojekt 6 3" xfId="31541"/>
    <cellStyle name="Lagerprojekt 7" xfId="31542"/>
    <cellStyle name="Lagerprojekt 7 2" xfId="31543"/>
    <cellStyle name="Lagerprojekt 7 2 2" xfId="31544"/>
    <cellStyle name="Lagerprojekt 7 3" xfId="31545"/>
    <cellStyle name="Lagerprojekt 8" xfId="31546"/>
    <cellStyle name="Lagerprojekt 8 2" xfId="31547"/>
    <cellStyle name="Lagerprojekt 9" xfId="31548"/>
    <cellStyle name="Lagerprojekt 9 2" xfId="31549"/>
    <cellStyle name="Large Page Heading" xfId="31550"/>
    <cellStyle name="light blue2" xfId="31551"/>
    <cellStyle name="light gray" xfId="31552"/>
    <cellStyle name="light green" xfId="31553"/>
    <cellStyle name="light yellow" xfId="31554"/>
    <cellStyle name="lightblue" xfId="31555"/>
    <cellStyle name="Line" xfId="31556"/>
    <cellStyle name="Line 10" xfId="31557"/>
    <cellStyle name="Line 10 2" xfId="31558"/>
    <cellStyle name="Line 10 2 2" xfId="31559"/>
    <cellStyle name="Line 10 2 3" xfId="31560"/>
    <cellStyle name="Line 10 3" xfId="31561"/>
    <cellStyle name="Line 10 4" xfId="31562"/>
    <cellStyle name="Line 11" xfId="31563"/>
    <cellStyle name="Line 11 2" xfId="31564"/>
    <cellStyle name="Line 11 3" xfId="31565"/>
    <cellStyle name="Line 12" xfId="31566"/>
    <cellStyle name="Line 12 2" xfId="31567"/>
    <cellStyle name="Line 12 3" xfId="31568"/>
    <cellStyle name="Line 13" xfId="31569"/>
    <cellStyle name="Line 14" xfId="31570"/>
    <cellStyle name="Line 2" xfId="31571"/>
    <cellStyle name="Line 2 2" xfId="31572"/>
    <cellStyle name="Line 2 2 2" xfId="31573"/>
    <cellStyle name="Line 2 2 2 2" xfId="31574"/>
    <cellStyle name="Line 2 2 2 3" xfId="31575"/>
    <cellStyle name="Line 2 2 3" xfId="31576"/>
    <cellStyle name="Line 2 2 4" xfId="31577"/>
    <cellStyle name="Line 2 3" xfId="31578"/>
    <cellStyle name="Line 2 3 2" xfId="31579"/>
    <cellStyle name="Line 2 3 2 2" xfId="31580"/>
    <cellStyle name="Line 2 3 2 3" xfId="31581"/>
    <cellStyle name="Line 2 3 3" xfId="31582"/>
    <cellStyle name="Line 2 3 4" xfId="31583"/>
    <cellStyle name="Line 2 4" xfId="31584"/>
    <cellStyle name="Line 2 4 2" xfId="31585"/>
    <cellStyle name="Line 2 4 2 2" xfId="31586"/>
    <cellStyle name="Line 2 4 2 3" xfId="31587"/>
    <cellStyle name="Line 2 4 3" xfId="31588"/>
    <cellStyle name="Line 2 4 4" xfId="31589"/>
    <cellStyle name="Line 2 5" xfId="31590"/>
    <cellStyle name="Line 2 5 2" xfId="31591"/>
    <cellStyle name="Line 2 5 3" xfId="31592"/>
    <cellStyle name="Line 2 6" xfId="31593"/>
    <cellStyle name="Line 2 6 2" xfId="31594"/>
    <cellStyle name="Line 2 6 3" xfId="31595"/>
    <cellStyle name="Line 2 7" xfId="31596"/>
    <cellStyle name="Line 2 8" xfId="31597"/>
    <cellStyle name="line 3" xfId="31598"/>
    <cellStyle name="line 3 10" xfId="31599"/>
    <cellStyle name="line 3 10 2" xfId="31600"/>
    <cellStyle name="line 3 11" xfId="31601"/>
    <cellStyle name="line 3 11 2" xfId="31602"/>
    <cellStyle name="line 3 12" xfId="31603"/>
    <cellStyle name="line 3 12 2" xfId="31604"/>
    <cellStyle name="line 3 13" xfId="31605"/>
    <cellStyle name="line 3 13 2" xfId="31606"/>
    <cellStyle name="line 3 14" xfId="31607"/>
    <cellStyle name="line 3 14 2" xfId="31608"/>
    <cellStyle name="line 3 15" xfId="31609"/>
    <cellStyle name="line 3 15 2" xfId="31610"/>
    <cellStyle name="line 3 16" xfId="31611"/>
    <cellStyle name="line 3 16 2" xfId="31612"/>
    <cellStyle name="line 3 17" xfId="31613"/>
    <cellStyle name="line 3 17 2" xfId="31614"/>
    <cellStyle name="line 3 18" xfId="31615"/>
    <cellStyle name="line 3 18 2" xfId="31616"/>
    <cellStyle name="line 3 19" xfId="31617"/>
    <cellStyle name="line 3 2" xfId="31618"/>
    <cellStyle name="line 3 2 2" xfId="31619"/>
    <cellStyle name="line 3 20" xfId="31620"/>
    <cellStyle name="line 3 21" xfId="31621"/>
    <cellStyle name="line 3 3" xfId="31622"/>
    <cellStyle name="line 3 3 2" xfId="31623"/>
    <cellStyle name="line 3 4" xfId="31624"/>
    <cellStyle name="line 3 4 2" xfId="31625"/>
    <cellStyle name="line 3 5" xfId="31626"/>
    <cellStyle name="line 3 5 2" xfId="31627"/>
    <cellStyle name="line 3 6" xfId="31628"/>
    <cellStyle name="line 3 6 2" xfId="31629"/>
    <cellStyle name="line 3 7" xfId="31630"/>
    <cellStyle name="line 3 7 2" xfId="31631"/>
    <cellStyle name="line 3 8" xfId="31632"/>
    <cellStyle name="line 3 8 2" xfId="31633"/>
    <cellStyle name="line 3 9" xfId="31634"/>
    <cellStyle name="line 3 9 2" xfId="31635"/>
    <cellStyle name="line 4" xfId="31636"/>
    <cellStyle name="line 4 10" xfId="31637"/>
    <cellStyle name="line 4 10 2" xfId="31638"/>
    <cellStyle name="line 4 11" xfId="31639"/>
    <cellStyle name="line 4 11 2" xfId="31640"/>
    <cellStyle name="line 4 12" xfId="31641"/>
    <cellStyle name="line 4 12 2" xfId="31642"/>
    <cellStyle name="line 4 13" xfId="31643"/>
    <cellStyle name="line 4 13 2" xfId="31644"/>
    <cellStyle name="line 4 14" xfId="31645"/>
    <cellStyle name="line 4 14 2" xfId="31646"/>
    <cellStyle name="line 4 15" xfId="31647"/>
    <cellStyle name="line 4 15 2" xfId="31648"/>
    <cellStyle name="line 4 16" xfId="31649"/>
    <cellStyle name="line 4 16 2" xfId="31650"/>
    <cellStyle name="line 4 17" xfId="31651"/>
    <cellStyle name="line 4 17 2" xfId="31652"/>
    <cellStyle name="line 4 18" xfId="31653"/>
    <cellStyle name="line 4 18 2" xfId="31654"/>
    <cellStyle name="line 4 19" xfId="31655"/>
    <cellStyle name="line 4 2" xfId="31656"/>
    <cellStyle name="line 4 2 2" xfId="31657"/>
    <cellStyle name="line 4 20" xfId="31658"/>
    <cellStyle name="line 4 21" xfId="31659"/>
    <cellStyle name="line 4 3" xfId="31660"/>
    <cellStyle name="line 4 3 2" xfId="31661"/>
    <cellStyle name="line 4 4" xfId="31662"/>
    <cellStyle name="line 4 4 2" xfId="31663"/>
    <cellStyle name="line 4 5" xfId="31664"/>
    <cellStyle name="line 4 5 2" xfId="31665"/>
    <cellStyle name="line 4 6" xfId="31666"/>
    <cellStyle name="line 4 6 2" xfId="31667"/>
    <cellStyle name="line 4 7" xfId="31668"/>
    <cellStyle name="line 4 7 2" xfId="31669"/>
    <cellStyle name="line 4 8" xfId="31670"/>
    <cellStyle name="line 4 8 2" xfId="31671"/>
    <cellStyle name="line 4 9" xfId="31672"/>
    <cellStyle name="line 4 9 2" xfId="31673"/>
    <cellStyle name="line 5" xfId="31674"/>
    <cellStyle name="line 5 10" xfId="31675"/>
    <cellStyle name="line 5 10 2" xfId="31676"/>
    <cellStyle name="line 5 11" xfId="31677"/>
    <cellStyle name="line 5 11 2" xfId="31678"/>
    <cellStyle name="line 5 12" xfId="31679"/>
    <cellStyle name="line 5 12 2" xfId="31680"/>
    <cellStyle name="line 5 13" xfId="31681"/>
    <cellStyle name="line 5 13 2" xfId="31682"/>
    <cellStyle name="line 5 14" xfId="31683"/>
    <cellStyle name="line 5 14 2" xfId="31684"/>
    <cellStyle name="line 5 15" xfId="31685"/>
    <cellStyle name="line 5 15 2" xfId="31686"/>
    <cellStyle name="line 5 16" xfId="31687"/>
    <cellStyle name="line 5 16 2" xfId="31688"/>
    <cellStyle name="line 5 17" xfId="31689"/>
    <cellStyle name="line 5 17 2" xfId="31690"/>
    <cellStyle name="line 5 18" xfId="31691"/>
    <cellStyle name="line 5 18 2" xfId="31692"/>
    <cellStyle name="line 5 19" xfId="31693"/>
    <cellStyle name="line 5 2" xfId="31694"/>
    <cellStyle name="line 5 2 2" xfId="31695"/>
    <cellStyle name="line 5 20" xfId="31696"/>
    <cellStyle name="line 5 21" xfId="31697"/>
    <cellStyle name="line 5 3" xfId="31698"/>
    <cellStyle name="line 5 3 2" xfId="31699"/>
    <cellStyle name="line 5 4" xfId="31700"/>
    <cellStyle name="line 5 4 2" xfId="31701"/>
    <cellStyle name="line 5 5" xfId="31702"/>
    <cellStyle name="line 5 5 2" xfId="31703"/>
    <cellStyle name="line 5 6" xfId="31704"/>
    <cellStyle name="line 5 6 2" xfId="31705"/>
    <cellStyle name="line 5 7" xfId="31706"/>
    <cellStyle name="line 5 7 2" xfId="31707"/>
    <cellStyle name="line 5 8" xfId="31708"/>
    <cellStyle name="line 5 8 2" xfId="31709"/>
    <cellStyle name="line 5 9" xfId="31710"/>
    <cellStyle name="line 5 9 2" xfId="31711"/>
    <cellStyle name="line 6" xfId="31712"/>
    <cellStyle name="line 6 10" xfId="31713"/>
    <cellStyle name="line 6 10 2" xfId="31714"/>
    <cellStyle name="line 6 11" xfId="31715"/>
    <cellStyle name="line 6 11 2" xfId="31716"/>
    <cellStyle name="line 6 12" xfId="31717"/>
    <cellStyle name="line 6 12 2" xfId="31718"/>
    <cellStyle name="line 6 13" xfId="31719"/>
    <cellStyle name="line 6 13 2" xfId="31720"/>
    <cellStyle name="line 6 14" xfId="31721"/>
    <cellStyle name="line 6 14 2" xfId="31722"/>
    <cellStyle name="line 6 15" xfId="31723"/>
    <cellStyle name="line 6 15 2" xfId="31724"/>
    <cellStyle name="line 6 16" xfId="31725"/>
    <cellStyle name="line 6 16 2" xfId="31726"/>
    <cellStyle name="line 6 17" xfId="31727"/>
    <cellStyle name="line 6 17 2" xfId="31728"/>
    <cellStyle name="line 6 18" xfId="31729"/>
    <cellStyle name="line 6 18 2" xfId="31730"/>
    <cellStyle name="line 6 19" xfId="31731"/>
    <cellStyle name="line 6 2" xfId="31732"/>
    <cellStyle name="line 6 2 2" xfId="31733"/>
    <cellStyle name="line 6 20" xfId="31734"/>
    <cellStyle name="line 6 21" xfId="31735"/>
    <cellStyle name="line 6 3" xfId="31736"/>
    <cellStyle name="line 6 3 2" xfId="31737"/>
    <cellStyle name="line 6 4" xfId="31738"/>
    <cellStyle name="line 6 4 2" xfId="31739"/>
    <cellStyle name="line 6 5" xfId="31740"/>
    <cellStyle name="line 6 5 2" xfId="31741"/>
    <cellStyle name="line 6 6" xfId="31742"/>
    <cellStyle name="line 6 6 2" xfId="31743"/>
    <cellStyle name="line 6 7" xfId="31744"/>
    <cellStyle name="line 6 7 2" xfId="31745"/>
    <cellStyle name="line 6 8" xfId="31746"/>
    <cellStyle name="line 6 8 2" xfId="31747"/>
    <cellStyle name="line 6 9" xfId="31748"/>
    <cellStyle name="line 6 9 2" xfId="31749"/>
    <cellStyle name="line 7" xfId="31750"/>
    <cellStyle name="line 7 10" xfId="31751"/>
    <cellStyle name="line 7 10 2" xfId="31752"/>
    <cellStyle name="line 7 11" xfId="31753"/>
    <cellStyle name="line 7 11 2" xfId="31754"/>
    <cellStyle name="line 7 12" xfId="31755"/>
    <cellStyle name="line 7 12 2" xfId="31756"/>
    <cellStyle name="line 7 13" xfId="31757"/>
    <cellStyle name="line 7 13 2" xfId="31758"/>
    <cellStyle name="line 7 14" xfId="31759"/>
    <cellStyle name="line 7 14 2" xfId="31760"/>
    <cellStyle name="line 7 15" xfId="31761"/>
    <cellStyle name="line 7 15 2" xfId="31762"/>
    <cellStyle name="line 7 16" xfId="31763"/>
    <cellStyle name="line 7 16 2" xfId="31764"/>
    <cellStyle name="line 7 17" xfId="31765"/>
    <cellStyle name="line 7 17 2" xfId="31766"/>
    <cellStyle name="line 7 18" xfId="31767"/>
    <cellStyle name="line 7 18 2" xfId="31768"/>
    <cellStyle name="line 7 19" xfId="31769"/>
    <cellStyle name="line 7 2" xfId="31770"/>
    <cellStyle name="line 7 2 2" xfId="31771"/>
    <cellStyle name="line 7 20" xfId="31772"/>
    <cellStyle name="line 7 21" xfId="31773"/>
    <cellStyle name="line 7 3" xfId="31774"/>
    <cellStyle name="line 7 3 2" xfId="31775"/>
    <cellStyle name="line 7 4" xfId="31776"/>
    <cellStyle name="line 7 4 2" xfId="31777"/>
    <cellStyle name="line 7 5" xfId="31778"/>
    <cellStyle name="line 7 5 2" xfId="31779"/>
    <cellStyle name="line 7 6" xfId="31780"/>
    <cellStyle name="line 7 6 2" xfId="31781"/>
    <cellStyle name="line 7 7" xfId="31782"/>
    <cellStyle name="line 7 7 2" xfId="31783"/>
    <cellStyle name="line 7 8" xfId="31784"/>
    <cellStyle name="line 7 8 2" xfId="31785"/>
    <cellStyle name="line 7 9" xfId="31786"/>
    <cellStyle name="line 7 9 2" xfId="31787"/>
    <cellStyle name="Line 8" xfId="31788"/>
    <cellStyle name="Line 8 2" xfId="31789"/>
    <cellStyle name="Line 8 2 2" xfId="31790"/>
    <cellStyle name="Line 8 2 3" xfId="31791"/>
    <cellStyle name="Line 8 3" xfId="31792"/>
    <cellStyle name="Line 8 4" xfId="31793"/>
    <cellStyle name="Line 9" xfId="31794"/>
    <cellStyle name="Line 9 2" xfId="31795"/>
    <cellStyle name="Line 9 2 2" xfId="31796"/>
    <cellStyle name="Line 9 2 3" xfId="31797"/>
    <cellStyle name="Line 9 3" xfId="31798"/>
    <cellStyle name="Line 9 4" xfId="31799"/>
    <cellStyle name="line above" xfId="31800"/>
    <cellStyle name="line above 2" xfId="31801"/>
    <cellStyle name="line above 2 2" xfId="31802"/>
    <cellStyle name="line above and double under" xfId="31803"/>
    <cellStyle name="line above and double under bold" xfId="31804"/>
    <cellStyle name="line bold under" xfId="31805"/>
    <cellStyle name="line under" xfId="31806"/>
    <cellStyle name="line under 2" xfId="31807"/>
    <cellStyle name="line under 2 2" xfId="31808"/>
    <cellStyle name="line under 2 2 2" xfId="31809"/>
    <cellStyle name="line under 2 2 3" xfId="31810"/>
    <cellStyle name="line under 2 3" xfId="31811"/>
    <cellStyle name="line under 2 4" xfId="31812"/>
    <cellStyle name="line under 3" xfId="31813"/>
    <cellStyle name="line under 3 2" xfId="31814"/>
    <cellStyle name="line under 3 2 2" xfId="31815"/>
    <cellStyle name="line under 3 2 3" xfId="31816"/>
    <cellStyle name="line under 3 3" xfId="31817"/>
    <cellStyle name="line under 3 4" xfId="31818"/>
    <cellStyle name="line under 4" xfId="31819"/>
    <cellStyle name="line under 4 2" xfId="31820"/>
    <cellStyle name="line under 4 2 2" xfId="31821"/>
    <cellStyle name="line under 4 2 3" xfId="31822"/>
    <cellStyle name="line under 4 3" xfId="31823"/>
    <cellStyle name="line under 4 4" xfId="31824"/>
    <cellStyle name="line under 5" xfId="31825"/>
    <cellStyle name="line under 5 2" xfId="31826"/>
    <cellStyle name="line under 5 3" xfId="31827"/>
    <cellStyle name="line under 6" xfId="31828"/>
    <cellStyle name="line under 6 2" xfId="31829"/>
    <cellStyle name="line under 6 3" xfId="31830"/>
    <cellStyle name="line under 7" xfId="31831"/>
    <cellStyle name="line under 8" xfId="31832"/>
    <cellStyle name="LineBottom" xfId="31833"/>
    <cellStyle name="LineBottom 2" xfId="31834"/>
    <cellStyle name="LineBottom 2 2" xfId="31835"/>
    <cellStyle name="LineBottom 2 2 2" xfId="31836"/>
    <cellStyle name="LineBottom 2 2 2 2" xfId="31837"/>
    <cellStyle name="LineBottom 2 2 2 3" xfId="31838"/>
    <cellStyle name="LineBottom 2 2 3" xfId="31839"/>
    <cellStyle name="LineBottom 2 2 4" xfId="31840"/>
    <cellStyle name="LineBottom 2 3" xfId="31841"/>
    <cellStyle name="LineBottom 2 3 2" xfId="31842"/>
    <cellStyle name="LineBottom 2 3 2 2" xfId="31843"/>
    <cellStyle name="LineBottom 2 3 2 3" xfId="31844"/>
    <cellStyle name="LineBottom 2 3 3" xfId="31845"/>
    <cellStyle name="LineBottom 2 3 4" xfId="31846"/>
    <cellStyle name="LineBottom 2 4" xfId="31847"/>
    <cellStyle name="LineBottom 2 4 2" xfId="31848"/>
    <cellStyle name="LineBottom 2 4 2 2" xfId="31849"/>
    <cellStyle name="LineBottom 2 4 2 3" xfId="31850"/>
    <cellStyle name="LineBottom 2 4 3" xfId="31851"/>
    <cellStyle name="LineBottom 2 4 4" xfId="31852"/>
    <cellStyle name="LineBottom 2 5" xfId="31853"/>
    <cellStyle name="LineBottom 2 5 2" xfId="31854"/>
    <cellStyle name="LineBottom 2 5 3" xfId="31855"/>
    <cellStyle name="LineBottom 2 6" xfId="31856"/>
    <cellStyle name="LineBottom 2 6 2" xfId="31857"/>
    <cellStyle name="LineBottom 2 6 3" xfId="31858"/>
    <cellStyle name="LineBottom 2 7" xfId="31859"/>
    <cellStyle name="LineBottom 2 8" xfId="31860"/>
    <cellStyle name="LineBottom 3" xfId="31861"/>
    <cellStyle name="LineBottom 3 2" xfId="31862"/>
    <cellStyle name="LineBottom 3 2 2" xfId="31863"/>
    <cellStyle name="LineBottom 3 2 3" xfId="31864"/>
    <cellStyle name="LineBottom 3 3" xfId="31865"/>
    <cellStyle name="LineBottom 3 4" xfId="31866"/>
    <cellStyle name="LineBottom 4" xfId="31867"/>
    <cellStyle name="LineBottom 4 2" xfId="31868"/>
    <cellStyle name="LineBottom 4 2 2" xfId="31869"/>
    <cellStyle name="LineBottom 4 2 3" xfId="31870"/>
    <cellStyle name="LineBottom 4 3" xfId="31871"/>
    <cellStyle name="LineBottom 4 4" xfId="31872"/>
    <cellStyle name="LineBottom 5" xfId="31873"/>
    <cellStyle name="LineBottom 5 2" xfId="31874"/>
    <cellStyle name="LineBottom 5 2 2" xfId="31875"/>
    <cellStyle name="LineBottom 5 2 3" xfId="31876"/>
    <cellStyle name="LineBottom 5 3" xfId="31877"/>
    <cellStyle name="LineBottom 5 4" xfId="31878"/>
    <cellStyle name="LineBottom 6" xfId="31879"/>
    <cellStyle name="LineBottom 6 2" xfId="31880"/>
    <cellStyle name="LineBottom 6 3" xfId="31881"/>
    <cellStyle name="LineBottom 7" xfId="31882"/>
    <cellStyle name="LineBottom 7 2" xfId="31883"/>
    <cellStyle name="LineBottom 7 3" xfId="31884"/>
    <cellStyle name="LineBottom 8" xfId="31885"/>
    <cellStyle name="LineBottom 9" xfId="31886"/>
    <cellStyle name="lines" xfId="31887"/>
    <cellStyle name="lines 10" xfId="31888"/>
    <cellStyle name="lines 10 2" xfId="31889"/>
    <cellStyle name="lines 11" xfId="31890"/>
    <cellStyle name="lines 11 2" xfId="31891"/>
    <cellStyle name="lines 12" xfId="31892"/>
    <cellStyle name="lines 12 2" xfId="31893"/>
    <cellStyle name="lines 13" xfId="31894"/>
    <cellStyle name="lines 13 2" xfId="31895"/>
    <cellStyle name="lines 14" xfId="31896"/>
    <cellStyle name="lines 14 2" xfId="31897"/>
    <cellStyle name="lines 15" xfId="31898"/>
    <cellStyle name="lines 15 2" xfId="31899"/>
    <cellStyle name="lines 16" xfId="31900"/>
    <cellStyle name="lines 16 2" xfId="31901"/>
    <cellStyle name="lines 17" xfId="31902"/>
    <cellStyle name="lines 17 2" xfId="31903"/>
    <cellStyle name="lines 18" xfId="31904"/>
    <cellStyle name="lines 18 2" xfId="31905"/>
    <cellStyle name="lines 19" xfId="31906"/>
    <cellStyle name="lines 2" xfId="31907"/>
    <cellStyle name="lines 2 2" xfId="31908"/>
    <cellStyle name="lines 20" xfId="31909"/>
    <cellStyle name="lines 21" xfId="31910"/>
    <cellStyle name="lines 3" xfId="31911"/>
    <cellStyle name="lines 3 2" xfId="31912"/>
    <cellStyle name="lines 4" xfId="31913"/>
    <cellStyle name="lines 4 2" xfId="31914"/>
    <cellStyle name="lines 5" xfId="31915"/>
    <cellStyle name="lines 5 2" xfId="31916"/>
    <cellStyle name="lines 6" xfId="31917"/>
    <cellStyle name="lines 6 2" xfId="31918"/>
    <cellStyle name="lines 7" xfId="31919"/>
    <cellStyle name="lines 7 2" xfId="31920"/>
    <cellStyle name="lines 8" xfId="31921"/>
    <cellStyle name="lines 8 2" xfId="31922"/>
    <cellStyle name="lines 9" xfId="31923"/>
    <cellStyle name="lines 9 2" xfId="31924"/>
    <cellStyle name="lines and bold" xfId="31925"/>
    <cellStyle name="lines and bold 10" xfId="31926"/>
    <cellStyle name="lines and bold 10 2" xfId="31927"/>
    <cellStyle name="lines and bold 11" xfId="31928"/>
    <cellStyle name="lines and bold 11 2" xfId="31929"/>
    <cellStyle name="lines and bold 12" xfId="31930"/>
    <cellStyle name="lines and bold 12 2" xfId="31931"/>
    <cellStyle name="lines and bold 13" xfId="31932"/>
    <cellStyle name="lines and bold 13 2" xfId="31933"/>
    <cellStyle name="lines and bold 14" xfId="31934"/>
    <cellStyle name="lines and bold 14 2" xfId="31935"/>
    <cellStyle name="lines and bold 15" xfId="31936"/>
    <cellStyle name="lines and bold 15 2" xfId="31937"/>
    <cellStyle name="lines and bold 16" xfId="31938"/>
    <cellStyle name="lines and bold 16 2" xfId="31939"/>
    <cellStyle name="lines and bold 17" xfId="31940"/>
    <cellStyle name="lines and bold 17 2" xfId="31941"/>
    <cellStyle name="lines and bold 18" xfId="31942"/>
    <cellStyle name="lines and bold 18 2" xfId="31943"/>
    <cellStyle name="lines and bold 19" xfId="31944"/>
    <cellStyle name="lines and bold 2" xfId="31945"/>
    <cellStyle name="lines and bold 2 2" xfId="31946"/>
    <cellStyle name="lines and bold 20" xfId="31947"/>
    <cellStyle name="lines and bold 21" xfId="31948"/>
    <cellStyle name="lines and bold 3" xfId="31949"/>
    <cellStyle name="lines and bold 3 2" xfId="31950"/>
    <cellStyle name="lines and bold 4" xfId="31951"/>
    <cellStyle name="lines and bold 4 2" xfId="31952"/>
    <cellStyle name="lines and bold 5" xfId="31953"/>
    <cellStyle name="lines and bold 5 2" xfId="31954"/>
    <cellStyle name="lines and bold 6" xfId="31955"/>
    <cellStyle name="lines and bold 6 2" xfId="31956"/>
    <cellStyle name="lines and bold 7" xfId="31957"/>
    <cellStyle name="lines and bold 7 2" xfId="31958"/>
    <cellStyle name="lines and bold 8" xfId="31959"/>
    <cellStyle name="lines and bold 8 2" xfId="31960"/>
    <cellStyle name="lines and bold 9" xfId="31961"/>
    <cellStyle name="lines and bold 9 2" xfId="31962"/>
    <cellStyle name="lines and italics" xfId="31963"/>
    <cellStyle name="lines and italics 10" xfId="31964"/>
    <cellStyle name="lines and italics 10 2" xfId="31965"/>
    <cellStyle name="lines and italics 11" xfId="31966"/>
    <cellStyle name="lines and italics 11 2" xfId="31967"/>
    <cellStyle name="lines and italics 12" xfId="31968"/>
    <cellStyle name="lines and italics 12 2" xfId="31969"/>
    <cellStyle name="lines and italics 13" xfId="31970"/>
    <cellStyle name="lines and italics 13 2" xfId="31971"/>
    <cellStyle name="lines and italics 14" xfId="31972"/>
    <cellStyle name="lines and italics 14 2" xfId="31973"/>
    <cellStyle name="lines and italics 15" xfId="31974"/>
    <cellStyle name="lines and italics 15 2" xfId="31975"/>
    <cellStyle name="lines and italics 16" xfId="31976"/>
    <cellStyle name="lines and italics 16 2" xfId="31977"/>
    <cellStyle name="lines and italics 17" xfId="31978"/>
    <cellStyle name="lines and italics 17 2" xfId="31979"/>
    <cellStyle name="lines and italics 18" xfId="31980"/>
    <cellStyle name="lines and italics 18 2" xfId="31981"/>
    <cellStyle name="lines and italics 19" xfId="31982"/>
    <cellStyle name="lines and italics 2" xfId="31983"/>
    <cellStyle name="lines and italics 2 2" xfId="31984"/>
    <cellStyle name="lines and italics 20" xfId="31985"/>
    <cellStyle name="lines and italics 21" xfId="31986"/>
    <cellStyle name="lines and italics 3" xfId="31987"/>
    <cellStyle name="lines and italics 3 2" xfId="31988"/>
    <cellStyle name="lines and italics 4" xfId="31989"/>
    <cellStyle name="lines and italics 4 2" xfId="31990"/>
    <cellStyle name="lines and italics 5" xfId="31991"/>
    <cellStyle name="lines and italics 5 2" xfId="31992"/>
    <cellStyle name="lines and italics 6" xfId="31993"/>
    <cellStyle name="lines and italics 6 2" xfId="31994"/>
    <cellStyle name="lines and italics 7" xfId="31995"/>
    <cellStyle name="lines and italics 7 2" xfId="31996"/>
    <cellStyle name="lines and italics 8" xfId="31997"/>
    <cellStyle name="lines and italics 8 2" xfId="31998"/>
    <cellStyle name="lines and italics 9" xfId="31999"/>
    <cellStyle name="lines and italics 9 2" xfId="32000"/>
    <cellStyle name="lines and italics and bold" xfId="32001"/>
    <cellStyle name="lines and italics and bold 10" xfId="32002"/>
    <cellStyle name="lines and italics and bold 10 2" xfId="32003"/>
    <cellStyle name="lines and italics and bold 11" xfId="32004"/>
    <cellStyle name="lines and italics and bold 11 2" xfId="32005"/>
    <cellStyle name="lines and italics and bold 12" xfId="32006"/>
    <cellStyle name="lines and italics and bold 12 2" xfId="32007"/>
    <cellStyle name="lines and italics and bold 13" xfId="32008"/>
    <cellStyle name="lines and italics and bold 13 2" xfId="32009"/>
    <cellStyle name="lines and italics and bold 14" xfId="32010"/>
    <cellStyle name="lines and italics and bold 14 2" xfId="32011"/>
    <cellStyle name="lines and italics and bold 15" xfId="32012"/>
    <cellStyle name="lines and italics and bold 15 2" xfId="32013"/>
    <cellStyle name="lines and italics and bold 16" xfId="32014"/>
    <cellStyle name="lines and italics and bold 16 2" xfId="32015"/>
    <cellStyle name="lines and italics and bold 17" xfId="32016"/>
    <cellStyle name="lines and italics and bold 17 2" xfId="32017"/>
    <cellStyle name="lines and italics and bold 18" xfId="32018"/>
    <cellStyle name="lines and italics and bold 18 2" xfId="32019"/>
    <cellStyle name="lines and italics and bold 19" xfId="32020"/>
    <cellStyle name="lines and italics and bold 2" xfId="32021"/>
    <cellStyle name="lines and italics and bold 2 2" xfId="32022"/>
    <cellStyle name="lines and italics and bold 20" xfId="32023"/>
    <cellStyle name="lines and italics and bold 21" xfId="32024"/>
    <cellStyle name="lines and italics and bold 3" xfId="32025"/>
    <cellStyle name="lines and italics and bold 3 2" xfId="32026"/>
    <cellStyle name="lines and italics and bold 4" xfId="32027"/>
    <cellStyle name="lines and italics and bold 4 2" xfId="32028"/>
    <cellStyle name="lines and italics and bold 5" xfId="32029"/>
    <cellStyle name="lines and italics and bold 5 2" xfId="32030"/>
    <cellStyle name="lines and italics and bold 6" xfId="32031"/>
    <cellStyle name="lines and italics and bold 6 2" xfId="32032"/>
    <cellStyle name="lines and italics and bold 7" xfId="32033"/>
    <cellStyle name="lines and italics and bold 7 2" xfId="32034"/>
    <cellStyle name="lines and italics and bold 8" xfId="32035"/>
    <cellStyle name="lines and italics and bold 8 2" xfId="32036"/>
    <cellStyle name="lines and italics and bold 9" xfId="32037"/>
    <cellStyle name="lines and italics and bold 9 2" xfId="32038"/>
    <cellStyle name="LineTop" xfId="32039"/>
    <cellStyle name="LineTop 2" xfId="32040"/>
    <cellStyle name="LineTop 2 2" xfId="32041"/>
    <cellStyle name="LineTop 2 2 2" xfId="32042"/>
    <cellStyle name="LineTop 2 2 2 2" xfId="32043"/>
    <cellStyle name="LineTop 2 3" xfId="32044"/>
    <cellStyle name="LineTop 2 3 2" xfId="32045"/>
    <cellStyle name="LineTop 2 4" xfId="32046"/>
    <cellStyle name="LineTop 2 4 2" xfId="32047"/>
    <cellStyle name="LineTop 2 5" xfId="32048"/>
    <cellStyle name="LineTop 2 5 2" xfId="32049"/>
    <cellStyle name="LineTop 2 6" xfId="32050"/>
    <cellStyle name="LineTop 2 6 2" xfId="32051"/>
    <cellStyle name="LineTop 2 7" xfId="32052"/>
    <cellStyle name="LineTop 2 8" xfId="32053"/>
    <cellStyle name="LineTop 3" xfId="32054"/>
    <cellStyle name="LineTop 3 2" xfId="32055"/>
    <cellStyle name="LineTop 3 2 2" xfId="32056"/>
    <cellStyle name="LineTop 4" xfId="32057"/>
    <cellStyle name="LineTop 4 2" xfId="32058"/>
    <cellStyle name="LineTop 5" xfId="32059"/>
    <cellStyle name="LineTop 5 2" xfId="32060"/>
    <cellStyle name="LineTop 6" xfId="32061"/>
    <cellStyle name="LineTop 6 2" xfId="32062"/>
    <cellStyle name="LineTop 7" xfId="32063"/>
    <cellStyle name="LineTop 7 2" xfId="32064"/>
    <cellStyle name="LineTop 8" xfId="32065"/>
    <cellStyle name="LineTop 9" xfId="32066"/>
    <cellStyle name="Link" xfId="32067"/>
    <cellStyle name="Link Currency (0)" xfId="32068"/>
    <cellStyle name="Link Currency (2)" xfId="32069"/>
    <cellStyle name="Link Units (0)" xfId="32070"/>
    <cellStyle name="Link Units (1)" xfId="32071"/>
    <cellStyle name="Link Units (2)" xfId="32072"/>
    <cellStyle name="Linked Cell" xfId="221"/>
    <cellStyle name="Linked Cell 2" xfId="222"/>
    <cellStyle name="Linked Cells" xfId="32073"/>
    <cellStyle name="LookUpText" xfId="32074"/>
    <cellStyle name="m" xfId="32075"/>
    <cellStyle name="m_Converium valuation calcs 17.02.2007 v7" xfId="32076"/>
    <cellStyle name="m_Nordic insurance multiples_Master" xfId="32077"/>
    <cellStyle name="m_slide data v15 Eurohypo 2004 26 Jan" xfId="32078"/>
    <cellStyle name="m_Sunrise AccretionDilution 21.02.2007 v10" xfId="32079"/>
    <cellStyle name="m_Trading multiples 21.02.2007_Master v5" xfId="32080"/>
    <cellStyle name="mag" xfId="32081"/>
    <cellStyle name="Magic" xfId="32082"/>
    <cellStyle name="Magic 2" xfId="32083"/>
    <cellStyle name="Magic 2 2" xfId="32084"/>
    <cellStyle name="Magic 2 2 2" xfId="32085"/>
    <cellStyle name="Magic 2 2 2 2" xfId="32086"/>
    <cellStyle name="Magic 2 2 2 3" xfId="32087"/>
    <cellStyle name="Magic 2 2 3" xfId="32088"/>
    <cellStyle name="Magic 2 2 4" xfId="32089"/>
    <cellStyle name="Magic 2 3" xfId="32090"/>
    <cellStyle name="Magic 2 3 2" xfId="32091"/>
    <cellStyle name="Magic 2 3 2 2" xfId="32092"/>
    <cellStyle name="Magic 2 3 2 3" xfId="32093"/>
    <cellStyle name="Magic 2 3 3" xfId="32094"/>
    <cellStyle name="Magic 2 3 4" xfId="32095"/>
    <cellStyle name="Magic 2 4" xfId="32096"/>
    <cellStyle name="Magic 2 4 2" xfId="32097"/>
    <cellStyle name="Magic 2 4 2 2" xfId="32098"/>
    <cellStyle name="Magic 2 4 2 3" xfId="32099"/>
    <cellStyle name="Magic 2 4 3" xfId="32100"/>
    <cellStyle name="Magic 2 4 4" xfId="32101"/>
    <cellStyle name="Magic 2 5" xfId="32102"/>
    <cellStyle name="Magic 2 5 2" xfId="32103"/>
    <cellStyle name="Magic 2 5 3" xfId="32104"/>
    <cellStyle name="Magic 2 6" xfId="32105"/>
    <cellStyle name="Magic 2 6 2" xfId="32106"/>
    <cellStyle name="Magic 2 6 3" xfId="32107"/>
    <cellStyle name="Magic 2 7" xfId="32108"/>
    <cellStyle name="Magic 2 8" xfId="32109"/>
    <cellStyle name="Magic 3" xfId="32110"/>
    <cellStyle name="Magic 3 2" xfId="32111"/>
    <cellStyle name="Magic 3 2 2" xfId="32112"/>
    <cellStyle name="Magic 3 2 3" xfId="32113"/>
    <cellStyle name="Magic 3 3" xfId="32114"/>
    <cellStyle name="Magic 3 4" xfId="32115"/>
    <cellStyle name="Magic 4" xfId="32116"/>
    <cellStyle name="Magic 4 2" xfId="32117"/>
    <cellStyle name="Magic 4 2 2" xfId="32118"/>
    <cellStyle name="Magic 4 2 3" xfId="32119"/>
    <cellStyle name="Magic 4 3" xfId="32120"/>
    <cellStyle name="Magic 4 4" xfId="32121"/>
    <cellStyle name="Magic 5" xfId="32122"/>
    <cellStyle name="Magic 5 2" xfId="32123"/>
    <cellStyle name="Magic 5 2 2" xfId="32124"/>
    <cellStyle name="Magic 5 2 3" xfId="32125"/>
    <cellStyle name="Magic 5 3" xfId="32126"/>
    <cellStyle name="Magic 5 4" xfId="32127"/>
    <cellStyle name="Magic 6" xfId="32128"/>
    <cellStyle name="Magic 6 2" xfId="32129"/>
    <cellStyle name="Magic 6 3" xfId="32130"/>
    <cellStyle name="Magic 7" xfId="32131"/>
    <cellStyle name="Magic 7 2" xfId="32132"/>
    <cellStyle name="Magic 7 3" xfId="32133"/>
    <cellStyle name="Magic 8" xfId="32134"/>
    <cellStyle name="Magic 9" xfId="32135"/>
    <cellStyle name="Main Title" xfId="32136"/>
    <cellStyle name="Mainhead" xfId="32137"/>
    <cellStyle name="MAND_x000d_CHECK.COMMAND_x000e_RENAME.COMMAND_x0008_SHOW.BAR_x000b_DELETE.MENU_x000e_DELETE.COMMAND_x000e_GET.CHA" xfId="32138"/>
    <cellStyle name="Margin" xfId="32139"/>
    <cellStyle name="marked" xfId="32140"/>
    <cellStyle name="Merrill" xfId="32141"/>
    <cellStyle name="MF" xfId="32142"/>
    <cellStyle name="MICRO BOSTON" xfId="32143"/>
    <cellStyle name="Migliaia (0)_ACV reporting Gennaio 2001" xfId="32144"/>
    <cellStyle name="Miles" xfId="32145"/>
    <cellStyle name="Millares [0]" xfId="32146"/>
    <cellStyle name="Millares_(1)PLC" xfId="32147"/>
    <cellStyle name="Milliers [0]_!!!GO" xfId="32148"/>
    <cellStyle name="Milliers_!!!GO" xfId="32149"/>
    <cellStyle name="Mills" xfId="32150"/>
    <cellStyle name="Mills 2" xfId="32151"/>
    <cellStyle name="Mills 2 2" xfId="32152"/>
    <cellStyle name="Mills 2 2 2" xfId="32153"/>
    <cellStyle name="Mills 2 2 2 2" xfId="32154"/>
    <cellStyle name="Mills 2 2 2 3" xfId="32155"/>
    <cellStyle name="Mills 2 2 3" xfId="32156"/>
    <cellStyle name="Mills 2 2 4" xfId="32157"/>
    <cellStyle name="Mills 2 3" xfId="32158"/>
    <cellStyle name="Mills 2 3 2" xfId="32159"/>
    <cellStyle name="Mills 2 3 2 2" xfId="32160"/>
    <cellStyle name="Mills 2 3 2 3" xfId="32161"/>
    <cellStyle name="Mills 2 3 3" xfId="32162"/>
    <cellStyle name="Mills 2 3 4" xfId="32163"/>
    <cellStyle name="Mills 2 4" xfId="32164"/>
    <cellStyle name="Mills 2 4 2" xfId="32165"/>
    <cellStyle name="Mills 2 4 2 2" xfId="32166"/>
    <cellStyle name="Mills 2 4 2 3" xfId="32167"/>
    <cellStyle name="Mills 2 4 3" xfId="32168"/>
    <cellStyle name="Mills 2 4 4" xfId="32169"/>
    <cellStyle name="Mills 2 5" xfId="32170"/>
    <cellStyle name="Mills 2 5 2" xfId="32171"/>
    <cellStyle name="Mills 2 5 3" xfId="32172"/>
    <cellStyle name="Mills 2 6" xfId="32173"/>
    <cellStyle name="Mills 2 6 2" xfId="32174"/>
    <cellStyle name="Mills 2 6 3" xfId="32175"/>
    <cellStyle name="Mills 2 7" xfId="32176"/>
    <cellStyle name="Mills 2 8" xfId="32177"/>
    <cellStyle name="Mills 3" xfId="32178"/>
    <cellStyle name="Mills 3 2" xfId="32179"/>
    <cellStyle name="Mills 3 2 2" xfId="32180"/>
    <cellStyle name="Mills 3 2 3" xfId="32181"/>
    <cellStyle name="Mills 3 3" xfId="32182"/>
    <cellStyle name="Mills 3 4" xfId="32183"/>
    <cellStyle name="Mills 4" xfId="32184"/>
    <cellStyle name="Mills 4 2" xfId="32185"/>
    <cellStyle name="Mills 4 2 2" xfId="32186"/>
    <cellStyle name="Mills 4 2 3" xfId="32187"/>
    <cellStyle name="Mills 4 3" xfId="32188"/>
    <cellStyle name="Mills 4 4" xfId="32189"/>
    <cellStyle name="Mills 5" xfId="32190"/>
    <cellStyle name="Mills 5 2" xfId="32191"/>
    <cellStyle name="Mills 5 2 2" xfId="32192"/>
    <cellStyle name="Mills 5 2 3" xfId="32193"/>
    <cellStyle name="Mills 5 3" xfId="32194"/>
    <cellStyle name="Mills 5 4" xfId="32195"/>
    <cellStyle name="Mills 6" xfId="32196"/>
    <cellStyle name="Mills 6 2" xfId="32197"/>
    <cellStyle name="Mills 6 3" xfId="32198"/>
    <cellStyle name="Mills 7" xfId="32199"/>
    <cellStyle name="Mills 7 2" xfId="32200"/>
    <cellStyle name="Mills 7 3" xfId="32201"/>
    <cellStyle name="Mills 8" xfId="32202"/>
    <cellStyle name="Mills 9" xfId="32203"/>
    <cellStyle name="Mix" xfId="32204"/>
    <cellStyle name="MLComma0" xfId="32205"/>
    <cellStyle name="MM/YYYY" xfId="32206"/>
    <cellStyle name="MMM-YY" xfId="32207"/>
    <cellStyle name="MMs1Place" xfId="32208"/>
    <cellStyle name="MMs2Places" xfId="32209"/>
    <cellStyle name="mo" xfId="32210"/>
    <cellStyle name="mo end" xfId="32211"/>
    <cellStyle name="mo_Book1" xfId="32212"/>
    <cellStyle name="Monat Jahr" xfId="32213"/>
    <cellStyle name="Monat Jahr 10" xfId="32214"/>
    <cellStyle name="Monat Jahr 10 2" xfId="32215"/>
    <cellStyle name="Monat Jahr 11" xfId="32216"/>
    <cellStyle name="Monat Jahr 2" xfId="32217"/>
    <cellStyle name="Monat Jahr 2 10" xfId="32218"/>
    <cellStyle name="Monat Jahr 2 2" xfId="32219"/>
    <cellStyle name="Monat Jahr 2 2 2" xfId="32220"/>
    <cellStyle name="Monat Jahr 2 2 2 10" xfId="32221"/>
    <cellStyle name="Monat Jahr 2 2 2 10 2" xfId="32222"/>
    <cellStyle name="Monat Jahr 2 2 2 10 2 2" xfId="32223"/>
    <cellStyle name="Monat Jahr 2 2 2 10 3" xfId="32224"/>
    <cellStyle name="Monat Jahr 2 2 2 11" xfId="32225"/>
    <cellStyle name="Monat Jahr 2 2 2 11 2" xfId="32226"/>
    <cellStyle name="Monat Jahr 2 2 2 12" xfId="32227"/>
    <cellStyle name="Monat Jahr 2 2 2 12 2" xfId="32228"/>
    <cellStyle name="Monat Jahr 2 2 2 13" xfId="32229"/>
    <cellStyle name="Monat Jahr 2 2 2 13 2" xfId="32230"/>
    <cellStyle name="Monat Jahr 2 2 2 14" xfId="32231"/>
    <cellStyle name="Monat Jahr 2 2 2 2" xfId="32232"/>
    <cellStyle name="Monat Jahr 2 2 2 2 2" xfId="32233"/>
    <cellStyle name="Monat Jahr 2 2 2 2 2 2" xfId="32234"/>
    <cellStyle name="Monat Jahr 2 2 2 2 3" xfId="32235"/>
    <cellStyle name="Monat Jahr 2 2 2 3" xfId="32236"/>
    <cellStyle name="Monat Jahr 2 2 2 3 2" xfId="32237"/>
    <cellStyle name="Monat Jahr 2 2 2 3 2 2" xfId="32238"/>
    <cellStyle name="Monat Jahr 2 2 2 3 3" xfId="32239"/>
    <cellStyle name="Monat Jahr 2 2 2 4" xfId="32240"/>
    <cellStyle name="Monat Jahr 2 2 2 4 2" xfId="32241"/>
    <cellStyle name="Monat Jahr 2 2 2 4 2 2" xfId="32242"/>
    <cellStyle name="Monat Jahr 2 2 2 4 3" xfId="32243"/>
    <cellStyle name="Monat Jahr 2 2 2 5" xfId="32244"/>
    <cellStyle name="Monat Jahr 2 2 2 5 2" xfId="32245"/>
    <cellStyle name="Monat Jahr 2 2 2 5 2 2" xfId="32246"/>
    <cellStyle name="Monat Jahr 2 2 2 5 3" xfId="32247"/>
    <cellStyle name="Monat Jahr 2 2 2 6" xfId="32248"/>
    <cellStyle name="Monat Jahr 2 2 2 6 2" xfId="32249"/>
    <cellStyle name="Monat Jahr 2 2 2 6 2 2" xfId="32250"/>
    <cellStyle name="Monat Jahr 2 2 2 6 3" xfId="32251"/>
    <cellStyle name="Monat Jahr 2 2 2 7" xfId="32252"/>
    <cellStyle name="Monat Jahr 2 2 2 7 2" xfId="32253"/>
    <cellStyle name="Monat Jahr 2 2 2 7 2 2" xfId="32254"/>
    <cellStyle name="Monat Jahr 2 2 2 7 3" xfId="32255"/>
    <cellStyle name="Monat Jahr 2 2 2 8" xfId="32256"/>
    <cellStyle name="Monat Jahr 2 2 2 8 2" xfId="32257"/>
    <cellStyle name="Monat Jahr 2 2 2 8 2 2" xfId="32258"/>
    <cellStyle name="Monat Jahr 2 2 2 8 3" xfId="32259"/>
    <cellStyle name="Monat Jahr 2 2 2 9" xfId="32260"/>
    <cellStyle name="Monat Jahr 2 2 2 9 2" xfId="32261"/>
    <cellStyle name="Monat Jahr 2 2 2 9 2 2" xfId="32262"/>
    <cellStyle name="Monat Jahr 2 2 2 9 3" xfId="32263"/>
    <cellStyle name="Monat Jahr 2 2 3" xfId="32264"/>
    <cellStyle name="Monat Jahr 2 2 3 2" xfId="32265"/>
    <cellStyle name="Monat Jahr 2 2 3 2 2" xfId="32266"/>
    <cellStyle name="Monat Jahr 2 2 3 3" xfId="32267"/>
    <cellStyle name="Monat Jahr 2 2 4" xfId="32268"/>
    <cellStyle name="Monat Jahr 2 2 4 2" xfId="32269"/>
    <cellStyle name="Monat Jahr 2 2 4 2 2" xfId="32270"/>
    <cellStyle name="Monat Jahr 2 2 4 3" xfId="32271"/>
    <cellStyle name="Monat Jahr 2 2 5" xfId="32272"/>
    <cellStyle name="Monat Jahr 2 2 5 2" xfId="32273"/>
    <cellStyle name="Monat Jahr 2 2 6" xfId="32274"/>
    <cellStyle name="Monat Jahr 2 2 6 2" xfId="32275"/>
    <cellStyle name="Monat Jahr 2 2 7" xfId="32276"/>
    <cellStyle name="Monat Jahr 2 3" xfId="32277"/>
    <cellStyle name="Monat Jahr 2 3 2" xfId="32278"/>
    <cellStyle name="Monat Jahr 2 3 2 10" xfId="32279"/>
    <cellStyle name="Monat Jahr 2 3 2 10 2" xfId="32280"/>
    <cellStyle name="Monat Jahr 2 3 2 10 2 2" xfId="32281"/>
    <cellStyle name="Monat Jahr 2 3 2 10 3" xfId="32282"/>
    <cellStyle name="Monat Jahr 2 3 2 11" xfId="32283"/>
    <cellStyle name="Monat Jahr 2 3 2 11 2" xfId="32284"/>
    <cellStyle name="Monat Jahr 2 3 2 12" xfId="32285"/>
    <cellStyle name="Monat Jahr 2 3 2 12 2" xfId="32286"/>
    <cellStyle name="Monat Jahr 2 3 2 13" xfId="32287"/>
    <cellStyle name="Monat Jahr 2 3 2 13 2" xfId="32288"/>
    <cellStyle name="Monat Jahr 2 3 2 14" xfId="32289"/>
    <cellStyle name="Monat Jahr 2 3 2 2" xfId="32290"/>
    <cellStyle name="Monat Jahr 2 3 2 2 2" xfId="32291"/>
    <cellStyle name="Monat Jahr 2 3 2 2 2 2" xfId="32292"/>
    <cellStyle name="Monat Jahr 2 3 2 2 3" xfId="32293"/>
    <cellStyle name="Monat Jahr 2 3 2 3" xfId="32294"/>
    <cellStyle name="Monat Jahr 2 3 2 3 2" xfId="32295"/>
    <cellStyle name="Monat Jahr 2 3 2 3 2 2" xfId="32296"/>
    <cellStyle name="Monat Jahr 2 3 2 3 3" xfId="32297"/>
    <cellStyle name="Monat Jahr 2 3 2 4" xfId="32298"/>
    <cellStyle name="Monat Jahr 2 3 2 4 2" xfId="32299"/>
    <cellStyle name="Monat Jahr 2 3 2 4 2 2" xfId="32300"/>
    <cellStyle name="Monat Jahr 2 3 2 4 3" xfId="32301"/>
    <cellStyle name="Monat Jahr 2 3 2 5" xfId="32302"/>
    <cellStyle name="Monat Jahr 2 3 2 5 2" xfId="32303"/>
    <cellStyle name="Monat Jahr 2 3 2 5 2 2" xfId="32304"/>
    <cellStyle name="Monat Jahr 2 3 2 5 3" xfId="32305"/>
    <cellStyle name="Monat Jahr 2 3 2 6" xfId="32306"/>
    <cellStyle name="Monat Jahr 2 3 2 6 2" xfId="32307"/>
    <cellStyle name="Monat Jahr 2 3 2 6 2 2" xfId="32308"/>
    <cellStyle name="Monat Jahr 2 3 2 6 3" xfId="32309"/>
    <cellStyle name="Monat Jahr 2 3 2 7" xfId="32310"/>
    <cellStyle name="Monat Jahr 2 3 2 7 2" xfId="32311"/>
    <cellStyle name="Monat Jahr 2 3 2 7 2 2" xfId="32312"/>
    <cellStyle name="Monat Jahr 2 3 2 7 3" xfId="32313"/>
    <cellStyle name="Monat Jahr 2 3 2 8" xfId="32314"/>
    <cellStyle name="Monat Jahr 2 3 2 8 2" xfId="32315"/>
    <cellStyle name="Monat Jahr 2 3 2 8 2 2" xfId="32316"/>
    <cellStyle name="Monat Jahr 2 3 2 8 3" xfId="32317"/>
    <cellStyle name="Monat Jahr 2 3 2 9" xfId="32318"/>
    <cellStyle name="Monat Jahr 2 3 2 9 2" xfId="32319"/>
    <cellStyle name="Monat Jahr 2 3 2 9 2 2" xfId="32320"/>
    <cellStyle name="Monat Jahr 2 3 2 9 3" xfId="32321"/>
    <cellStyle name="Monat Jahr 2 3 3" xfId="32322"/>
    <cellStyle name="Monat Jahr 2 3 3 2" xfId="32323"/>
    <cellStyle name="Monat Jahr 2 3 3 2 2" xfId="32324"/>
    <cellStyle name="Monat Jahr 2 3 3 3" xfId="32325"/>
    <cellStyle name="Monat Jahr 2 3 4" xfId="32326"/>
    <cellStyle name="Monat Jahr 2 3 4 2" xfId="32327"/>
    <cellStyle name="Monat Jahr 2 3 4 2 2" xfId="32328"/>
    <cellStyle name="Monat Jahr 2 3 4 3" xfId="32329"/>
    <cellStyle name="Monat Jahr 2 3 5" xfId="32330"/>
    <cellStyle name="Monat Jahr 2 3 5 2" xfId="32331"/>
    <cellStyle name="Monat Jahr 2 3 6" xfId="32332"/>
    <cellStyle name="Monat Jahr 2 3 6 2" xfId="32333"/>
    <cellStyle name="Monat Jahr 2 3 7" xfId="32334"/>
    <cellStyle name="Monat Jahr 2 4" xfId="32335"/>
    <cellStyle name="Monat Jahr 2 4 2" xfId="32336"/>
    <cellStyle name="Monat Jahr 2 4 2 10" xfId="32337"/>
    <cellStyle name="Monat Jahr 2 4 2 10 2" xfId="32338"/>
    <cellStyle name="Monat Jahr 2 4 2 10 2 2" xfId="32339"/>
    <cellStyle name="Monat Jahr 2 4 2 10 3" xfId="32340"/>
    <cellStyle name="Monat Jahr 2 4 2 11" xfId="32341"/>
    <cellStyle name="Monat Jahr 2 4 2 11 2" xfId="32342"/>
    <cellStyle name="Monat Jahr 2 4 2 12" xfId="32343"/>
    <cellStyle name="Monat Jahr 2 4 2 12 2" xfId="32344"/>
    <cellStyle name="Monat Jahr 2 4 2 13" xfId="32345"/>
    <cellStyle name="Monat Jahr 2 4 2 13 2" xfId="32346"/>
    <cellStyle name="Monat Jahr 2 4 2 14" xfId="32347"/>
    <cellStyle name="Monat Jahr 2 4 2 2" xfId="32348"/>
    <cellStyle name="Monat Jahr 2 4 2 2 2" xfId="32349"/>
    <cellStyle name="Monat Jahr 2 4 2 2 2 2" xfId="32350"/>
    <cellStyle name="Monat Jahr 2 4 2 2 3" xfId="32351"/>
    <cellStyle name="Monat Jahr 2 4 2 3" xfId="32352"/>
    <cellStyle name="Monat Jahr 2 4 2 3 2" xfId="32353"/>
    <cellStyle name="Monat Jahr 2 4 2 3 2 2" xfId="32354"/>
    <cellStyle name="Monat Jahr 2 4 2 3 3" xfId="32355"/>
    <cellStyle name="Monat Jahr 2 4 2 4" xfId="32356"/>
    <cellStyle name="Monat Jahr 2 4 2 4 2" xfId="32357"/>
    <cellStyle name="Monat Jahr 2 4 2 4 2 2" xfId="32358"/>
    <cellStyle name="Monat Jahr 2 4 2 4 3" xfId="32359"/>
    <cellStyle name="Monat Jahr 2 4 2 5" xfId="32360"/>
    <cellStyle name="Monat Jahr 2 4 2 5 2" xfId="32361"/>
    <cellStyle name="Monat Jahr 2 4 2 5 2 2" xfId="32362"/>
    <cellStyle name="Monat Jahr 2 4 2 5 3" xfId="32363"/>
    <cellStyle name="Monat Jahr 2 4 2 6" xfId="32364"/>
    <cellStyle name="Monat Jahr 2 4 2 6 2" xfId="32365"/>
    <cellStyle name="Monat Jahr 2 4 2 6 2 2" xfId="32366"/>
    <cellStyle name="Monat Jahr 2 4 2 6 3" xfId="32367"/>
    <cellStyle name="Monat Jahr 2 4 2 7" xfId="32368"/>
    <cellStyle name="Monat Jahr 2 4 2 7 2" xfId="32369"/>
    <cellStyle name="Monat Jahr 2 4 2 7 2 2" xfId="32370"/>
    <cellStyle name="Monat Jahr 2 4 2 7 3" xfId="32371"/>
    <cellStyle name="Monat Jahr 2 4 2 8" xfId="32372"/>
    <cellStyle name="Monat Jahr 2 4 2 8 2" xfId="32373"/>
    <cellStyle name="Monat Jahr 2 4 2 8 2 2" xfId="32374"/>
    <cellStyle name="Monat Jahr 2 4 2 8 3" xfId="32375"/>
    <cellStyle name="Monat Jahr 2 4 2 9" xfId="32376"/>
    <cellStyle name="Monat Jahr 2 4 2 9 2" xfId="32377"/>
    <cellStyle name="Monat Jahr 2 4 2 9 2 2" xfId="32378"/>
    <cellStyle name="Monat Jahr 2 4 2 9 3" xfId="32379"/>
    <cellStyle name="Monat Jahr 2 4 3" xfId="32380"/>
    <cellStyle name="Monat Jahr 2 4 3 2" xfId="32381"/>
    <cellStyle name="Monat Jahr 2 4 3 2 2" xfId="32382"/>
    <cellStyle name="Monat Jahr 2 4 3 3" xfId="32383"/>
    <cellStyle name="Monat Jahr 2 4 4" xfId="32384"/>
    <cellStyle name="Monat Jahr 2 4 4 2" xfId="32385"/>
    <cellStyle name="Monat Jahr 2 4 4 2 2" xfId="32386"/>
    <cellStyle name="Monat Jahr 2 4 4 3" xfId="32387"/>
    <cellStyle name="Monat Jahr 2 4 5" xfId="32388"/>
    <cellStyle name="Monat Jahr 2 4 5 2" xfId="32389"/>
    <cellStyle name="Monat Jahr 2 4 6" xfId="32390"/>
    <cellStyle name="Monat Jahr 2 4 6 2" xfId="32391"/>
    <cellStyle name="Monat Jahr 2 4 7" xfId="32392"/>
    <cellStyle name="Monat Jahr 2 5" xfId="32393"/>
    <cellStyle name="Monat Jahr 2 5 10" xfId="32394"/>
    <cellStyle name="Monat Jahr 2 5 10 2" xfId="32395"/>
    <cellStyle name="Monat Jahr 2 5 10 2 2" xfId="32396"/>
    <cellStyle name="Monat Jahr 2 5 10 3" xfId="32397"/>
    <cellStyle name="Monat Jahr 2 5 11" xfId="32398"/>
    <cellStyle name="Monat Jahr 2 5 11 2" xfId="32399"/>
    <cellStyle name="Monat Jahr 2 5 12" xfId="32400"/>
    <cellStyle name="Monat Jahr 2 5 12 2" xfId="32401"/>
    <cellStyle name="Monat Jahr 2 5 13" xfId="32402"/>
    <cellStyle name="Monat Jahr 2 5 13 2" xfId="32403"/>
    <cellStyle name="Monat Jahr 2 5 14" xfId="32404"/>
    <cellStyle name="Monat Jahr 2 5 2" xfId="32405"/>
    <cellStyle name="Monat Jahr 2 5 2 2" xfId="32406"/>
    <cellStyle name="Monat Jahr 2 5 2 2 2" xfId="32407"/>
    <cellStyle name="Monat Jahr 2 5 2 3" xfId="32408"/>
    <cellStyle name="Monat Jahr 2 5 3" xfId="32409"/>
    <cellStyle name="Monat Jahr 2 5 3 2" xfId="32410"/>
    <cellStyle name="Monat Jahr 2 5 3 2 2" xfId="32411"/>
    <cellStyle name="Monat Jahr 2 5 3 3" xfId="32412"/>
    <cellStyle name="Monat Jahr 2 5 4" xfId="32413"/>
    <cellStyle name="Monat Jahr 2 5 4 2" xfId="32414"/>
    <cellStyle name="Monat Jahr 2 5 4 2 2" xfId="32415"/>
    <cellStyle name="Monat Jahr 2 5 4 3" xfId="32416"/>
    <cellStyle name="Monat Jahr 2 5 5" xfId="32417"/>
    <cellStyle name="Monat Jahr 2 5 5 2" xfId="32418"/>
    <cellStyle name="Monat Jahr 2 5 5 2 2" xfId="32419"/>
    <cellStyle name="Monat Jahr 2 5 5 3" xfId="32420"/>
    <cellStyle name="Monat Jahr 2 5 6" xfId="32421"/>
    <cellStyle name="Monat Jahr 2 5 6 2" xfId="32422"/>
    <cellStyle name="Monat Jahr 2 5 6 2 2" xfId="32423"/>
    <cellStyle name="Monat Jahr 2 5 6 3" xfId="32424"/>
    <cellStyle name="Monat Jahr 2 5 7" xfId="32425"/>
    <cellStyle name="Monat Jahr 2 5 7 2" xfId="32426"/>
    <cellStyle name="Monat Jahr 2 5 7 2 2" xfId="32427"/>
    <cellStyle name="Monat Jahr 2 5 7 3" xfId="32428"/>
    <cellStyle name="Monat Jahr 2 5 8" xfId="32429"/>
    <cellStyle name="Monat Jahr 2 5 8 2" xfId="32430"/>
    <cellStyle name="Monat Jahr 2 5 8 2 2" xfId="32431"/>
    <cellStyle name="Monat Jahr 2 5 8 3" xfId="32432"/>
    <cellStyle name="Monat Jahr 2 5 9" xfId="32433"/>
    <cellStyle name="Monat Jahr 2 5 9 2" xfId="32434"/>
    <cellStyle name="Monat Jahr 2 5 9 2 2" xfId="32435"/>
    <cellStyle name="Monat Jahr 2 5 9 3" xfId="32436"/>
    <cellStyle name="Monat Jahr 2 6" xfId="32437"/>
    <cellStyle name="Monat Jahr 2 6 2" xfId="32438"/>
    <cellStyle name="Monat Jahr 2 6 2 2" xfId="32439"/>
    <cellStyle name="Monat Jahr 2 6 3" xfId="32440"/>
    <cellStyle name="Monat Jahr 2 7" xfId="32441"/>
    <cellStyle name="Monat Jahr 2 7 2" xfId="32442"/>
    <cellStyle name="Monat Jahr 2 7 2 2" xfId="32443"/>
    <cellStyle name="Monat Jahr 2 7 3" xfId="32444"/>
    <cellStyle name="Monat Jahr 2 8" xfId="32445"/>
    <cellStyle name="Monat Jahr 2 8 2" xfId="32446"/>
    <cellStyle name="Monat Jahr 2 9" xfId="32447"/>
    <cellStyle name="Monat Jahr 2 9 2" xfId="32448"/>
    <cellStyle name="Monat Jahr 3" xfId="32449"/>
    <cellStyle name="Monat Jahr 3 2" xfId="32450"/>
    <cellStyle name="Monat Jahr 3 2 10" xfId="32451"/>
    <cellStyle name="Monat Jahr 3 2 10 2" xfId="32452"/>
    <cellStyle name="Monat Jahr 3 2 10 2 2" xfId="32453"/>
    <cellStyle name="Monat Jahr 3 2 10 3" xfId="32454"/>
    <cellStyle name="Monat Jahr 3 2 11" xfId="32455"/>
    <cellStyle name="Monat Jahr 3 2 11 2" xfId="32456"/>
    <cellStyle name="Monat Jahr 3 2 12" xfId="32457"/>
    <cellStyle name="Monat Jahr 3 2 12 2" xfId="32458"/>
    <cellStyle name="Monat Jahr 3 2 13" xfId="32459"/>
    <cellStyle name="Monat Jahr 3 2 13 2" xfId="32460"/>
    <cellStyle name="Monat Jahr 3 2 14" xfId="32461"/>
    <cellStyle name="Monat Jahr 3 2 2" xfId="32462"/>
    <cellStyle name="Monat Jahr 3 2 2 2" xfId="32463"/>
    <cellStyle name="Monat Jahr 3 2 2 2 2" xfId="32464"/>
    <cellStyle name="Monat Jahr 3 2 2 3" xfId="32465"/>
    <cellStyle name="Monat Jahr 3 2 3" xfId="32466"/>
    <cellStyle name="Monat Jahr 3 2 3 2" xfId="32467"/>
    <cellStyle name="Monat Jahr 3 2 3 2 2" xfId="32468"/>
    <cellStyle name="Monat Jahr 3 2 3 3" xfId="32469"/>
    <cellStyle name="Monat Jahr 3 2 4" xfId="32470"/>
    <cellStyle name="Monat Jahr 3 2 4 2" xfId="32471"/>
    <cellStyle name="Monat Jahr 3 2 4 2 2" xfId="32472"/>
    <cellStyle name="Monat Jahr 3 2 4 3" xfId="32473"/>
    <cellStyle name="Monat Jahr 3 2 5" xfId="32474"/>
    <cellStyle name="Monat Jahr 3 2 5 2" xfId="32475"/>
    <cellStyle name="Monat Jahr 3 2 5 2 2" xfId="32476"/>
    <cellStyle name="Monat Jahr 3 2 5 3" xfId="32477"/>
    <cellStyle name="Monat Jahr 3 2 6" xfId="32478"/>
    <cellStyle name="Monat Jahr 3 2 6 2" xfId="32479"/>
    <cellStyle name="Monat Jahr 3 2 6 2 2" xfId="32480"/>
    <cellStyle name="Monat Jahr 3 2 6 3" xfId="32481"/>
    <cellStyle name="Monat Jahr 3 2 7" xfId="32482"/>
    <cellStyle name="Monat Jahr 3 2 7 2" xfId="32483"/>
    <cellStyle name="Monat Jahr 3 2 7 2 2" xfId="32484"/>
    <cellStyle name="Monat Jahr 3 2 7 3" xfId="32485"/>
    <cellStyle name="Monat Jahr 3 2 8" xfId="32486"/>
    <cellStyle name="Monat Jahr 3 2 8 2" xfId="32487"/>
    <cellStyle name="Monat Jahr 3 2 8 2 2" xfId="32488"/>
    <cellStyle name="Monat Jahr 3 2 8 3" xfId="32489"/>
    <cellStyle name="Monat Jahr 3 2 9" xfId="32490"/>
    <cellStyle name="Monat Jahr 3 2 9 2" xfId="32491"/>
    <cellStyle name="Monat Jahr 3 2 9 2 2" xfId="32492"/>
    <cellStyle name="Monat Jahr 3 2 9 3" xfId="32493"/>
    <cellStyle name="Monat Jahr 3 3" xfId="32494"/>
    <cellStyle name="Monat Jahr 3 3 2" xfId="32495"/>
    <cellStyle name="Monat Jahr 3 3 2 2" xfId="32496"/>
    <cellStyle name="Monat Jahr 3 3 3" xfId="32497"/>
    <cellStyle name="Monat Jahr 3 4" xfId="32498"/>
    <cellStyle name="Monat Jahr 3 4 2" xfId="32499"/>
    <cellStyle name="Monat Jahr 3 4 2 2" xfId="32500"/>
    <cellStyle name="Monat Jahr 3 4 3" xfId="32501"/>
    <cellStyle name="Monat Jahr 3 5" xfId="32502"/>
    <cellStyle name="Monat Jahr 3 5 2" xfId="32503"/>
    <cellStyle name="Monat Jahr 3 6" xfId="32504"/>
    <cellStyle name="Monat Jahr 3 6 2" xfId="32505"/>
    <cellStyle name="Monat Jahr 3 7" xfId="32506"/>
    <cellStyle name="Monat Jahr 4" xfId="32507"/>
    <cellStyle name="Monat Jahr 4 2" xfId="32508"/>
    <cellStyle name="Monat Jahr 4 2 10" xfId="32509"/>
    <cellStyle name="Monat Jahr 4 2 10 2" xfId="32510"/>
    <cellStyle name="Monat Jahr 4 2 10 2 2" xfId="32511"/>
    <cellStyle name="Monat Jahr 4 2 10 3" xfId="32512"/>
    <cellStyle name="Monat Jahr 4 2 11" xfId="32513"/>
    <cellStyle name="Monat Jahr 4 2 11 2" xfId="32514"/>
    <cellStyle name="Monat Jahr 4 2 12" xfId="32515"/>
    <cellStyle name="Monat Jahr 4 2 12 2" xfId="32516"/>
    <cellStyle name="Monat Jahr 4 2 13" xfId="32517"/>
    <cellStyle name="Monat Jahr 4 2 13 2" xfId="32518"/>
    <cellStyle name="Monat Jahr 4 2 14" xfId="32519"/>
    <cellStyle name="Monat Jahr 4 2 2" xfId="32520"/>
    <cellStyle name="Monat Jahr 4 2 2 2" xfId="32521"/>
    <cellStyle name="Monat Jahr 4 2 2 2 2" xfId="32522"/>
    <cellStyle name="Monat Jahr 4 2 2 3" xfId="32523"/>
    <cellStyle name="Monat Jahr 4 2 3" xfId="32524"/>
    <cellStyle name="Monat Jahr 4 2 3 2" xfId="32525"/>
    <cellStyle name="Monat Jahr 4 2 3 2 2" xfId="32526"/>
    <cellStyle name="Monat Jahr 4 2 3 3" xfId="32527"/>
    <cellStyle name="Monat Jahr 4 2 4" xfId="32528"/>
    <cellStyle name="Monat Jahr 4 2 4 2" xfId="32529"/>
    <cellStyle name="Monat Jahr 4 2 4 2 2" xfId="32530"/>
    <cellStyle name="Monat Jahr 4 2 4 3" xfId="32531"/>
    <cellStyle name="Monat Jahr 4 2 5" xfId="32532"/>
    <cellStyle name="Monat Jahr 4 2 5 2" xfId="32533"/>
    <cellStyle name="Monat Jahr 4 2 5 2 2" xfId="32534"/>
    <cellStyle name="Monat Jahr 4 2 5 3" xfId="32535"/>
    <cellStyle name="Monat Jahr 4 2 6" xfId="32536"/>
    <cellStyle name="Monat Jahr 4 2 6 2" xfId="32537"/>
    <cellStyle name="Monat Jahr 4 2 6 2 2" xfId="32538"/>
    <cellStyle name="Monat Jahr 4 2 6 3" xfId="32539"/>
    <cellStyle name="Monat Jahr 4 2 7" xfId="32540"/>
    <cellStyle name="Monat Jahr 4 2 7 2" xfId="32541"/>
    <cellStyle name="Monat Jahr 4 2 7 2 2" xfId="32542"/>
    <cellStyle name="Monat Jahr 4 2 7 3" xfId="32543"/>
    <cellStyle name="Monat Jahr 4 2 8" xfId="32544"/>
    <cellStyle name="Monat Jahr 4 2 8 2" xfId="32545"/>
    <cellStyle name="Monat Jahr 4 2 8 2 2" xfId="32546"/>
    <cellStyle name="Monat Jahr 4 2 8 3" xfId="32547"/>
    <cellStyle name="Monat Jahr 4 2 9" xfId="32548"/>
    <cellStyle name="Monat Jahr 4 2 9 2" xfId="32549"/>
    <cellStyle name="Monat Jahr 4 2 9 2 2" xfId="32550"/>
    <cellStyle name="Monat Jahr 4 2 9 3" xfId="32551"/>
    <cellStyle name="Monat Jahr 4 3" xfId="32552"/>
    <cellStyle name="Monat Jahr 4 3 2" xfId="32553"/>
    <cellStyle name="Monat Jahr 4 3 2 2" xfId="32554"/>
    <cellStyle name="Monat Jahr 4 3 3" xfId="32555"/>
    <cellStyle name="Monat Jahr 4 4" xfId="32556"/>
    <cellStyle name="Monat Jahr 4 4 2" xfId="32557"/>
    <cellStyle name="Monat Jahr 4 4 2 2" xfId="32558"/>
    <cellStyle name="Monat Jahr 4 4 3" xfId="32559"/>
    <cellStyle name="Monat Jahr 4 5" xfId="32560"/>
    <cellStyle name="Monat Jahr 4 5 2" xfId="32561"/>
    <cellStyle name="Monat Jahr 4 6" xfId="32562"/>
    <cellStyle name="Monat Jahr 4 6 2" xfId="32563"/>
    <cellStyle name="Monat Jahr 4 7" xfId="32564"/>
    <cellStyle name="Monat Jahr 5" xfId="32565"/>
    <cellStyle name="Monat Jahr 5 2" xfId="32566"/>
    <cellStyle name="Monat Jahr 5 2 10" xfId="32567"/>
    <cellStyle name="Monat Jahr 5 2 10 2" xfId="32568"/>
    <cellStyle name="Monat Jahr 5 2 10 2 2" xfId="32569"/>
    <cellStyle name="Monat Jahr 5 2 10 3" xfId="32570"/>
    <cellStyle name="Monat Jahr 5 2 11" xfId="32571"/>
    <cellStyle name="Monat Jahr 5 2 11 2" xfId="32572"/>
    <cellStyle name="Monat Jahr 5 2 12" xfId="32573"/>
    <cellStyle name="Monat Jahr 5 2 12 2" xfId="32574"/>
    <cellStyle name="Monat Jahr 5 2 13" xfId="32575"/>
    <cellStyle name="Monat Jahr 5 2 13 2" xfId="32576"/>
    <cellStyle name="Monat Jahr 5 2 14" xfId="32577"/>
    <cellStyle name="Monat Jahr 5 2 2" xfId="32578"/>
    <cellStyle name="Monat Jahr 5 2 2 2" xfId="32579"/>
    <cellStyle name="Monat Jahr 5 2 2 2 2" xfId="32580"/>
    <cellStyle name="Monat Jahr 5 2 2 3" xfId="32581"/>
    <cellStyle name="Monat Jahr 5 2 3" xfId="32582"/>
    <cellStyle name="Monat Jahr 5 2 3 2" xfId="32583"/>
    <cellStyle name="Monat Jahr 5 2 3 2 2" xfId="32584"/>
    <cellStyle name="Monat Jahr 5 2 3 3" xfId="32585"/>
    <cellStyle name="Monat Jahr 5 2 4" xfId="32586"/>
    <cellStyle name="Monat Jahr 5 2 4 2" xfId="32587"/>
    <cellStyle name="Monat Jahr 5 2 4 2 2" xfId="32588"/>
    <cellStyle name="Monat Jahr 5 2 4 3" xfId="32589"/>
    <cellStyle name="Monat Jahr 5 2 5" xfId="32590"/>
    <cellStyle name="Monat Jahr 5 2 5 2" xfId="32591"/>
    <cellStyle name="Monat Jahr 5 2 5 2 2" xfId="32592"/>
    <cellStyle name="Monat Jahr 5 2 5 3" xfId="32593"/>
    <cellStyle name="Monat Jahr 5 2 6" xfId="32594"/>
    <cellStyle name="Monat Jahr 5 2 6 2" xfId="32595"/>
    <cellStyle name="Monat Jahr 5 2 6 2 2" xfId="32596"/>
    <cellStyle name="Monat Jahr 5 2 6 3" xfId="32597"/>
    <cellStyle name="Monat Jahr 5 2 7" xfId="32598"/>
    <cellStyle name="Monat Jahr 5 2 7 2" xfId="32599"/>
    <cellStyle name="Monat Jahr 5 2 7 2 2" xfId="32600"/>
    <cellStyle name="Monat Jahr 5 2 7 3" xfId="32601"/>
    <cellStyle name="Monat Jahr 5 2 8" xfId="32602"/>
    <cellStyle name="Monat Jahr 5 2 8 2" xfId="32603"/>
    <cellStyle name="Monat Jahr 5 2 8 2 2" xfId="32604"/>
    <cellStyle name="Monat Jahr 5 2 8 3" xfId="32605"/>
    <cellStyle name="Monat Jahr 5 2 9" xfId="32606"/>
    <cellStyle name="Monat Jahr 5 2 9 2" xfId="32607"/>
    <cellStyle name="Monat Jahr 5 2 9 2 2" xfId="32608"/>
    <cellStyle name="Monat Jahr 5 2 9 3" xfId="32609"/>
    <cellStyle name="Monat Jahr 5 3" xfId="32610"/>
    <cellStyle name="Monat Jahr 5 3 2" xfId="32611"/>
    <cellStyle name="Monat Jahr 5 3 2 2" xfId="32612"/>
    <cellStyle name="Monat Jahr 5 3 3" xfId="32613"/>
    <cellStyle name="Monat Jahr 5 4" xfId="32614"/>
    <cellStyle name="Monat Jahr 5 4 2" xfId="32615"/>
    <cellStyle name="Monat Jahr 5 4 2 2" xfId="32616"/>
    <cellStyle name="Monat Jahr 5 4 3" xfId="32617"/>
    <cellStyle name="Monat Jahr 5 5" xfId="32618"/>
    <cellStyle name="Monat Jahr 5 5 2" xfId="32619"/>
    <cellStyle name="Monat Jahr 5 6" xfId="32620"/>
    <cellStyle name="Monat Jahr 5 6 2" xfId="32621"/>
    <cellStyle name="Monat Jahr 5 7" xfId="32622"/>
    <cellStyle name="Monat Jahr 6" xfId="32623"/>
    <cellStyle name="Monat Jahr 6 10" xfId="32624"/>
    <cellStyle name="Monat Jahr 6 10 2" xfId="32625"/>
    <cellStyle name="Monat Jahr 6 10 2 2" xfId="32626"/>
    <cellStyle name="Monat Jahr 6 10 3" xfId="32627"/>
    <cellStyle name="Monat Jahr 6 11" xfId="32628"/>
    <cellStyle name="Monat Jahr 6 11 2" xfId="32629"/>
    <cellStyle name="Monat Jahr 6 12" xfId="32630"/>
    <cellStyle name="Monat Jahr 6 12 2" xfId="32631"/>
    <cellStyle name="Monat Jahr 6 13" xfId="32632"/>
    <cellStyle name="Monat Jahr 6 13 2" xfId="32633"/>
    <cellStyle name="Monat Jahr 6 14" xfId="32634"/>
    <cellStyle name="Monat Jahr 6 2" xfId="32635"/>
    <cellStyle name="Monat Jahr 6 2 2" xfId="32636"/>
    <cellStyle name="Monat Jahr 6 2 2 2" xfId="32637"/>
    <cellStyle name="Monat Jahr 6 2 3" xfId="32638"/>
    <cellStyle name="Monat Jahr 6 3" xfId="32639"/>
    <cellStyle name="Monat Jahr 6 3 2" xfId="32640"/>
    <cellStyle name="Monat Jahr 6 3 2 2" xfId="32641"/>
    <cellStyle name="Monat Jahr 6 3 3" xfId="32642"/>
    <cellStyle name="Monat Jahr 6 4" xfId="32643"/>
    <cellStyle name="Monat Jahr 6 4 2" xfId="32644"/>
    <cellStyle name="Monat Jahr 6 4 2 2" xfId="32645"/>
    <cellStyle name="Monat Jahr 6 4 3" xfId="32646"/>
    <cellStyle name="Monat Jahr 6 5" xfId="32647"/>
    <cellStyle name="Monat Jahr 6 5 2" xfId="32648"/>
    <cellStyle name="Monat Jahr 6 5 2 2" xfId="32649"/>
    <cellStyle name="Monat Jahr 6 5 3" xfId="32650"/>
    <cellStyle name="Monat Jahr 6 6" xfId="32651"/>
    <cellStyle name="Monat Jahr 6 6 2" xfId="32652"/>
    <cellStyle name="Monat Jahr 6 6 2 2" xfId="32653"/>
    <cellStyle name="Monat Jahr 6 6 3" xfId="32654"/>
    <cellStyle name="Monat Jahr 6 7" xfId="32655"/>
    <cellStyle name="Monat Jahr 6 7 2" xfId="32656"/>
    <cellStyle name="Monat Jahr 6 7 2 2" xfId="32657"/>
    <cellStyle name="Monat Jahr 6 7 3" xfId="32658"/>
    <cellStyle name="Monat Jahr 6 8" xfId="32659"/>
    <cellStyle name="Monat Jahr 6 8 2" xfId="32660"/>
    <cellStyle name="Monat Jahr 6 8 2 2" xfId="32661"/>
    <cellStyle name="Monat Jahr 6 8 3" xfId="32662"/>
    <cellStyle name="Monat Jahr 6 9" xfId="32663"/>
    <cellStyle name="Monat Jahr 6 9 2" xfId="32664"/>
    <cellStyle name="Monat Jahr 6 9 2 2" xfId="32665"/>
    <cellStyle name="Monat Jahr 6 9 3" xfId="32666"/>
    <cellStyle name="Monat Jahr 7" xfId="32667"/>
    <cellStyle name="Monat Jahr 7 2" xfId="32668"/>
    <cellStyle name="Monat Jahr 7 2 2" xfId="32669"/>
    <cellStyle name="Monat Jahr 7 3" xfId="32670"/>
    <cellStyle name="Monat Jahr 8" xfId="32671"/>
    <cellStyle name="Monat Jahr 8 2" xfId="32672"/>
    <cellStyle name="Monat Jahr 8 2 2" xfId="32673"/>
    <cellStyle name="Monat Jahr 8 3" xfId="32674"/>
    <cellStyle name="Monat Jahr 9" xfId="32675"/>
    <cellStyle name="Monat Jahr 9 2" xfId="32676"/>
    <cellStyle name="Moneda [0]" xfId="32677"/>
    <cellStyle name="Moneda_04-99" xfId="32678"/>
    <cellStyle name="Monétaire [0]_!!!GO" xfId="32679"/>
    <cellStyle name="Monétaire_!!!GO" xfId="32680"/>
    <cellStyle name="MonthYear" xfId="32681"/>
    <cellStyle name="Morgan Blue" xfId="32682"/>
    <cellStyle name="MS_Arabic" xfId="32683"/>
    <cellStyle name="Multiple" xfId="32684"/>
    <cellStyle name="Multiple (blue)" xfId="32685"/>
    <cellStyle name="Multiple (input)" xfId="32686"/>
    <cellStyle name="Multiple (input) 10" xfId="32687"/>
    <cellStyle name="Multiple (input) 10 2" xfId="32688"/>
    <cellStyle name="Multiple (input) 11" xfId="32689"/>
    <cellStyle name="Multiple (input) 11 2" xfId="32690"/>
    <cellStyle name="Multiple (input) 12" xfId="32691"/>
    <cellStyle name="Multiple (input) 12 2" xfId="32692"/>
    <cellStyle name="Multiple (input) 13" xfId="32693"/>
    <cellStyle name="Multiple (input) 13 2" xfId="32694"/>
    <cellStyle name="Multiple (input) 14" xfId="32695"/>
    <cellStyle name="Multiple (input) 2" xfId="32696"/>
    <cellStyle name="Multiple (input) 2 10" xfId="32697"/>
    <cellStyle name="Multiple (input) 2 2" xfId="32698"/>
    <cellStyle name="Multiple (input) 2 2 10" xfId="32699"/>
    <cellStyle name="Multiple (input) 2 2 10 2" xfId="32700"/>
    <cellStyle name="Multiple (input) 2 2 11" xfId="32701"/>
    <cellStyle name="Multiple (input) 2 2 12" xfId="32702"/>
    <cellStyle name="Multiple (input) 2 2 2" xfId="32703"/>
    <cellStyle name="Multiple (input) 2 2 2 10" xfId="32704"/>
    <cellStyle name="Multiple (input) 2 2 2 10 2" xfId="32705"/>
    <cellStyle name="Multiple (input) 2 2 2 2" xfId="32706"/>
    <cellStyle name="Multiple (input) 2 2 2 2 2" xfId="32707"/>
    <cellStyle name="Multiple (input) 2 2 2 3" xfId="32708"/>
    <cellStyle name="Multiple (input) 2 2 2 3 2" xfId="32709"/>
    <cellStyle name="Multiple (input) 2 2 2 4" xfId="32710"/>
    <cellStyle name="Multiple (input) 2 2 2 4 2" xfId="32711"/>
    <cellStyle name="Multiple (input) 2 2 2 5" xfId="32712"/>
    <cellStyle name="Multiple (input) 2 2 2 5 2" xfId="32713"/>
    <cellStyle name="Multiple (input) 2 2 2 6" xfId="32714"/>
    <cellStyle name="Multiple (input) 2 2 2 6 2" xfId="32715"/>
    <cellStyle name="Multiple (input) 2 2 2 7" xfId="32716"/>
    <cellStyle name="Multiple (input) 2 2 2 7 2" xfId="32717"/>
    <cellStyle name="Multiple (input) 2 2 2 8" xfId="32718"/>
    <cellStyle name="Multiple (input) 2 2 2 8 2" xfId="32719"/>
    <cellStyle name="Multiple (input) 2 2 2 9" xfId="32720"/>
    <cellStyle name="Multiple (input) 2 2 2 9 2" xfId="32721"/>
    <cellStyle name="Multiple (input) 2 2 3" xfId="32722"/>
    <cellStyle name="Multiple (input) 2 2 3 2" xfId="32723"/>
    <cellStyle name="Multiple (input) 2 2 4" xfId="32724"/>
    <cellStyle name="Multiple (input) 2 2 4 2" xfId="32725"/>
    <cellStyle name="Multiple (input) 2 2 5" xfId="32726"/>
    <cellStyle name="Multiple (input) 2 2 5 2" xfId="32727"/>
    <cellStyle name="Multiple (input) 2 2 6" xfId="32728"/>
    <cellStyle name="Multiple (input) 2 2 6 2" xfId="32729"/>
    <cellStyle name="Multiple (input) 2 2 7" xfId="32730"/>
    <cellStyle name="Multiple (input) 2 2 7 2" xfId="32731"/>
    <cellStyle name="Multiple (input) 2 2 8" xfId="32732"/>
    <cellStyle name="Multiple (input) 2 2 8 2" xfId="32733"/>
    <cellStyle name="Multiple (input) 2 2 9" xfId="32734"/>
    <cellStyle name="Multiple (input) 2 2 9 2" xfId="32735"/>
    <cellStyle name="Multiple (input) 2 3" xfId="32736"/>
    <cellStyle name="Multiple (input) 2 3 10" xfId="32737"/>
    <cellStyle name="Multiple (input) 2 3 10 2" xfId="32738"/>
    <cellStyle name="Multiple (input) 2 3 2" xfId="32739"/>
    <cellStyle name="Multiple (input) 2 3 2 2" xfId="32740"/>
    <cellStyle name="Multiple (input) 2 3 3" xfId="32741"/>
    <cellStyle name="Multiple (input) 2 3 3 2" xfId="32742"/>
    <cellStyle name="Multiple (input) 2 3 4" xfId="32743"/>
    <cellStyle name="Multiple (input) 2 3 4 2" xfId="32744"/>
    <cellStyle name="Multiple (input) 2 3 5" xfId="32745"/>
    <cellStyle name="Multiple (input) 2 3 5 2" xfId="32746"/>
    <cellStyle name="Multiple (input) 2 3 6" xfId="32747"/>
    <cellStyle name="Multiple (input) 2 3 6 2" xfId="32748"/>
    <cellStyle name="Multiple (input) 2 3 7" xfId="32749"/>
    <cellStyle name="Multiple (input) 2 3 7 2" xfId="32750"/>
    <cellStyle name="Multiple (input) 2 3 8" xfId="32751"/>
    <cellStyle name="Multiple (input) 2 3 8 2" xfId="32752"/>
    <cellStyle name="Multiple (input) 2 3 9" xfId="32753"/>
    <cellStyle name="Multiple (input) 2 3 9 2" xfId="32754"/>
    <cellStyle name="Multiple (input) 2 4" xfId="32755"/>
    <cellStyle name="Multiple (input) 2 4 2" xfId="32756"/>
    <cellStyle name="Multiple (input) 2 5" xfId="32757"/>
    <cellStyle name="Multiple (input) 2 5 2" xfId="32758"/>
    <cellStyle name="Multiple (input) 2 6" xfId="32759"/>
    <cellStyle name="Multiple (input) 2 6 2" xfId="32760"/>
    <cellStyle name="Multiple (input) 2 7" xfId="32761"/>
    <cellStyle name="Multiple (input) 2 7 2" xfId="32762"/>
    <cellStyle name="Multiple (input) 2 8" xfId="32763"/>
    <cellStyle name="Multiple (input) 2 8 2" xfId="32764"/>
    <cellStyle name="Multiple (input) 2 9" xfId="32765"/>
    <cellStyle name="Multiple (input) 2 9 2" xfId="32766"/>
    <cellStyle name="Multiple (input) 3" xfId="32767"/>
    <cellStyle name="Multiple (input) 3 10" xfId="32768"/>
    <cellStyle name="Multiple (input) 3 2" xfId="32769"/>
    <cellStyle name="Multiple (input) 3 2 10" xfId="32770"/>
    <cellStyle name="Multiple (input) 3 2 10 2" xfId="32771"/>
    <cellStyle name="Multiple (input) 3 2 11" xfId="32772"/>
    <cellStyle name="Multiple (input) 3 2 12" xfId="32773"/>
    <cellStyle name="Multiple (input) 3 2 2" xfId="32774"/>
    <cellStyle name="Multiple (input) 3 2 2 10" xfId="32775"/>
    <cellStyle name="Multiple (input) 3 2 2 10 2" xfId="32776"/>
    <cellStyle name="Multiple (input) 3 2 2 2" xfId="32777"/>
    <cellStyle name="Multiple (input) 3 2 2 2 2" xfId="32778"/>
    <cellStyle name="Multiple (input) 3 2 2 3" xfId="32779"/>
    <cellStyle name="Multiple (input) 3 2 2 3 2" xfId="32780"/>
    <cellStyle name="Multiple (input) 3 2 2 4" xfId="32781"/>
    <cellStyle name="Multiple (input) 3 2 2 4 2" xfId="32782"/>
    <cellStyle name="Multiple (input) 3 2 2 5" xfId="32783"/>
    <cellStyle name="Multiple (input) 3 2 2 5 2" xfId="32784"/>
    <cellStyle name="Multiple (input) 3 2 2 6" xfId="32785"/>
    <cellStyle name="Multiple (input) 3 2 2 6 2" xfId="32786"/>
    <cellStyle name="Multiple (input) 3 2 2 7" xfId="32787"/>
    <cellStyle name="Multiple (input) 3 2 2 7 2" xfId="32788"/>
    <cellStyle name="Multiple (input) 3 2 2 8" xfId="32789"/>
    <cellStyle name="Multiple (input) 3 2 2 8 2" xfId="32790"/>
    <cellStyle name="Multiple (input) 3 2 2 9" xfId="32791"/>
    <cellStyle name="Multiple (input) 3 2 2 9 2" xfId="32792"/>
    <cellStyle name="Multiple (input) 3 2 3" xfId="32793"/>
    <cellStyle name="Multiple (input) 3 2 3 2" xfId="32794"/>
    <cellStyle name="Multiple (input) 3 2 4" xfId="32795"/>
    <cellStyle name="Multiple (input) 3 2 4 2" xfId="32796"/>
    <cellStyle name="Multiple (input) 3 2 5" xfId="32797"/>
    <cellStyle name="Multiple (input) 3 2 5 2" xfId="32798"/>
    <cellStyle name="Multiple (input) 3 2 6" xfId="32799"/>
    <cellStyle name="Multiple (input) 3 2 6 2" xfId="32800"/>
    <cellStyle name="Multiple (input) 3 2 7" xfId="32801"/>
    <cellStyle name="Multiple (input) 3 2 7 2" xfId="32802"/>
    <cellStyle name="Multiple (input) 3 2 8" xfId="32803"/>
    <cellStyle name="Multiple (input) 3 2 8 2" xfId="32804"/>
    <cellStyle name="Multiple (input) 3 2 9" xfId="32805"/>
    <cellStyle name="Multiple (input) 3 2 9 2" xfId="32806"/>
    <cellStyle name="Multiple (input) 3 3" xfId="32807"/>
    <cellStyle name="Multiple (input) 3 3 10" xfId="32808"/>
    <cellStyle name="Multiple (input) 3 3 10 2" xfId="32809"/>
    <cellStyle name="Multiple (input) 3 3 2" xfId="32810"/>
    <cellStyle name="Multiple (input) 3 3 2 2" xfId="32811"/>
    <cellStyle name="Multiple (input) 3 3 3" xfId="32812"/>
    <cellStyle name="Multiple (input) 3 3 3 2" xfId="32813"/>
    <cellStyle name="Multiple (input) 3 3 4" xfId="32814"/>
    <cellStyle name="Multiple (input) 3 3 4 2" xfId="32815"/>
    <cellStyle name="Multiple (input) 3 3 5" xfId="32816"/>
    <cellStyle name="Multiple (input) 3 3 5 2" xfId="32817"/>
    <cellStyle name="Multiple (input) 3 3 6" xfId="32818"/>
    <cellStyle name="Multiple (input) 3 3 6 2" xfId="32819"/>
    <cellStyle name="Multiple (input) 3 3 7" xfId="32820"/>
    <cellStyle name="Multiple (input) 3 3 7 2" xfId="32821"/>
    <cellStyle name="Multiple (input) 3 3 8" xfId="32822"/>
    <cellStyle name="Multiple (input) 3 3 8 2" xfId="32823"/>
    <cellStyle name="Multiple (input) 3 3 9" xfId="32824"/>
    <cellStyle name="Multiple (input) 3 3 9 2" xfId="32825"/>
    <cellStyle name="Multiple (input) 3 4" xfId="32826"/>
    <cellStyle name="Multiple (input) 3 4 2" xfId="32827"/>
    <cellStyle name="Multiple (input) 3 5" xfId="32828"/>
    <cellStyle name="Multiple (input) 3 5 2" xfId="32829"/>
    <cellStyle name="Multiple (input) 3 6" xfId="32830"/>
    <cellStyle name="Multiple (input) 3 6 2" xfId="32831"/>
    <cellStyle name="Multiple (input) 3 7" xfId="32832"/>
    <cellStyle name="Multiple (input) 3 7 2" xfId="32833"/>
    <cellStyle name="Multiple (input) 3 8" xfId="32834"/>
    <cellStyle name="Multiple (input) 3 8 2" xfId="32835"/>
    <cellStyle name="Multiple (input) 3 9" xfId="32836"/>
    <cellStyle name="Multiple (input) 3 9 2" xfId="32837"/>
    <cellStyle name="Multiple (input) 4" xfId="32838"/>
    <cellStyle name="Multiple (input) 4 10" xfId="32839"/>
    <cellStyle name="Multiple (input) 4 2" xfId="32840"/>
    <cellStyle name="Multiple (input) 4 2 10" xfId="32841"/>
    <cellStyle name="Multiple (input) 4 2 10 2" xfId="32842"/>
    <cellStyle name="Multiple (input) 4 2 11" xfId="32843"/>
    <cellStyle name="Multiple (input) 4 2 12" xfId="32844"/>
    <cellStyle name="Multiple (input) 4 2 2" xfId="32845"/>
    <cellStyle name="Multiple (input) 4 2 2 10" xfId="32846"/>
    <cellStyle name="Multiple (input) 4 2 2 10 2" xfId="32847"/>
    <cellStyle name="Multiple (input) 4 2 2 2" xfId="32848"/>
    <cellStyle name="Multiple (input) 4 2 2 2 2" xfId="32849"/>
    <cellStyle name="Multiple (input) 4 2 2 3" xfId="32850"/>
    <cellStyle name="Multiple (input) 4 2 2 3 2" xfId="32851"/>
    <cellStyle name="Multiple (input) 4 2 2 4" xfId="32852"/>
    <cellStyle name="Multiple (input) 4 2 2 4 2" xfId="32853"/>
    <cellStyle name="Multiple (input) 4 2 2 5" xfId="32854"/>
    <cellStyle name="Multiple (input) 4 2 2 5 2" xfId="32855"/>
    <cellStyle name="Multiple (input) 4 2 2 6" xfId="32856"/>
    <cellStyle name="Multiple (input) 4 2 2 6 2" xfId="32857"/>
    <cellStyle name="Multiple (input) 4 2 2 7" xfId="32858"/>
    <cellStyle name="Multiple (input) 4 2 2 7 2" xfId="32859"/>
    <cellStyle name="Multiple (input) 4 2 2 8" xfId="32860"/>
    <cellStyle name="Multiple (input) 4 2 2 8 2" xfId="32861"/>
    <cellStyle name="Multiple (input) 4 2 2 9" xfId="32862"/>
    <cellStyle name="Multiple (input) 4 2 2 9 2" xfId="32863"/>
    <cellStyle name="Multiple (input) 4 2 3" xfId="32864"/>
    <cellStyle name="Multiple (input) 4 2 3 2" xfId="32865"/>
    <cellStyle name="Multiple (input) 4 2 4" xfId="32866"/>
    <cellStyle name="Multiple (input) 4 2 4 2" xfId="32867"/>
    <cellStyle name="Multiple (input) 4 2 5" xfId="32868"/>
    <cellStyle name="Multiple (input) 4 2 5 2" xfId="32869"/>
    <cellStyle name="Multiple (input) 4 2 6" xfId="32870"/>
    <cellStyle name="Multiple (input) 4 2 6 2" xfId="32871"/>
    <cellStyle name="Multiple (input) 4 2 7" xfId="32872"/>
    <cellStyle name="Multiple (input) 4 2 7 2" xfId="32873"/>
    <cellStyle name="Multiple (input) 4 2 8" xfId="32874"/>
    <cellStyle name="Multiple (input) 4 2 8 2" xfId="32875"/>
    <cellStyle name="Multiple (input) 4 2 9" xfId="32876"/>
    <cellStyle name="Multiple (input) 4 2 9 2" xfId="32877"/>
    <cellStyle name="Multiple (input) 4 3" xfId="32878"/>
    <cellStyle name="Multiple (input) 4 3 10" xfId="32879"/>
    <cellStyle name="Multiple (input) 4 3 10 2" xfId="32880"/>
    <cellStyle name="Multiple (input) 4 3 2" xfId="32881"/>
    <cellStyle name="Multiple (input) 4 3 2 2" xfId="32882"/>
    <cellStyle name="Multiple (input) 4 3 3" xfId="32883"/>
    <cellStyle name="Multiple (input) 4 3 3 2" xfId="32884"/>
    <cellStyle name="Multiple (input) 4 3 4" xfId="32885"/>
    <cellStyle name="Multiple (input) 4 3 4 2" xfId="32886"/>
    <cellStyle name="Multiple (input) 4 3 5" xfId="32887"/>
    <cellStyle name="Multiple (input) 4 3 5 2" xfId="32888"/>
    <cellStyle name="Multiple (input) 4 3 6" xfId="32889"/>
    <cellStyle name="Multiple (input) 4 3 6 2" xfId="32890"/>
    <cellStyle name="Multiple (input) 4 3 7" xfId="32891"/>
    <cellStyle name="Multiple (input) 4 3 7 2" xfId="32892"/>
    <cellStyle name="Multiple (input) 4 3 8" xfId="32893"/>
    <cellStyle name="Multiple (input) 4 3 8 2" xfId="32894"/>
    <cellStyle name="Multiple (input) 4 3 9" xfId="32895"/>
    <cellStyle name="Multiple (input) 4 3 9 2" xfId="32896"/>
    <cellStyle name="Multiple (input) 4 4" xfId="32897"/>
    <cellStyle name="Multiple (input) 4 4 2" xfId="32898"/>
    <cellStyle name="Multiple (input) 4 5" xfId="32899"/>
    <cellStyle name="Multiple (input) 4 5 2" xfId="32900"/>
    <cellStyle name="Multiple (input) 4 6" xfId="32901"/>
    <cellStyle name="Multiple (input) 4 6 2" xfId="32902"/>
    <cellStyle name="Multiple (input) 4 7" xfId="32903"/>
    <cellStyle name="Multiple (input) 4 7 2" xfId="32904"/>
    <cellStyle name="Multiple (input) 4 8" xfId="32905"/>
    <cellStyle name="Multiple (input) 4 8 2" xfId="32906"/>
    <cellStyle name="Multiple (input) 4 9" xfId="32907"/>
    <cellStyle name="Multiple (input) 4 9 2" xfId="32908"/>
    <cellStyle name="Multiple (input) 5" xfId="32909"/>
    <cellStyle name="Multiple (input) 5 10" xfId="32910"/>
    <cellStyle name="Multiple (input) 5 2" xfId="32911"/>
    <cellStyle name="Multiple (input) 5 2 10" xfId="32912"/>
    <cellStyle name="Multiple (input) 5 2 10 2" xfId="32913"/>
    <cellStyle name="Multiple (input) 5 2 11" xfId="32914"/>
    <cellStyle name="Multiple (input) 5 2 12" xfId="32915"/>
    <cellStyle name="Multiple (input) 5 2 2" xfId="32916"/>
    <cellStyle name="Multiple (input) 5 2 2 10" xfId="32917"/>
    <cellStyle name="Multiple (input) 5 2 2 10 2" xfId="32918"/>
    <cellStyle name="Multiple (input) 5 2 2 2" xfId="32919"/>
    <cellStyle name="Multiple (input) 5 2 2 2 2" xfId="32920"/>
    <cellStyle name="Multiple (input) 5 2 2 3" xfId="32921"/>
    <cellStyle name="Multiple (input) 5 2 2 3 2" xfId="32922"/>
    <cellStyle name="Multiple (input) 5 2 2 4" xfId="32923"/>
    <cellStyle name="Multiple (input) 5 2 2 4 2" xfId="32924"/>
    <cellStyle name="Multiple (input) 5 2 2 5" xfId="32925"/>
    <cellStyle name="Multiple (input) 5 2 2 5 2" xfId="32926"/>
    <cellStyle name="Multiple (input) 5 2 2 6" xfId="32927"/>
    <cellStyle name="Multiple (input) 5 2 2 6 2" xfId="32928"/>
    <cellStyle name="Multiple (input) 5 2 2 7" xfId="32929"/>
    <cellStyle name="Multiple (input) 5 2 2 7 2" xfId="32930"/>
    <cellStyle name="Multiple (input) 5 2 2 8" xfId="32931"/>
    <cellStyle name="Multiple (input) 5 2 2 8 2" xfId="32932"/>
    <cellStyle name="Multiple (input) 5 2 2 9" xfId="32933"/>
    <cellStyle name="Multiple (input) 5 2 2 9 2" xfId="32934"/>
    <cellStyle name="Multiple (input) 5 2 3" xfId="32935"/>
    <cellStyle name="Multiple (input) 5 2 3 2" xfId="32936"/>
    <cellStyle name="Multiple (input) 5 2 4" xfId="32937"/>
    <cellStyle name="Multiple (input) 5 2 4 2" xfId="32938"/>
    <cellStyle name="Multiple (input) 5 2 5" xfId="32939"/>
    <cellStyle name="Multiple (input) 5 2 5 2" xfId="32940"/>
    <cellStyle name="Multiple (input) 5 2 6" xfId="32941"/>
    <cellStyle name="Multiple (input) 5 2 6 2" xfId="32942"/>
    <cellStyle name="Multiple (input) 5 2 7" xfId="32943"/>
    <cellStyle name="Multiple (input) 5 2 7 2" xfId="32944"/>
    <cellStyle name="Multiple (input) 5 2 8" xfId="32945"/>
    <cellStyle name="Multiple (input) 5 2 8 2" xfId="32946"/>
    <cellStyle name="Multiple (input) 5 2 9" xfId="32947"/>
    <cellStyle name="Multiple (input) 5 2 9 2" xfId="32948"/>
    <cellStyle name="Multiple (input) 5 3" xfId="32949"/>
    <cellStyle name="Multiple (input) 5 3 10" xfId="32950"/>
    <cellStyle name="Multiple (input) 5 3 10 2" xfId="32951"/>
    <cellStyle name="Multiple (input) 5 3 2" xfId="32952"/>
    <cellStyle name="Multiple (input) 5 3 2 2" xfId="32953"/>
    <cellStyle name="Multiple (input) 5 3 3" xfId="32954"/>
    <cellStyle name="Multiple (input) 5 3 3 2" xfId="32955"/>
    <cellStyle name="Multiple (input) 5 3 4" xfId="32956"/>
    <cellStyle name="Multiple (input) 5 3 4 2" xfId="32957"/>
    <cellStyle name="Multiple (input) 5 3 5" xfId="32958"/>
    <cellStyle name="Multiple (input) 5 3 5 2" xfId="32959"/>
    <cellStyle name="Multiple (input) 5 3 6" xfId="32960"/>
    <cellStyle name="Multiple (input) 5 3 6 2" xfId="32961"/>
    <cellStyle name="Multiple (input) 5 3 7" xfId="32962"/>
    <cellStyle name="Multiple (input) 5 3 7 2" xfId="32963"/>
    <cellStyle name="Multiple (input) 5 3 8" xfId="32964"/>
    <cellStyle name="Multiple (input) 5 3 8 2" xfId="32965"/>
    <cellStyle name="Multiple (input) 5 3 9" xfId="32966"/>
    <cellStyle name="Multiple (input) 5 3 9 2" xfId="32967"/>
    <cellStyle name="Multiple (input) 5 4" xfId="32968"/>
    <cellStyle name="Multiple (input) 5 4 2" xfId="32969"/>
    <cellStyle name="Multiple (input) 5 5" xfId="32970"/>
    <cellStyle name="Multiple (input) 5 5 2" xfId="32971"/>
    <cellStyle name="Multiple (input) 5 6" xfId="32972"/>
    <cellStyle name="Multiple (input) 5 6 2" xfId="32973"/>
    <cellStyle name="Multiple (input) 5 7" xfId="32974"/>
    <cellStyle name="Multiple (input) 5 7 2" xfId="32975"/>
    <cellStyle name="Multiple (input) 5 8" xfId="32976"/>
    <cellStyle name="Multiple (input) 5 8 2" xfId="32977"/>
    <cellStyle name="Multiple (input) 5 9" xfId="32978"/>
    <cellStyle name="Multiple (input) 5 9 2" xfId="32979"/>
    <cellStyle name="Multiple (input) 6" xfId="32980"/>
    <cellStyle name="Multiple (input) 6 10" xfId="32981"/>
    <cellStyle name="Multiple (input) 6 10 2" xfId="32982"/>
    <cellStyle name="Multiple (input) 6 11" xfId="32983"/>
    <cellStyle name="Multiple (input) 6 12" xfId="32984"/>
    <cellStyle name="Multiple (input) 6 2" xfId="32985"/>
    <cellStyle name="Multiple (input) 6 2 10" xfId="32986"/>
    <cellStyle name="Multiple (input) 6 2 10 2" xfId="32987"/>
    <cellStyle name="Multiple (input) 6 2 2" xfId="32988"/>
    <cellStyle name="Multiple (input) 6 2 2 2" xfId="32989"/>
    <cellStyle name="Multiple (input) 6 2 3" xfId="32990"/>
    <cellStyle name="Multiple (input) 6 2 3 2" xfId="32991"/>
    <cellStyle name="Multiple (input) 6 2 4" xfId="32992"/>
    <cellStyle name="Multiple (input) 6 2 4 2" xfId="32993"/>
    <cellStyle name="Multiple (input) 6 2 5" xfId="32994"/>
    <cellStyle name="Multiple (input) 6 2 5 2" xfId="32995"/>
    <cellStyle name="Multiple (input) 6 2 6" xfId="32996"/>
    <cellStyle name="Multiple (input) 6 2 6 2" xfId="32997"/>
    <cellStyle name="Multiple (input) 6 2 7" xfId="32998"/>
    <cellStyle name="Multiple (input) 6 2 7 2" xfId="32999"/>
    <cellStyle name="Multiple (input) 6 2 8" xfId="33000"/>
    <cellStyle name="Multiple (input) 6 2 8 2" xfId="33001"/>
    <cellStyle name="Multiple (input) 6 2 9" xfId="33002"/>
    <cellStyle name="Multiple (input) 6 2 9 2" xfId="33003"/>
    <cellStyle name="Multiple (input) 6 3" xfId="33004"/>
    <cellStyle name="Multiple (input) 6 3 2" xfId="33005"/>
    <cellStyle name="Multiple (input) 6 4" xfId="33006"/>
    <cellStyle name="Multiple (input) 6 4 2" xfId="33007"/>
    <cellStyle name="Multiple (input) 6 5" xfId="33008"/>
    <cellStyle name="Multiple (input) 6 5 2" xfId="33009"/>
    <cellStyle name="Multiple (input) 6 6" xfId="33010"/>
    <cellStyle name="Multiple (input) 6 6 2" xfId="33011"/>
    <cellStyle name="Multiple (input) 6 7" xfId="33012"/>
    <cellStyle name="Multiple (input) 6 7 2" xfId="33013"/>
    <cellStyle name="Multiple (input) 6 8" xfId="33014"/>
    <cellStyle name="Multiple (input) 6 8 2" xfId="33015"/>
    <cellStyle name="Multiple (input) 6 9" xfId="33016"/>
    <cellStyle name="Multiple (input) 6 9 2" xfId="33017"/>
    <cellStyle name="Multiple (input) 7" xfId="33018"/>
    <cellStyle name="Multiple (input) 7 10" xfId="33019"/>
    <cellStyle name="Multiple (input) 7 10 2" xfId="33020"/>
    <cellStyle name="Multiple (input) 7 2" xfId="33021"/>
    <cellStyle name="Multiple (input) 7 2 2" xfId="33022"/>
    <cellStyle name="Multiple (input) 7 3" xfId="33023"/>
    <cellStyle name="Multiple (input) 7 3 2" xfId="33024"/>
    <cellStyle name="Multiple (input) 7 4" xfId="33025"/>
    <cellStyle name="Multiple (input) 7 4 2" xfId="33026"/>
    <cellStyle name="Multiple (input) 7 5" xfId="33027"/>
    <cellStyle name="Multiple (input) 7 5 2" xfId="33028"/>
    <cellStyle name="Multiple (input) 7 6" xfId="33029"/>
    <cellStyle name="Multiple (input) 7 6 2" xfId="33030"/>
    <cellStyle name="Multiple (input) 7 7" xfId="33031"/>
    <cellStyle name="Multiple (input) 7 7 2" xfId="33032"/>
    <cellStyle name="Multiple (input) 7 8" xfId="33033"/>
    <cellStyle name="Multiple (input) 7 8 2" xfId="33034"/>
    <cellStyle name="Multiple (input) 7 9" xfId="33035"/>
    <cellStyle name="Multiple (input) 7 9 2" xfId="33036"/>
    <cellStyle name="Multiple (input) 8" xfId="33037"/>
    <cellStyle name="Multiple (input) 8 2" xfId="33038"/>
    <cellStyle name="Multiple (input) 9" xfId="33039"/>
    <cellStyle name="Multiple (input) 9 2" xfId="33040"/>
    <cellStyle name="Multiple [0]" xfId="33041"/>
    <cellStyle name="Multiples" xfId="33042"/>
    <cellStyle name="MultipleType" xfId="33043"/>
    <cellStyle name="MW" xfId="33044"/>
    <cellStyle name="MW 10" xfId="33045"/>
    <cellStyle name="MW 2" xfId="33046"/>
    <cellStyle name="MW 2 2" xfId="33047"/>
    <cellStyle name="MW 2 2 10" xfId="33048"/>
    <cellStyle name="MW 2 2 10 2" xfId="33049"/>
    <cellStyle name="MW 2 2 10 2 2" xfId="33050"/>
    <cellStyle name="MW 2 2 10 3" xfId="33051"/>
    <cellStyle name="MW 2 2 11" xfId="33052"/>
    <cellStyle name="MW 2 2 11 2" xfId="33053"/>
    <cellStyle name="MW 2 2 12" xfId="33054"/>
    <cellStyle name="MW 2 2 12 2" xfId="33055"/>
    <cellStyle name="MW 2 2 13" xfId="33056"/>
    <cellStyle name="MW 2 2 13 2" xfId="33057"/>
    <cellStyle name="MW 2 2 14" xfId="33058"/>
    <cellStyle name="MW 2 2 2" xfId="33059"/>
    <cellStyle name="MW 2 2 2 2" xfId="33060"/>
    <cellStyle name="MW 2 2 2 2 2" xfId="33061"/>
    <cellStyle name="MW 2 2 2 3" xfId="33062"/>
    <cellStyle name="MW 2 2 3" xfId="33063"/>
    <cellStyle name="MW 2 2 3 2" xfId="33064"/>
    <cellStyle name="MW 2 2 3 2 2" xfId="33065"/>
    <cellStyle name="MW 2 2 3 3" xfId="33066"/>
    <cellStyle name="MW 2 2 4" xfId="33067"/>
    <cellStyle name="MW 2 2 4 2" xfId="33068"/>
    <cellStyle name="MW 2 2 4 2 2" xfId="33069"/>
    <cellStyle name="MW 2 2 4 3" xfId="33070"/>
    <cellStyle name="MW 2 2 5" xfId="33071"/>
    <cellStyle name="MW 2 2 5 2" xfId="33072"/>
    <cellStyle name="MW 2 2 5 2 2" xfId="33073"/>
    <cellStyle name="MW 2 2 5 3" xfId="33074"/>
    <cellStyle name="MW 2 2 6" xfId="33075"/>
    <cellStyle name="MW 2 2 6 2" xfId="33076"/>
    <cellStyle name="MW 2 2 6 2 2" xfId="33077"/>
    <cellStyle name="MW 2 2 6 3" xfId="33078"/>
    <cellStyle name="MW 2 2 7" xfId="33079"/>
    <cellStyle name="MW 2 2 7 2" xfId="33080"/>
    <cellStyle name="MW 2 2 7 2 2" xfId="33081"/>
    <cellStyle name="MW 2 2 7 3" xfId="33082"/>
    <cellStyle name="MW 2 2 8" xfId="33083"/>
    <cellStyle name="MW 2 2 8 2" xfId="33084"/>
    <cellStyle name="MW 2 2 8 2 2" xfId="33085"/>
    <cellStyle name="MW 2 2 8 3" xfId="33086"/>
    <cellStyle name="MW 2 2 9" xfId="33087"/>
    <cellStyle name="MW 2 2 9 2" xfId="33088"/>
    <cellStyle name="MW 2 2 9 2 2" xfId="33089"/>
    <cellStyle name="MW 2 2 9 3" xfId="33090"/>
    <cellStyle name="MW 2 3" xfId="33091"/>
    <cellStyle name="MW 2 3 2" xfId="33092"/>
    <cellStyle name="MW 2 3 2 2" xfId="33093"/>
    <cellStyle name="MW 2 3 3" xfId="33094"/>
    <cellStyle name="MW 2 4" xfId="33095"/>
    <cellStyle name="MW 2 4 2" xfId="33096"/>
    <cellStyle name="MW 2 4 2 2" xfId="33097"/>
    <cellStyle name="MW 2 4 3" xfId="33098"/>
    <cellStyle name="MW 2 5" xfId="33099"/>
    <cellStyle name="MW 2 5 2" xfId="33100"/>
    <cellStyle name="MW 2 6" xfId="33101"/>
    <cellStyle name="MW 2 6 2" xfId="33102"/>
    <cellStyle name="MW 2 7" xfId="33103"/>
    <cellStyle name="MW 3" xfId="33104"/>
    <cellStyle name="MW 3 2" xfId="33105"/>
    <cellStyle name="MW 3 2 10" xfId="33106"/>
    <cellStyle name="MW 3 2 10 2" xfId="33107"/>
    <cellStyle name="MW 3 2 10 2 2" xfId="33108"/>
    <cellStyle name="MW 3 2 10 3" xfId="33109"/>
    <cellStyle name="MW 3 2 11" xfId="33110"/>
    <cellStyle name="MW 3 2 11 2" xfId="33111"/>
    <cellStyle name="MW 3 2 12" xfId="33112"/>
    <cellStyle name="MW 3 2 12 2" xfId="33113"/>
    <cellStyle name="MW 3 2 13" xfId="33114"/>
    <cellStyle name="MW 3 2 13 2" xfId="33115"/>
    <cellStyle name="MW 3 2 14" xfId="33116"/>
    <cellStyle name="MW 3 2 2" xfId="33117"/>
    <cellStyle name="MW 3 2 2 2" xfId="33118"/>
    <cellStyle name="MW 3 2 2 2 2" xfId="33119"/>
    <cellStyle name="MW 3 2 2 3" xfId="33120"/>
    <cellStyle name="MW 3 2 3" xfId="33121"/>
    <cellStyle name="MW 3 2 3 2" xfId="33122"/>
    <cellStyle name="MW 3 2 3 2 2" xfId="33123"/>
    <cellStyle name="MW 3 2 3 3" xfId="33124"/>
    <cellStyle name="MW 3 2 4" xfId="33125"/>
    <cellStyle name="MW 3 2 4 2" xfId="33126"/>
    <cellStyle name="MW 3 2 4 2 2" xfId="33127"/>
    <cellStyle name="MW 3 2 4 3" xfId="33128"/>
    <cellStyle name="MW 3 2 5" xfId="33129"/>
    <cellStyle name="MW 3 2 5 2" xfId="33130"/>
    <cellStyle name="MW 3 2 5 2 2" xfId="33131"/>
    <cellStyle name="MW 3 2 5 3" xfId="33132"/>
    <cellStyle name="MW 3 2 6" xfId="33133"/>
    <cellStyle name="MW 3 2 6 2" xfId="33134"/>
    <cellStyle name="MW 3 2 6 2 2" xfId="33135"/>
    <cellStyle name="MW 3 2 6 3" xfId="33136"/>
    <cellStyle name="MW 3 2 7" xfId="33137"/>
    <cellStyle name="MW 3 2 7 2" xfId="33138"/>
    <cellStyle name="MW 3 2 7 2 2" xfId="33139"/>
    <cellStyle name="MW 3 2 7 3" xfId="33140"/>
    <cellStyle name="MW 3 2 8" xfId="33141"/>
    <cellStyle name="MW 3 2 8 2" xfId="33142"/>
    <cellStyle name="MW 3 2 8 2 2" xfId="33143"/>
    <cellStyle name="MW 3 2 8 3" xfId="33144"/>
    <cellStyle name="MW 3 2 9" xfId="33145"/>
    <cellStyle name="MW 3 2 9 2" xfId="33146"/>
    <cellStyle name="MW 3 2 9 2 2" xfId="33147"/>
    <cellStyle name="MW 3 2 9 3" xfId="33148"/>
    <cellStyle name="MW 3 3" xfId="33149"/>
    <cellStyle name="MW 3 3 2" xfId="33150"/>
    <cellStyle name="MW 3 3 2 2" xfId="33151"/>
    <cellStyle name="MW 3 3 3" xfId="33152"/>
    <cellStyle name="MW 3 4" xfId="33153"/>
    <cellStyle name="MW 3 4 2" xfId="33154"/>
    <cellStyle name="MW 3 4 2 2" xfId="33155"/>
    <cellStyle name="MW 3 4 3" xfId="33156"/>
    <cellStyle name="MW 3 5" xfId="33157"/>
    <cellStyle name="MW 3 5 2" xfId="33158"/>
    <cellStyle name="MW 3 6" xfId="33159"/>
    <cellStyle name="MW 3 6 2" xfId="33160"/>
    <cellStyle name="MW 3 7" xfId="33161"/>
    <cellStyle name="MW 4" xfId="33162"/>
    <cellStyle name="MW 4 2" xfId="33163"/>
    <cellStyle name="MW 4 2 10" xfId="33164"/>
    <cellStyle name="MW 4 2 10 2" xfId="33165"/>
    <cellStyle name="MW 4 2 10 2 2" xfId="33166"/>
    <cellStyle name="MW 4 2 10 3" xfId="33167"/>
    <cellStyle name="MW 4 2 11" xfId="33168"/>
    <cellStyle name="MW 4 2 11 2" xfId="33169"/>
    <cellStyle name="MW 4 2 12" xfId="33170"/>
    <cellStyle name="MW 4 2 12 2" xfId="33171"/>
    <cellStyle name="MW 4 2 13" xfId="33172"/>
    <cellStyle name="MW 4 2 13 2" xfId="33173"/>
    <cellStyle name="MW 4 2 14" xfId="33174"/>
    <cellStyle name="MW 4 2 2" xfId="33175"/>
    <cellStyle name="MW 4 2 2 2" xfId="33176"/>
    <cellStyle name="MW 4 2 2 2 2" xfId="33177"/>
    <cellStyle name="MW 4 2 2 3" xfId="33178"/>
    <cellStyle name="MW 4 2 3" xfId="33179"/>
    <cellStyle name="MW 4 2 3 2" xfId="33180"/>
    <cellStyle name="MW 4 2 3 2 2" xfId="33181"/>
    <cellStyle name="MW 4 2 3 3" xfId="33182"/>
    <cellStyle name="MW 4 2 4" xfId="33183"/>
    <cellStyle name="MW 4 2 4 2" xfId="33184"/>
    <cellStyle name="MW 4 2 4 2 2" xfId="33185"/>
    <cellStyle name="MW 4 2 4 3" xfId="33186"/>
    <cellStyle name="MW 4 2 5" xfId="33187"/>
    <cellStyle name="MW 4 2 5 2" xfId="33188"/>
    <cellStyle name="MW 4 2 5 2 2" xfId="33189"/>
    <cellStyle name="MW 4 2 5 3" xfId="33190"/>
    <cellStyle name="MW 4 2 6" xfId="33191"/>
    <cellStyle name="MW 4 2 6 2" xfId="33192"/>
    <cellStyle name="MW 4 2 6 2 2" xfId="33193"/>
    <cellStyle name="MW 4 2 6 3" xfId="33194"/>
    <cellStyle name="MW 4 2 7" xfId="33195"/>
    <cellStyle name="MW 4 2 7 2" xfId="33196"/>
    <cellStyle name="MW 4 2 7 2 2" xfId="33197"/>
    <cellStyle name="MW 4 2 7 3" xfId="33198"/>
    <cellStyle name="MW 4 2 8" xfId="33199"/>
    <cellStyle name="MW 4 2 8 2" xfId="33200"/>
    <cellStyle name="MW 4 2 8 2 2" xfId="33201"/>
    <cellStyle name="MW 4 2 8 3" xfId="33202"/>
    <cellStyle name="MW 4 2 9" xfId="33203"/>
    <cellStyle name="MW 4 2 9 2" xfId="33204"/>
    <cellStyle name="MW 4 2 9 2 2" xfId="33205"/>
    <cellStyle name="MW 4 2 9 3" xfId="33206"/>
    <cellStyle name="MW 4 3" xfId="33207"/>
    <cellStyle name="MW 4 3 2" xfId="33208"/>
    <cellStyle name="MW 4 3 2 2" xfId="33209"/>
    <cellStyle name="MW 4 3 3" xfId="33210"/>
    <cellStyle name="MW 4 4" xfId="33211"/>
    <cellStyle name="MW 4 4 2" xfId="33212"/>
    <cellStyle name="MW 4 4 2 2" xfId="33213"/>
    <cellStyle name="MW 4 4 3" xfId="33214"/>
    <cellStyle name="MW 4 5" xfId="33215"/>
    <cellStyle name="MW 4 5 2" xfId="33216"/>
    <cellStyle name="MW 4 6" xfId="33217"/>
    <cellStyle name="MW 4 6 2" xfId="33218"/>
    <cellStyle name="MW 4 7" xfId="33219"/>
    <cellStyle name="MW 5" xfId="33220"/>
    <cellStyle name="MW 5 10" xfId="33221"/>
    <cellStyle name="MW 5 10 2" xfId="33222"/>
    <cellStyle name="MW 5 10 2 2" xfId="33223"/>
    <cellStyle name="MW 5 10 3" xfId="33224"/>
    <cellStyle name="MW 5 11" xfId="33225"/>
    <cellStyle name="MW 5 11 2" xfId="33226"/>
    <cellStyle name="MW 5 12" xfId="33227"/>
    <cellStyle name="MW 5 12 2" xfId="33228"/>
    <cellStyle name="MW 5 13" xfId="33229"/>
    <cellStyle name="MW 5 13 2" xfId="33230"/>
    <cellStyle name="MW 5 14" xfId="33231"/>
    <cellStyle name="MW 5 2" xfId="33232"/>
    <cellStyle name="MW 5 2 2" xfId="33233"/>
    <cellStyle name="MW 5 2 2 2" xfId="33234"/>
    <cellStyle name="MW 5 2 3" xfId="33235"/>
    <cellStyle name="MW 5 3" xfId="33236"/>
    <cellStyle name="MW 5 3 2" xfId="33237"/>
    <cellStyle name="MW 5 3 2 2" xfId="33238"/>
    <cellStyle name="MW 5 3 3" xfId="33239"/>
    <cellStyle name="MW 5 4" xfId="33240"/>
    <cellStyle name="MW 5 4 2" xfId="33241"/>
    <cellStyle name="MW 5 4 2 2" xfId="33242"/>
    <cellStyle name="MW 5 4 3" xfId="33243"/>
    <cellStyle name="MW 5 5" xfId="33244"/>
    <cellStyle name="MW 5 5 2" xfId="33245"/>
    <cellStyle name="MW 5 5 2 2" xfId="33246"/>
    <cellStyle name="MW 5 5 3" xfId="33247"/>
    <cellStyle name="MW 5 6" xfId="33248"/>
    <cellStyle name="MW 5 6 2" xfId="33249"/>
    <cellStyle name="MW 5 6 2 2" xfId="33250"/>
    <cellStyle name="MW 5 6 3" xfId="33251"/>
    <cellStyle name="MW 5 7" xfId="33252"/>
    <cellStyle name="MW 5 7 2" xfId="33253"/>
    <cellStyle name="MW 5 7 2 2" xfId="33254"/>
    <cellStyle name="MW 5 7 3" xfId="33255"/>
    <cellStyle name="MW 5 8" xfId="33256"/>
    <cellStyle name="MW 5 8 2" xfId="33257"/>
    <cellStyle name="MW 5 8 2 2" xfId="33258"/>
    <cellStyle name="MW 5 8 3" xfId="33259"/>
    <cellStyle name="MW 5 9" xfId="33260"/>
    <cellStyle name="MW 5 9 2" xfId="33261"/>
    <cellStyle name="MW 5 9 2 2" xfId="33262"/>
    <cellStyle name="MW 5 9 3" xfId="33263"/>
    <cellStyle name="MW 6" xfId="33264"/>
    <cellStyle name="MW 6 2" xfId="33265"/>
    <cellStyle name="MW 6 2 2" xfId="33266"/>
    <cellStyle name="MW 6 3" xfId="33267"/>
    <cellStyle name="MW 7" xfId="33268"/>
    <cellStyle name="MW 7 2" xfId="33269"/>
    <cellStyle name="MW 7 2 2" xfId="33270"/>
    <cellStyle name="MW 7 3" xfId="33271"/>
    <cellStyle name="MW 8" xfId="33272"/>
    <cellStyle name="MW 8 2" xfId="33273"/>
    <cellStyle name="MW 9" xfId="33274"/>
    <cellStyle name="MW 9 2" xfId="33275"/>
    <cellStyle name="n" xfId="33276"/>
    <cellStyle name="Name" xfId="33277"/>
    <cellStyle name="Names" xfId="33278"/>
    <cellStyle name="Neutraal" xfId="3" builtinId="28" hidden="1"/>
    <cellStyle name="Neutraal" xfId="40242" builtinId="28" customBuiltin="1"/>
    <cellStyle name="Neutraal 2" xfId="223"/>
    <cellStyle name="Neutraal 3" xfId="33279"/>
    <cellStyle name="Neutraal 4" xfId="33280"/>
    <cellStyle name="Neutraal 5" xfId="33281"/>
    <cellStyle name="Neutraal 6" xfId="33282"/>
    <cellStyle name="Neutraal 7" xfId="33283"/>
    <cellStyle name="Neutral" xfId="224"/>
    <cellStyle name="Neutral 2" xfId="225"/>
    <cellStyle name="Neutral 3" xfId="33284"/>
    <cellStyle name="no dec" xfId="33285"/>
    <cellStyle name="No fillout" xfId="33286"/>
    <cellStyle name="No lines" xfId="33287"/>
    <cellStyle name="Normal - Style1" xfId="33288"/>
    <cellStyle name="Normal - Style8" xfId="33289"/>
    <cellStyle name="Normal 10" xfId="33290"/>
    <cellStyle name="Normal 10 2" xfId="33291"/>
    <cellStyle name="Normal 11" xfId="33292"/>
    <cellStyle name="Normal 11 2" xfId="33293"/>
    <cellStyle name="Normal 11 2 2" xfId="33294"/>
    <cellStyle name="Normal 11 2 2 2" xfId="33295"/>
    <cellStyle name="Normal 11 2 2 3" xfId="33296"/>
    <cellStyle name="Normal 11 2 3" xfId="33297"/>
    <cellStyle name="Normal 11 2 4" xfId="33298"/>
    <cellStyle name="Normal 11 3" xfId="33299"/>
    <cellStyle name="Normal 11 3 2" xfId="33300"/>
    <cellStyle name="Normal 11 3 3" xfId="33301"/>
    <cellStyle name="Normal 11 4" xfId="33302"/>
    <cellStyle name="Normal 11 5" xfId="33303"/>
    <cellStyle name="Normal 12" xfId="33304"/>
    <cellStyle name="Normal 13" xfId="33305"/>
    <cellStyle name="Normal 14" xfId="33306"/>
    <cellStyle name="Normal 14 2" xfId="33307"/>
    <cellStyle name="Normal 14 3" xfId="33308"/>
    <cellStyle name="Normal 2" xfId="226"/>
    <cellStyle name="Normal 2 2" xfId="33309"/>
    <cellStyle name="Normal 3" xfId="227"/>
    <cellStyle name="Normal 4" xfId="33310"/>
    <cellStyle name="Normal 5" xfId="33311"/>
    <cellStyle name="Normal 6" xfId="33312"/>
    <cellStyle name="Normal 7" xfId="33313"/>
    <cellStyle name="Normal 7 2" xfId="33314"/>
    <cellStyle name="Normal 7 2 2" xfId="33315"/>
    <cellStyle name="Normal 7 2 2 2" xfId="33316"/>
    <cellStyle name="Normal 7 2 2 2 2" xfId="33317"/>
    <cellStyle name="Normal 7 2 2 2 3" xfId="33318"/>
    <cellStyle name="Normal 7 2 2 3" xfId="33319"/>
    <cellStyle name="Normal 7 2 2 4" xfId="33320"/>
    <cellStyle name="Normal 7 2 3" xfId="33321"/>
    <cellStyle name="Normal 7 2 3 2" xfId="33322"/>
    <cellStyle name="Normal 7 2 3 3" xfId="33323"/>
    <cellStyle name="Normal 7 2 4" xfId="33324"/>
    <cellStyle name="Normal 7 2 5" xfId="33325"/>
    <cellStyle name="Normal 8" xfId="33326"/>
    <cellStyle name="Normal 9" xfId="33327"/>
    <cellStyle name="Normal_# klanten" xfId="228"/>
    <cellStyle name="Normal1Places" xfId="33328"/>
    <cellStyle name="Normal2Places" xfId="33329"/>
    <cellStyle name="Normal3Places" xfId="33330"/>
    <cellStyle name="NormalGB" xfId="33331"/>
    <cellStyle name="normální_Majetek Šternberk 2000" xfId="33332"/>
    <cellStyle name="Note" xfId="229"/>
    <cellStyle name="Note 10" xfId="1004"/>
    <cellStyle name="Note 11" xfId="1096"/>
    <cellStyle name="Note 12" xfId="565"/>
    <cellStyle name="Note 13" xfId="1159"/>
    <cellStyle name="Note 14" xfId="1108"/>
    <cellStyle name="Note 15" xfId="611"/>
    <cellStyle name="Note 16" xfId="1186"/>
    <cellStyle name="Note 17" xfId="725"/>
    <cellStyle name="Note 18" xfId="1617"/>
    <cellStyle name="Note 19" xfId="1852"/>
    <cellStyle name="Note 2" xfId="230"/>
    <cellStyle name="Note 2 10" xfId="1095"/>
    <cellStyle name="Note 2 11" xfId="852"/>
    <cellStyle name="Note 2 12" xfId="1158"/>
    <cellStyle name="Note 2 13" xfId="1189"/>
    <cellStyle name="Note 2 14" xfId="586"/>
    <cellStyle name="Note 2 15" xfId="757"/>
    <cellStyle name="Note 2 16" xfId="1041"/>
    <cellStyle name="Note 2 17" xfId="1616"/>
    <cellStyle name="Note 2 18" xfId="1853"/>
    <cellStyle name="Note 2 19" xfId="1826"/>
    <cellStyle name="Note 2 2" xfId="344"/>
    <cellStyle name="Note 2 2 10" xfId="1440"/>
    <cellStyle name="Note 2 2 11" xfId="1531"/>
    <cellStyle name="Note 2 2 12" xfId="1623"/>
    <cellStyle name="Note 2 2 13" xfId="1713"/>
    <cellStyle name="Note 2 2 14" xfId="1569"/>
    <cellStyle name="Note 2 2 15" xfId="1940"/>
    <cellStyle name="Note 2 2 16" xfId="1962"/>
    <cellStyle name="Note 2 2 17" xfId="2136"/>
    <cellStyle name="Note 2 2 18" xfId="2231"/>
    <cellStyle name="Note 2 2 19" xfId="2325"/>
    <cellStyle name="Note 2 2 2" xfId="478"/>
    <cellStyle name="Note 2 2 20" xfId="2093"/>
    <cellStyle name="Note 2 2 21" xfId="2517"/>
    <cellStyle name="Note 2 2 22" xfId="2172"/>
    <cellStyle name="Note 2 2 23" xfId="2704"/>
    <cellStyle name="Note 2 2 24" xfId="2087"/>
    <cellStyle name="Note 2 2 25" xfId="2887"/>
    <cellStyle name="Note 2 2 26" xfId="2917"/>
    <cellStyle name="Note 2 2 27" xfId="3079"/>
    <cellStyle name="Note 2 2 28" xfId="3018"/>
    <cellStyle name="Note 2 2 29" xfId="3259"/>
    <cellStyle name="Note 2 2 3" xfId="766"/>
    <cellStyle name="Note 2 2 30" xfId="3345"/>
    <cellStyle name="Note 2 2 31" xfId="3434"/>
    <cellStyle name="Note 2 2 32" xfId="3518"/>
    <cellStyle name="Note 2 2 33" xfId="3599"/>
    <cellStyle name="Note 2 2 34" xfId="3681"/>
    <cellStyle name="Note 2 2 35" xfId="3761"/>
    <cellStyle name="Note 2 2 36" xfId="3619"/>
    <cellStyle name="Note 2 2 37" xfId="3872"/>
    <cellStyle name="Note 2 2 38" xfId="3633"/>
    <cellStyle name="Note 2 2 39" xfId="4136"/>
    <cellStyle name="Note 2 2 4" xfId="860"/>
    <cellStyle name="Note 2 2 40" xfId="4259"/>
    <cellStyle name="Note 2 2 41" xfId="7237"/>
    <cellStyle name="Note 2 2 5" xfId="561"/>
    <cellStyle name="Note 2 2 6" xfId="968"/>
    <cellStyle name="Note 2 2 7" xfId="945"/>
    <cellStyle name="Note 2 2 8" xfId="1254"/>
    <cellStyle name="Note 2 2 9" xfId="1348"/>
    <cellStyle name="Note 2 20" xfId="1902"/>
    <cellStyle name="Note 2 21" xfId="1644"/>
    <cellStyle name="Note 2 22" xfId="2073"/>
    <cellStyle name="Note 2 23" xfId="2225"/>
    <cellStyle name="Note 2 24" xfId="1886"/>
    <cellStyle name="Note 2 25" xfId="2346"/>
    <cellStyle name="Note 2 26" xfId="2030"/>
    <cellStyle name="Note 2 27" xfId="1974"/>
    <cellStyle name="Note 2 28" xfId="2474"/>
    <cellStyle name="Note 2 29" xfId="2611"/>
    <cellStyle name="Note 2 3" xfId="345"/>
    <cellStyle name="Note 2 3 10" xfId="1441"/>
    <cellStyle name="Note 2 3 11" xfId="1532"/>
    <cellStyle name="Note 2 3 12" xfId="1624"/>
    <cellStyle name="Note 2 3 13" xfId="1714"/>
    <cellStyle name="Note 2 3 14" xfId="1665"/>
    <cellStyle name="Note 2 3 15" xfId="1941"/>
    <cellStyle name="Note 2 3 16" xfId="1963"/>
    <cellStyle name="Note 2 3 17" xfId="2137"/>
    <cellStyle name="Note 2 3 18" xfId="2232"/>
    <cellStyle name="Note 2 3 19" xfId="2326"/>
    <cellStyle name="Note 2 3 2" xfId="477"/>
    <cellStyle name="Note 2 3 20" xfId="2157"/>
    <cellStyle name="Note 2 3 21" xfId="2518"/>
    <cellStyle name="Note 2 3 22" xfId="2262"/>
    <cellStyle name="Note 2 3 23" xfId="2705"/>
    <cellStyle name="Note 2 3 24" xfId="1837"/>
    <cellStyle name="Note 2 3 25" xfId="2888"/>
    <cellStyle name="Note 2 3 26" xfId="2918"/>
    <cellStyle name="Note 2 3 27" xfId="3080"/>
    <cellStyle name="Note 2 3 28" xfId="3019"/>
    <cellStyle name="Note 2 3 29" xfId="3260"/>
    <cellStyle name="Note 2 3 3" xfId="767"/>
    <cellStyle name="Note 2 3 30" xfId="3346"/>
    <cellStyle name="Note 2 3 31" xfId="3435"/>
    <cellStyle name="Note 2 3 32" xfId="3519"/>
    <cellStyle name="Note 2 3 33" xfId="3600"/>
    <cellStyle name="Note 2 3 34" xfId="3682"/>
    <cellStyle name="Note 2 3 35" xfId="3762"/>
    <cellStyle name="Note 2 3 36" xfId="2742"/>
    <cellStyle name="Note 2 3 37" xfId="3873"/>
    <cellStyle name="Note 2 3 38" xfId="3707"/>
    <cellStyle name="Note 2 3 39" xfId="4166"/>
    <cellStyle name="Note 2 3 4" xfId="861"/>
    <cellStyle name="Note 2 3 40" xfId="4278"/>
    <cellStyle name="Note 2 3 41" xfId="3982"/>
    <cellStyle name="Note 2 3 5" xfId="853"/>
    <cellStyle name="Note 2 3 6" xfId="1033"/>
    <cellStyle name="Note 2 3 7" xfId="1124"/>
    <cellStyle name="Note 2 3 8" xfId="1255"/>
    <cellStyle name="Note 2 3 9" xfId="1349"/>
    <cellStyle name="Note 2 30" xfId="3014"/>
    <cellStyle name="Note 2 31" xfId="2695"/>
    <cellStyle name="Note 2 32" xfId="3053"/>
    <cellStyle name="Note 2 33" xfId="3168"/>
    <cellStyle name="Note 2 34" xfId="3199"/>
    <cellStyle name="Note 2 35" xfId="3171"/>
    <cellStyle name="Note 2 36" xfId="2697"/>
    <cellStyle name="Note 2 37" xfId="2788"/>
    <cellStyle name="Note 2 38" xfId="2664"/>
    <cellStyle name="Note 2 39" xfId="3678"/>
    <cellStyle name="Note 2 4" xfId="346"/>
    <cellStyle name="Note 2 4 10" xfId="1442"/>
    <cellStyle name="Note 2 4 11" xfId="1533"/>
    <cellStyle name="Note 2 4 12" xfId="1625"/>
    <cellStyle name="Note 2 4 13" xfId="1715"/>
    <cellStyle name="Note 2 4 14" xfId="1012"/>
    <cellStyle name="Note 2 4 15" xfId="1942"/>
    <cellStyle name="Note 2 4 16" xfId="1883"/>
    <cellStyle name="Note 2 4 17" xfId="2138"/>
    <cellStyle name="Note 2 4 18" xfId="2233"/>
    <cellStyle name="Note 2 4 19" xfId="2327"/>
    <cellStyle name="Note 2 4 2" xfId="642"/>
    <cellStyle name="Note 2 4 20" xfId="2275"/>
    <cellStyle name="Note 2 4 21" xfId="2519"/>
    <cellStyle name="Note 2 4 22" xfId="2271"/>
    <cellStyle name="Note 2 4 23" xfId="2706"/>
    <cellStyle name="Note 2 4 24" xfId="2061"/>
    <cellStyle name="Note 2 4 25" xfId="2889"/>
    <cellStyle name="Note 2 4 26" xfId="2656"/>
    <cellStyle name="Note 2 4 27" xfId="3081"/>
    <cellStyle name="Note 2 4 28" xfId="1809"/>
    <cellStyle name="Note 2 4 29" xfId="3261"/>
    <cellStyle name="Note 2 4 3" xfId="768"/>
    <cellStyle name="Note 2 4 30" xfId="3347"/>
    <cellStyle name="Note 2 4 31" xfId="3436"/>
    <cellStyle name="Note 2 4 32" xfId="3520"/>
    <cellStyle name="Note 2 4 33" xfId="3601"/>
    <cellStyle name="Note 2 4 34" xfId="3683"/>
    <cellStyle name="Note 2 4 35" xfId="3763"/>
    <cellStyle name="Note 2 4 36" xfId="3716"/>
    <cellStyle name="Note 2 4 37" xfId="3874"/>
    <cellStyle name="Note 2 4 38" xfId="3022"/>
    <cellStyle name="Note 2 4 39" xfId="4072"/>
    <cellStyle name="Note 2 4 4" xfId="862"/>
    <cellStyle name="Note 2 4 40" xfId="4218"/>
    <cellStyle name="Note 2 4 41" xfId="4197"/>
    <cellStyle name="Note 2 4 5" xfId="940"/>
    <cellStyle name="Note 2 4 6" xfId="1032"/>
    <cellStyle name="Note 2 4 7" xfId="1123"/>
    <cellStyle name="Note 2 4 8" xfId="1256"/>
    <cellStyle name="Note 2 4 9" xfId="1350"/>
    <cellStyle name="Note 2 40" xfId="2798"/>
    <cellStyle name="Note 2 41" xfId="3203"/>
    <cellStyle name="Note 2 42" xfId="4008"/>
    <cellStyle name="Note 2 43" xfId="3937"/>
    <cellStyle name="Note 2 5" xfId="553"/>
    <cellStyle name="Note 2 6" xfId="590"/>
    <cellStyle name="Note 2 7" xfId="668"/>
    <cellStyle name="Note 2 8" xfId="526"/>
    <cellStyle name="Note 2 9" xfId="1003"/>
    <cellStyle name="Note 20" xfId="1458"/>
    <cellStyle name="Note 21" xfId="1880"/>
    <cellStyle name="Note 22" xfId="1643"/>
    <cellStyle name="Note 23" xfId="2072"/>
    <cellStyle name="Note 24" xfId="2226"/>
    <cellStyle name="Note 25" xfId="1733"/>
    <cellStyle name="Note 26" xfId="2078"/>
    <cellStyle name="Note 27" xfId="2173"/>
    <cellStyle name="Note 28" xfId="2539"/>
    <cellStyle name="Note 29" xfId="2029"/>
    <cellStyle name="Note 3" xfId="347"/>
    <cellStyle name="Note 3 10" xfId="1443"/>
    <cellStyle name="Note 3 11" xfId="1534"/>
    <cellStyle name="Note 3 12" xfId="1626"/>
    <cellStyle name="Note 3 13" xfId="1716"/>
    <cellStyle name="Note 3 14" xfId="1552"/>
    <cellStyle name="Note 3 15" xfId="1943"/>
    <cellStyle name="Note 3 16" xfId="1884"/>
    <cellStyle name="Note 3 17" xfId="2139"/>
    <cellStyle name="Note 3 18" xfId="2234"/>
    <cellStyle name="Note 3 19" xfId="2328"/>
    <cellStyle name="Note 3 2" xfId="641"/>
    <cellStyle name="Note 3 20" xfId="2274"/>
    <cellStyle name="Note 3 21" xfId="2520"/>
    <cellStyle name="Note 3 22" xfId="1801"/>
    <cellStyle name="Note 3 23" xfId="2707"/>
    <cellStyle name="Note 3 24" xfId="2092"/>
    <cellStyle name="Note 3 25" xfId="2890"/>
    <cellStyle name="Note 3 26" xfId="2555"/>
    <cellStyle name="Note 3 27" xfId="3082"/>
    <cellStyle name="Note 3 28" xfId="2805"/>
    <cellStyle name="Note 3 29" xfId="3262"/>
    <cellStyle name="Note 3 3" xfId="769"/>
    <cellStyle name="Note 3 30" xfId="3348"/>
    <cellStyle name="Note 3 31" xfId="3437"/>
    <cellStyle name="Note 3 32" xfId="3521"/>
    <cellStyle name="Note 3 33" xfId="3602"/>
    <cellStyle name="Note 3 34" xfId="3684"/>
    <cellStyle name="Note 3 35" xfId="3764"/>
    <cellStyle name="Note 3 36" xfId="3547"/>
    <cellStyle name="Note 3 37" xfId="3875"/>
    <cellStyle name="Note 3 38" xfId="3744"/>
    <cellStyle name="Note 3 39" xfId="4135"/>
    <cellStyle name="Note 3 4" xfId="863"/>
    <cellStyle name="Note 3 40" xfId="4258"/>
    <cellStyle name="Note 3 41" xfId="3951"/>
    <cellStyle name="Note 3 5" xfId="939"/>
    <cellStyle name="Note 3 6" xfId="967"/>
    <cellStyle name="Note 3 7" xfId="1059"/>
    <cellStyle name="Note 3 8" xfId="1257"/>
    <cellStyle name="Note 3 9" xfId="1351"/>
    <cellStyle name="Note 30" xfId="2495"/>
    <cellStyle name="Note 31" xfId="3013"/>
    <cellStyle name="Note 32" xfId="1835"/>
    <cellStyle name="Note 33" xfId="2222"/>
    <cellStyle name="Note 34" xfId="2554"/>
    <cellStyle name="Note 35" xfId="3034"/>
    <cellStyle name="Note 36" xfId="3048"/>
    <cellStyle name="Note 37" xfId="3236"/>
    <cellStyle name="Note 38" xfId="2779"/>
    <cellStyle name="Note 39" xfId="2820"/>
    <cellStyle name="Note 4" xfId="348"/>
    <cellStyle name="Note 4 10" xfId="1444"/>
    <cellStyle name="Note 4 11" xfId="1535"/>
    <cellStyle name="Note 4 12" xfId="1627"/>
    <cellStyle name="Note 4 13" xfId="1717"/>
    <cellStyle name="Note 4 14" xfId="1154"/>
    <cellStyle name="Note 4 15" xfId="1944"/>
    <cellStyle name="Note 4 16" xfId="1667"/>
    <cellStyle name="Note 4 17" xfId="2140"/>
    <cellStyle name="Note 4 18" xfId="2235"/>
    <cellStyle name="Note 4 19" xfId="2329"/>
    <cellStyle name="Note 4 2" xfId="476"/>
    <cellStyle name="Note 4 20" xfId="1901"/>
    <cellStyle name="Note 4 21" xfId="2521"/>
    <cellStyle name="Note 4 22" xfId="1290"/>
    <cellStyle name="Note 4 23" xfId="2708"/>
    <cellStyle name="Note 4 24" xfId="2362"/>
    <cellStyle name="Note 4 25" xfId="2891"/>
    <cellStyle name="Note 4 26" xfId="2699"/>
    <cellStyle name="Note 4 27" xfId="3083"/>
    <cellStyle name="Note 4 28" xfId="2787"/>
    <cellStyle name="Note 4 29" xfId="3263"/>
    <cellStyle name="Note 4 3" xfId="770"/>
    <cellStyle name="Note 4 30" xfId="3349"/>
    <cellStyle name="Note 4 31" xfId="3438"/>
    <cellStyle name="Note 4 32" xfId="3522"/>
    <cellStyle name="Note 4 33" xfId="3603"/>
    <cellStyle name="Note 4 34" xfId="3685"/>
    <cellStyle name="Note 4 35" xfId="3765"/>
    <cellStyle name="Note 4 36" xfId="3620"/>
    <cellStyle name="Note 4 37" xfId="3876"/>
    <cellStyle name="Note 4 38" xfId="3708"/>
    <cellStyle name="Note 4 39" xfId="4165"/>
    <cellStyle name="Note 4 4" xfId="864"/>
    <cellStyle name="Note 4 40" xfId="4277"/>
    <cellStyle name="Note 4 41" xfId="4268"/>
    <cellStyle name="Note 4 5" xfId="854"/>
    <cellStyle name="Note 4 6" xfId="784"/>
    <cellStyle name="Note 4 7" xfId="1058"/>
    <cellStyle name="Note 4 8" xfId="1258"/>
    <cellStyle name="Note 4 9" xfId="1352"/>
    <cellStyle name="Note 40" xfId="3679"/>
    <cellStyle name="Note 41" xfId="3281"/>
    <cellStyle name="Note 42" xfId="3781"/>
    <cellStyle name="Note 43" xfId="4007"/>
    <cellStyle name="Note 44" xfId="4215"/>
    <cellStyle name="Note 5" xfId="349"/>
    <cellStyle name="Note 5 10" xfId="1445"/>
    <cellStyle name="Note 5 11" xfId="1536"/>
    <cellStyle name="Note 5 12" xfId="1628"/>
    <cellStyle name="Note 5 13" xfId="1718"/>
    <cellStyle name="Note 5 14" xfId="1553"/>
    <cellStyle name="Note 5 15" xfId="1945"/>
    <cellStyle name="Note 5 16" xfId="1788"/>
    <cellStyle name="Note 5 17" xfId="2141"/>
    <cellStyle name="Note 5 18" xfId="2236"/>
    <cellStyle name="Note 5 19" xfId="2330"/>
    <cellStyle name="Note 5 2" xfId="475"/>
    <cellStyle name="Note 5 20" xfId="2158"/>
    <cellStyle name="Note 5 21" xfId="2522"/>
    <cellStyle name="Note 5 22" xfId="2023"/>
    <cellStyle name="Note 5 23" xfId="2709"/>
    <cellStyle name="Note 5 24" xfId="2280"/>
    <cellStyle name="Note 5 25" xfId="2892"/>
    <cellStyle name="Note 5 26" xfId="2698"/>
    <cellStyle name="Note 5 27" xfId="3084"/>
    <cellStyle name="Note 5 28" xfId="2537"/>
    <cellStyle name="Note 5 29" xfId="3264"/>
    <cellStyle name="Note 5 3" xfId="771"/>
    <cellStyle name="Note 5 30" xfId="3350"/>
    <cellStyle name="Note 5 31" xfId="3439"/>
    <cellStyle name="Note 5 32" xfId="3523"/>
    <cellStyle name="Note 5 33" xfId="3604"/>
    <cellStyle name="Note 5 34" xfId="3686"/>
    <cellStyle name="Note 5 35" xfId="3766"/>
    <cellStyle name="Note 5 36" xfId="3621"/>
    <cellStyle name="Note 5 37" xfId="3877"/>
    <cellStyle name="Note 5 38" xfId="3294"/>
    <cellStyle name="Note 5 39" xfId="4071"/>
    <cellStyle name="Note 5 4" xfId="865"/>
    <cellStyle name="Note 5 40" xfId="4217"/>
    <cellStyle name="Note 5 41" xfId="4196"/>
    <cellStyle name="Note 5 5" xfId="855"/>
    <cellStyle name="Note 5 6" xfId="558"/>
    <cellStyle name="Note 5 7" xfId="994"/>
    <cellStyle name="Note 5 8" xfId="1259"/>
    <cellStyle name="Note 5 9" xfId="1353"/>
    <cellStyle name="Note 6" xfId="554"/>
    <cellStyle name="Note 7" xfId="589"/>
    <cellStyle name="Note 8" xfId="669"/>
    <cellStyle name="Note 9" xfId="596"/>
    <cellStyle name="Note_Elementen EAV tarieven" xfId="4191"/>
    <cellStyle name="Notes" xfId="33333"/>
    <cellStyle name="Notitie" xfId="21" builtinId="10" hidden="1"/>
    <cellStyle name="Notitie 2" xfId="231"/>
    <cellStyle name="Notitie 2 10" xfId="556"/>
    <cellStyle name="Notitie 2 11" xfId="711"/>
    <cellStyle name="Notitie 2 12" xfId="1002"/>
    <cellStyle name="Notitie 2 13" xfId="1094"/>
    <cellStyle name="Notitie 2 14" xfId="1109"/>
    <cellStyle name="Notitie 2 15" xfId="516"/>
    <cellStyle name="Notitie 2 16" xfId="1190"/>
    <cellStyle name="Notitie 2 17" xfId="1116"/>
    <cellStyle name="Notitie 2 18" xfId="1107"/>
    <cellStyle name="Notitie 2 19" xfId="1098"/>
    <cellStyle name="Notitie 2 2" xfId="232"/>
    <cellStyle name="Notitie 2 2 10" xfId="1093"/>
    <cellStyle name="Notitie 2 2 11" xfId="692"/>
    <cellStyle name="Notitie 2 2 12" xfId="661"/>
    <cellStyle name="Notitie 2 2 13" xfId="1191"/>
    <cellStyle name="Notitie 2 2 14" xfId="728"/>
    <cellStyle name="Notitie 2 2 15" xfId="1187"/>
    <cellStyle name="Notitie 2 2 16" xfId="1097"/>
    <cellStyle name="Notitie 2 2 17" xfId="1794"/>
    <cellStyle name="Notitie 2 2 18" xfId="1474"/>
    <cellStyle name="Notitie 2 2 19" xfId="1828"/>
    <cellStyle name="Notitie 2 2 2" xfId="350"/>
    <cellStyle name="Notitie 2 2 2 10" xfId="1446"/>
    <cellStyle name="Notitie 2 2 2 11" xfId="1537"/>
    <cellStyle name="Notitie 2 2 2 12" xfId="1629"/>
    <cellStyle name="Notitie 2 2 2 13" xfId="1719"/>
    <cellStyle name="Notitie 2 2 2 14" xfId="1664"/>
    <cellStyle name="Notitie 2 2 2 15" xfId="1946"/>
    <cellStyle name="Notitie 2 2 2 16" xfId="1199"/>
    <cellStyle name="Notitie 2 2 2 17" xfId="2142"/>
    <cellStyle name="Notitie 2 2 2 18" xfId="2237"/>
    <cellStyle name="Notitie 2 2 2 19" xfId="2331"/>
    <cellStyle name="Notitie 2 2 2 2" xfId="474"/>
    <cellStyle name="Notitie 2 2 2 2 2" xfId="33334"/>
    <cellStyle name="Notitie 2 2 2 20" xfId="2159"/>
    <cellStyle name="Notitie 2 2 2 21" xfId="2523"/>
    <cellStyle name="Notitie 2 2 2 22" xfId="2547"/>
    <cellStyle name="Notitie 2 2 2 23" xfId="2710"/>
    <cellStyle name="Notitie 2 2 2 24" xfId="2733"/>
    <cellStyle name="Notitie 2 2 2 25" xfId="2893"/>
    <cellStyle name="Notitie 2 2 2 26" xfId="2919"/>
    <cellStyle name="Notitie 2 2 2 27" xfId="3085"/>
    <cellStyle name="Notitie 2 2 2 28" xfId="3108"/>
    <cellStyle name="Notitie 2 2 2 29" xfId="3265"/>
    <cellStyle name="Notitie 2 2 2 3" xfId="772"/>
    <cellStyle name="Notitie 2 2 2 3 2" xfId="33335"/>
    <cellStyle name="Notitie 2 2 2 30" xfId="3351"/>
    <cellStyle name="Notitie 2 2 2 31" xfId="3440"/>
    <cellStyle name="Notitie 2 2 2 32" xfId="3524"/>
    <cellStyle name="Notitie 2 2 2 33" xfId="3605"/>
    <cellStyle name="Notitie 2 2 2 34" xfId="3687"/>
    <cellStyle name="Notitie 2 2 2 35" xfId="3767"/>
    <cellStyle name="Notitie 2 2 2 36" xfId="3788"/>
    <cellStyle name="Notitie 2 2 2 37" xfId="3878"/>
    <cellStyle name="Notitie 2 2 2 38" xfId="3896"/>
    <cellStyle name="Notitie 2 2 2 39" xfId="4138"/>
    <cellStyle name="Notitie 2 2 2 4" xfId="866"/>
    <cellStyle name="Notitie 2 2 2 40" xfId="4261"/>
    <cellStyle name="Notitie 2 2 2 41" xfId="7234"/>
    <cellStyle name="Notitie 2 2 2 5" xfId="856"/>
    <cellStyle name="Notitie 2 2 2 6" xfId="426"/>
    <cellStyle name="Notitie 2 2 2 7" xfId="714"/>
    <cellStyle name="Notitie 2 2 2 8" xfId="1260"/>
    <cellStyle name="Notitie 2 2 2 9" xfId="1354"/>
    <cellStyle name="Notitie 2 2 20" xfId="1252"/>
    <cellStyle name="Notitie 2 2 21" xfId="2035"/>
    <cellStyle name="Notitie 2 2 22" xfId="2074"/>
    <cellStyle name="Notitie 2 2 23" xfId="1959"/>
    <cellStyle name="Notitie 2 2 24" xfId="2179"/>
    <cellStyle name="Notitie 2 2 25" xfId="1641"/>
    <cellStyle name="Notitie 2 2 26" xfId="2413"/>
    <cellStyle name="Notitie 2 2 27" xfId="2492"/>
    <cellStyle name="Notitie 2 2 28" xfId="2603"/>
    <cellStyle name="Notitie 2 2 29" xfId="2868"/>
    <cellStyle name="Notitie 2 2 3" xfId="351"/>
    <cellStyle name="Notitie 2 2 3 10" xfId="1447"/>
    <cellStyle name="Notitie 2 2 3 11" xfId="1538"/>
    <cellStyle name="Notitie 2 2 3 12" xfId="1630"/>
    <cellStyle name="Notitie 2 2 3 13" xfId="1720"/>
    <cellStyle name="Notitie 2 2 3 14" xfId="1038"/>
    <cellStyle name="Notitie 2 2 3 15" xfId="1947"/>
    <cellStyle name="Notitie 2 2 3 16" xfId="1659"/>
    <cellStyle name="Notitie 2 2 3 17" xfId="2143"/>
    <cellStyle name="Notitie 2 2 3 18" xfId="2238"/>
    <cellStyle name="Notitie 2 2 3 19" xfId="2332"/>
    <cellStyle name="Notitie 2 2 3 2" xfId="473"/>
    <cellStyle name="Notitie 2 2 3 20" xfId="2355"/>
    <cellStyle name="Notitie 2 2 3 21" xfId="2524"/>
    <cellStyle name="Notitie 2 2 3 22" xfId="2548"/>
    <cellStyle name="Notitie 2 2 3 23" xfId="2711"/>
    <cellStyle name="Notitie 2 2 3 24" xfId="2734"/>
    <cellStyle name="Notitie 2 2 3 25" xfId="2894"/>
    <cellStyle name="Notitie 2 2 3 26" xfId="2920"/>
    <cellStyle name="Notitie 2 2 3 27" xfId="3086"/>
    <cellStyle name="Notitie 2 2 3 28" xfId="3109"/>
    <cellStyle name="Notitie 2 2 3 29" xfId="3266"/>
    <cellStyle name="Notitie 2 2 3 3" xfId="773"/>
    <cellStyle name="Notitie 2 2 3 30" xfId="3352"/>
    <cellStyle name="Notitie 2 2 3 31" xfId="3441"/>
    <cellStyle name="Notitie 2 2 3 32" xfId="3525"/>
    <cellStyle name="Notitie 2 2 3 33" xfId="3606"/>
    <cellStyle name="Notitie 2 2 3 34" xfId="3688"/>
    <cellStyle name="Notitie 2 2 3 35" xfId="3768"/>
    <cellStyle name="Notitie 2 2 3 36" xfId="3789"/>
    <cellStyle name="Notitie 2 2 3 37" xfId="3879"/>
    <cellStyle name="Notitie 2 2 3 38" xfId="3897"/>
    <cellStyle name="Notitie 2 2 3 39" xfId="4168"/>
    <cellStyle name="Notitie 2 2 3 4" xfId="867"/>
    <cellStyle name="Notitie 2 2 3 40" xfId="4280"/>
    <cellStyle name="Notitie 2 2 3 41" xfId="6973"/>
    <cellStyle name="Notitie 2 2 3 5" xfId="483"/>
    <cellStyle name="Notitie 2 2 3 6" xfId="952"/>
    <cellStyle name="Notitie 2 2 3 7" xfId="1122"/>
    <cellStyle name="Notitie 2 2 3 8" xfId="1261"/>
    <cellStyle name="Notitie 2 2 3 9" xfId="1355"/>
    <cellStyle name="Notitie 2 2 30" xfId="3015"/>
    <cellStyle name="Notitie 2 2 31" xfId="2866"/>
    <cellStyle name="Notitie 2 2 32" xfId="2970"/>
    <cellStyle name="Notitie 2 2 33" xfId="3166"/>
    <cellStyle name="Notitie 2 2 34" xfId="2724"/>
    <cellStyle name="Notitie 2 2 35" xfId="3170"/>
    <cellStyle name="Notitie 2 2 36" xfId="3197"/>
    <cellStyle name="Notitie 2 2 37" xfId="2060"/>
    <cellStyle name="Notitie 2 2 38" xfId="3257"/>
    <cellStyle name="Notitie 2 2 39" xfId="3515"/>
    <cellStyle name="Notitie 2 2 4" xfId="352"/>
    <cellStyle name="Notitie 2 2 4 10" xfId="1448"/>
    <cellStyle name="Notitie 2 2 4 11" xfId="1539"/>
    <cellStyle name="Notitie 2 2 4 12" xfId="1631"/>
    <cellStyle name="Notitie 2 2 4 13" xfId="1721"/>
    <cellStyle name="Notitie 2 2 4 14" xfId="1293"/>
    <cellStyle name="Notitie 2 2 4 15" xfId="1948"/>
    <cellStyle name="Notitie 2 2 4 16" xfId="1377"/>
    <cellStyle name="Notitie 2 2 4 17" xfId="2144"/>
    <cellStyle name="Notitie 2 2 4 18" xfId="2239"/>
    <cellStyle name="Notitie 2 2 4 19" xfId="2333"/>
    <cellStyle name="Notitie 2 2 4 2" xfId="640"/>
    <cellStyle name="Notitie 2 2 4 20" xfId="1796"/>
    <cellStyle name="Notitie 2 2 4 21" xfId="2525"/>
    <cellStyle name="Notitie 2 2 4 22" xfId="1977"/>
    <cellStyle name="Notitie 2 2 4 23" xfId="2712"/>
    <cellStyle name="Notitie 2 2 4 24" xfId="2468"/>
    <cellStyle name="Notitie 2 2 4 25" xfId="2895"/>
    <cellStyle name="Notitie 2 2 4 26" xfId="2221"/>
    <cellStyle name="Notitie 2 2 4 27" xfId="3087"/>
    <cellStyle name="Notitie 2 2 4 28" xfId="3031"/>
    <cellStyle name="Notitie 2 2 4 29" xfId="3267"/>
    <cellStyle name="Notitie 2 2 4 3" xfId="774"/>
    <cellStyle name="Notitie 2 2 4 30" xfId="3353"/>
    <cellStyle name="Notitie 2 2 4 31" xfId="3442"/>
    <cellStyle name="Notitie 2 2 4 32" xfId="3526"/>
    <cellStyle name="Notitie 2 2 4 33" xfId="3607"/>
    <cellStyle name="Notitie 2 2 4 34" xfId="3689"/>
    <cellStyle name="Notitie 2 2 4 35" xfId="3769"/>
    <cellStyle name="Notitie 2 2 4 36" xfId="3378"/>
    <cellStyle name="Notitie 2 2 4 37" xfId="3880"/>
    <cellStyle name="Notitie 2 2 4 38" xfId="3632"/>
    <cellStyle name="Notitie 2 2 4 39" xfId="4074"/>
    <cellStyle name="Notitie 2 2 4 4" xfId="868"/>
    <cellStyle name="Notitie 2 2 4 40" xfId="4220"/>
    <cellStyle name="Notitie 2 2 4 41" xfId="4199"/>
    <cellStyle name="Notitie 2 2 4 5" xfId="938"/>
    <cellStyle name="Notitie 2 2 4 6" xfId="951"/>
    <cellStyle name="Notitie 2 2 4 7" xfId="1121"/>
    <cellStyle name="Notitie 2 2 4 8" xfId="1262"/>
    <cellStyle name="Notitie 2 2 4 9" xfId="1356"/>
    <cellStyle name="Notitie 2 2 40" xfId="1811"/>
    <cellStyle name="Notitie 2 2 41" xfId="3292"/>
    <cellStyle name="Notitie 2 2 42" xfId="4010"/>
    <cellStyle name="Notitie 2 2 43" xfId="4305"/>
    <cellStyle name="Notitie 2 2 5" xfId="551"/>
    <cellStyle name="Notitie 2 2 6" xfId="592"/>
    <cellStyle name="Notitie 2 2 7" xfId="555"/>
    <cellStyle name="Notitie 2 2 8" xfId="542"/>
    <cellStyle name="Notitie 2 2 9" xfId="1001"/>
    <cellStyle name="Notitie 2 20" xfId="1435"/>
    <cellStyle name="Notitie 2 21" xfId="1195"/>
    <cellStyle name="Notitie 2 22" xfId="1827"/>
    <cellStyle name="Notitie 2 23" xfId="1760"/>
    <cellStyle name="Notitie 2 24" xfId="2036"/>
    <cellStyle name="Notitie 2 25" xfId="1903"/>
    <cellStyle name="Notitie 2 26" xfId="2224"/>
    <cellStyle name="Notitie 2 27" xfId="1567"/>
    <cellStyle name="Notitie 2 28" xfId="2114"/>
    <cellStyle name="Notitie 2 29" xfId="1812"/>
    <cellStyle name="Notitie 2 3" xfId="233"/>
    <cellStyle name="Notitie 2 3 10" xfId="1153"/>
    <cellStyle name="Notitie 2 3 11" xfId="1192"/>
    <cellStyle name="Notitie 2 3 12" xfId="1157"/>
    <cellStyle name="Notitie 2 3 13" xfId="800"/>
    <cellStyle name="Notitie 2 3 14" xfId="1160"/>
    <cellStyle name="Notitie 2 3 15" xfId="1188"/>
    <cellStyle name="Notitie 2 3 16" xfId="965"/>
    <cellStyle name="Notitie 2 3 17" xfId="1434"/>
    <cellStyle name="Notitie 2 3 18" xfId="1854"/>
    <cellStyle name="Notitie 2 3 19" xfId="1829"/>
    <cellStyle name="Notitie 2 3 2" xfId="353"/>
    <cellStyle name="Notitie 2 3 2 10" xfId="1449"/>
    <cellStyle name="Notitie 2 3 2 11" xfId="1540"/>
    <cellStyle name="Notitie 2 3 2 12" xfId="1632"/>
    <cellStyle name="Notitie 2 3 2 13" xfId="1722"/>
    <cellStyle name="Notitie 2 3 2 14" xfId="1743"/>
    <cellStyle name="Notitie 2 3 2 15" xfId="1949"/>
    <cellStyle name="Notitie 2 3 2 16" xfId="1247"/>
    <cellStyle name="Notitie 2 3 2 17" xfId="2145"/>
    <cellStyle name="Notitie 2 3 2 18" xfId="2240"/>
    <cellStyle name="Notitie 2 3 2 19" xfId="2334"/>
    <cellStyle name="Notitie 2 3 2 2" xfId="639"/>
    <cellStyle name="Notitie 2 3 2 20" xfId="1706"/>
    <cellStyle name="Notitie 2 3 2 21" xfId="2526"/>
    <cellStyle name="Notitie 2 3 2 22" xfId="1438"/>
    <cellStyle name="Notitie 2 3 2 23" xfId="2713"/>
    <cellStyle name="Notitie 2 3 2 24" xfId="1439"/>
    <cellStyle name="Notitie 2 3 2 25" xfId="2896"/>
    <cellStyle name="Notitie 2 3 2 26" xfId="2068"/>
    <cellStyle name="Notitie 2 3 2 27" xfId="3088"/>
    <cellStyle name="Notitie 2 3 2 28" xfId="1819"/>
    <cellStyle name="Notitie 2 3 2 29" xfId="3268"/>
    <cellStyle name="Notitie 2 3 2 3" xfId="775"/>
    <cellStyle name="Notitie 2 3 2 30" xfId="3354"/>
    <cellStyle name="Notitie 2 3 2 31" xfId="3443"/>
    <cellStyle name="Notitie 2 3 2 32" xfId="3527"/>
    <cellStyle name="Notitie 2 3 2 33" xfId="3608"/>
    <cellStyle name="Notitie 2 3 2 34" xfId="3690"/>
    <cellStyle name="Notitie 2 3 2 35" xfId="3770"/>
    <cellStyle name="Notitie 2 3 2 36" xfId="3462"/>
    <cellStyle name="Notitie 2 3 2 37" xfId="3881"/>
    <cellStyle name="Notitie 2 3 2 38" xfId="3712"/>
    <cellStyle name="Notitie 2 3 2 39" xfId="4139"/>
    <cellStyle name="Notitie 2 3 2 4" xfId="869"/>
    <cellStyle name="Notitie 2 3 2 40" xfId="4262"/>
    <cellStyle name="Notitie 2 3 2 41" xfId="4299"/>
    <cellStyle name="Notitie 2 3 2 5" xfId="937"/>
    <cellStyle name="Notitie 2 3 2 6" xfId="594"/>
    <cellStyle name="Notitie 2 3 2 7" xfId="930"/>
    <cellStyle name="Notitie 2 3 2 8" xfId="1263"/>
    <cellStyle name="Notitie 2 3 2 9" xfId="1357"/>
    <cellStyle name="Notitie 2 3 20" xfId="1874"/>
    <cellStyle name="Notitie 2 3 21" xfId="2034"/>
    <cellStyle name="Notitie 2 3 22" xfId="2075"/>
    <cellStyle name="Notitie 2 3 23" xfId="1958"/>
    <cellStyle name="Notitie 2 3 24" xfId="1437"/>
    <cellStyle name="Notitie 2 3 25" xfId="1472"/>
    <cellStyle name="Notitie 2 3 26" xfId="2480"/>
    <cellStyle name="Notitie 2 3 27" xfId="2228"/>
    <cellStyle name="Notitie 2 3 28" xfId="2668"/>
    <cellStyle name="Notitie 2 3 29" xfId="2633"/>
    <cellStyle name="Notitie 2 3 3" xfId="354"/>
    <cellStyle name="Notitie 2 3 3 10" xfId="1450"/>
    <cellStyle name="Notitie 2 3 3 11" xfId="1541"/>
    <cellStyle name="Notitie 2 3 3 12" xfId="1633"/>
    <cellStyle name="Notitie 2 3 3 13" xfId="1723"/>
    <cellStyle name="Notitie 2 3 3 14" xfId="1744"/>
    <cellStyle name="Notitie 2 3 3 15" xfId="1950"/>
    <cellStyle name="Notitie 2 3 3 16" xfId="1475"/>
    <cellStyle name="Notitie 2 3 3 17" xfId="2146"/>
    <cellStyle name="Notitie 2 3 3 18" xfId="2241"/>
    <cellStyle name="Notitie 2 3 3 19" xfId="2335"/>
    <cellStyle name="Notitie 2 3 3 2" xfId="472"/>
    <cellStyle name="Notitie 2 3 3 20" xfId="2356"/>
    <cellStyle name="Notitie 2 3 3 21" xfId="2527"/>
    <cellStyle name="Notitie 2 3 3 22" xfId="2319"/>
    <cellStyle name="Notitie 2 3 3 23" xfId="2714"/>
    <cellStyle name="Notitie 2 3 3 24" xfId="2512"/>
    <cellStyle name="Notitie 2 3 3 25" xfId="2897"/>
    <cellStyle name="Notitie 2 3 3 26" xfId="2835"/>
    <cellStyle name="Notitie 2 3 3 27" xfId="3089"/>
    <cellStyle name="Notitie 2 3 3 28" xfId="2174"/>
    <cellStyle name="Notitie 2 3 3 29" xfId="3269"/>
    <cellStyle name="Notitie 2 3 3 3" xfId="776"/>
    <cellStyle name="Notitie 2 3 3 30" xfId="3355"/>
    <cellStyle name="Notitie 2 3 3 31" xfId="3444"/>
    <cellStyle name="Notitie 2 3 3 32" xfId="3528"/>
    <cellStyle name="Notitie 2 3 3 33" xfId="3609"/>
    <cellStyle name="Notitie 2 3 3 34" xfId="3691"/>
    <cellStyle name="Notitie 2 3 3 35" xfId="3771"/>
    <cellStyle name="Notitie 2 3 3 36" xfId="3211"/>
    <cellStyle name="Notitie 2 3 3 37" xfId="3882"/>
    <cellStyle name="Notitie 2 3 3 38" xfId="3756"/>
    <cellStyle name="Notitie 2 3 3 39" xfId="4169"/>
    <cellStyle name="Notitie 2 3 3 4" xfId="870"/>
    <cellStyle name="Notitie 2 3 3 40" xfId="4281"/>
    <cellStyle name="Notitie 2 3 3 41" xfId="6972"/>
    <cellStyle name="Notitie 2 3 3 5" xfId="482"/>
    <cellStyle name="Notitie 2 3 3 6" xfId="900"/>
    <cellStyle name="Notitie 2 3 3 7" xfId="1028"/>
    <cellStyle name="Notitie 2 3 3 8" xfId="1264"/>
    <cellStyle name="Notitie 2 3 3 9" xfId="1358"/>
    <cellStyle name="Notitie 2 3 30" xfId="3016"/>
    <cellStyle name="Notitie 2 3 31" xfId="2261"/>
    <cellStyle name="Notitie 2 3 32" xfId="3033"/>
    <cellStyle name="Notitie 2 3 33" xfId="3165"/>
    <cellStyle name="Notitie 2 3 34" xfId="3201"/>
    <cellStyle name="Notitie 2 3 35" xfId="3169"/>
    <cellStyle name="Notitie 2 3 36" xfId="3198"/>
    <cellStyle name="Notitie 2 3 37" xfId="3234"/>
    <cellStyle name="Notitie 2 3 38" xfId="2972"/>
    <cellStyle name="Notitie 2 3 39" xfId="3343"/>
    <cellStyle name="Notitie 2 3 4" xfId="355"/>
    <cellStyle name="Notitie 2 3 4 10" xfId="1451"/>
    <cellStyle name="Notitie 2 3 4 11" xfId="1542"/>
    <cellStyle name="Notitie 2 3 4 12" xfId="1634"/>
    <cellStyle name="Notitie 2 3 4 13" xfId="1724"/>
    <cellStyle name="Notitie 2 3 4 14" xfId="1133"/>
    <cellStyle name="Notitie 2 3 4 15" xfId="1951"/>
    <cellStyle name="Notitie 2 3 4 16" xfId="1668"/>
    <cellStyle name="Notitie 2 3 4 17" xfId="2147"/>
    <cellStyle name="Notitie 2 3 4 18" xfId="2242"/>
    <cellStyle name="Notitie 2 3 4 19" xfId="2336"/>
    <cellStyle name="Notitie 2 3 4 2" xfId="471"/>
    <cellStyle name="Notitie 2 3 4 20" xfId="2117"/>
    <cellStyle name="Notitie 2 3 4 21" xfId="2528"/>
    <cellStyle name="Notitie 2 3 4 22" xfId="2318"/>
    <cellStyle name="Notitie 2 3 4 23" xfId="2715"/>
    <cellStyle name="Notitie 2 3 4 24" xfId="2511"/>
    <cellStyle name="Notitie 2 3 4 25" xfId="2898"/>
    <cellStyle name="Notitie 2 3 4 26" xfId="2921"/>
    <cellStyle name="Notitie 2 3 4 27" xfId="3090"/>
    <cellStyle name="Notitie 2 3 4 28" xfId="2885"/>
    <cellStyle name="Notitie 2 3 4 29" xfId="3270"/>
    <cellStyle name="Notitie 2 3 4 3" xfId="777"/>
    <cellStyle name="Notitie 2 3 4 30" xfId="3356"/>
    <cellStyle name="Notitie 2 3 4 31" xfId="3445"/>
    <cellStyle name="Notitie 2 3 4 32" xfId="3529"/>
    <cellStyle name="Notitie 2 3 4 33" xfId="3610"/>
    <cellStyle name="Notitie 2 3 4 34" xfId="3692"/>
    <cellStyle name="Notitie 2 3 4 35" xfId="3772"/>
    <cellStyle name="Notitie 2 3 4 36" xfId="3551"/>
    <cellStyle name="Notitie 2 3 4 37" xfId="3883"/>
    <cellStyle name="Notitie 2 3 4 38" xfId="3755"/>
    <cellStyle name="Notitie 2 3 4 39" xfId="4075"/>
    <cellStyle name="Notitie 2 3 4 4" xfId="871"/>
    <cellStyle name="Notitie 2 3 4 40" xfId="4221"/>
    <cellStyle name="Notitie 2 3 4 41" xfId="4002"/>
    <cellStyle name="Notitie 2 3 4 5" xfId="857"/>
    <cellStyle name="Notitie 2 3 4 6" xfId="932"/>
    <cellStyle name="Notitie 2 3 4 7" xfId="760"/>
    <cellStyle name="Notitie 2 3 4 8" xfId="1265"/>
    <cellStyle name="Notitie 2 3 4 9" xfId="1359"/>
    <cellStyle name="Notitie 2 3 40" xfId="3636"/>
    <cellStyle name="Notitie 2 3 41" xfId="3344"/>
    <cellStyle name="Notitie 2 3 42" xfId="4011"/>
    <cellStyle name="Notitie 2 3 43" xfId="4019"/>
    <cellStyle name="Notitie 2 3 5" xfId="550"/>
    <cellStyle name="Notitie 2 3 6" xfId="708"/>
    <cellStyle name="Notitie 2 3 7" xfId="667"/>
    <cellStyle name="Notitie 2 3 8" xfId="631"/>
    <cellStyle name="Notitie 2 3 9" xfId="1060"/>
    <cellStyle name="Notitie 2 30" xfId="2154"/>
    <cellStyle name="Notitie 2 31" xfId="2039"/>
    <cellStyle name="Notitie 2 32" xfId="2507"/>
    <cellStyle name="Notitie 2 33" xfId="2684"/>
    <cellStyle name="Notitie 2 34" xfId="2981"/>
    <cellStyle name="Notitie 2 35" xfId="2971"/>
    <cellStyle name="Notitie 2 36" xfId="3167"/>
    <cellStyle name="Notitie 2 37" xfId="3200"/>
    <cellStyle name="Notitie 2 38" xfId="2097"/>
    <cellStyle name="Notitie 2 39" xfId="2638"/>
    <cellStyle name="Notitie 2 4" xfId="234"/>
    <cellStyle name="Notitie 2 4 10" xfId="1092"/>
    <cellStyle name="Notitie 2 4 11" xfId="1193"/>
    <cellStyle name="Notitie 2 4 12" xfId="1156"/>
    <cellStyle name="Notitie 2 4 13" xfId="647"/>
    <cellStyle name="Notitie 2 4 14" xfId="602"/>
    <cellStyle name="Notitie 2 4 15" xfId="724"/>
    <cellStyle name="Notitie 2 4 16" xfId="964"/>
    <cellStyle name="Notitie 2 4 17" xfId="1433"/>
    <cellStyle name="Notitie 2 4 18" xfId="1568"/>
    <cellStyle name="Notitie 2 4 19" xfId="2032"/>
    <cellStyle name="Notitie 2 4 2" xfId="356"/>
    <cellStyle name="Notitie 2 4 2 10" xfId="1452"/>
    <cellStyle name="Notitie 2 4 2 11" xfId="1543"/>
    <cellStyle name="Notitie 2 4 2 12" xfId="1635"/>
    <cellStyle name="Notitie 2 4 2 13" xfId="1725"/>
    <cellStyle name="Notitie 2 4 2 14" xfId="1473"/>
    <cellStyle name="Notitie 2 4 2 15" xfId="1952"/>
    <cellStyle name="Notitie 2 4 2 16" xfId="1970"/>
    <cellStyle name="Notitie 2 4 2 17" xfId="2148"/>
    <cellStyle name="Notitie 2 4 2 18" xfId="2243"/>
    <cellStyle name="Notitie 2 4 2 19" xfId="2337"/>
    <cellStyle name="Notitie 2 4 2 2" xfId="470"/>
    <cellStyle name="Notitie 2 4 2 20" xfId="1798"/>
    <cellStyle name="Notitie 2 4 2 21" xfId="2529"/>
    <cellStyle name="Notitie 2 4 2 22" xfId="2549"/>
    <cellStyle name="Notitie 2 4 2 23" xfId="2716"/>
    <cellStyle name="Notitie 2 4 2 24" xfId="2735"/>
    <cellStyle name="Notitie 2 4 2 25" xfId="2899"/>
    <cellStyle name="Notitie 2 4 2 26" xfId="2922"/>
    <cellStyle name="Notitie 2 4 2 27" xfId="3091"/>
    <cellStyle name="Notitie 2 4 2 28" xfId="3110"/>
    <cellStyle name="Notitie 2 4 2 29" xfId="3271"/>
    <cellStyle name="Notitie 2 4 2 3" xfId="778"/>
    <cellStyle name="Notitie 2 4 2 30" xfId="3357"/>
    <cellStyle name="Notitie 2 4 2 31" xfId="3446"/>
    <cellStyle name="Notitie 2 4 2 32" xfId="3530"/>
    <cellStyle name="Notitie 2 4 2 33" xfId="3611"/>
    <cellStyle name="Notitie 2 4 2 34" xfId="3693"/>
    <cellStyle name="Notitie 2 4 2 35" xfId="3773"/>
    <cellStyle name="Notitie 2 4 2 36" xfId="3790"/>
    <cellStyle name="Notitie 2 4 2 37" xfId="3884"/>
    <cellStyle name="Notitie 2 4 2 38" xfId="3898"/>
    <cellStyle name="Notitie 2 4 2 39" xfId="4140"/>
    <cellStyle name="Notitie 2 4 2 4" xfId="872"/>
    <cellStyle name="Notitie 2 4 2 40" xfId="4263"/>
    <cellStyle name="Notitie 2 4 2 41" xfId="4000"/>
    <cellStyle name="Notitie 2 4 2 5" xfId="858"/>
    <cellStyle name="Notitie 2 4 2 6" xfId="931"/>
    <cellStyle name="Notitie 2 4 2 7" xfId="1057"/>
    <cellStyle name="Notitie 2 4 2 8" xfId="1266"/>
    <cellStyle name="Notitie 2 4 2 9" xfId="1360"/>
    <cellStyle name="Notitie 2 4 20" xfId="1251"/>
    <cellStyle name="Notitie 2 4 21" xfId="2033"/>
    <cellStyle name="Notitie 2 4 22" xfId="2076"/>
    <cellStyle name="Notitie 2 4 23" xfId="2414"/>
    <cellStyle name="Notitie 2 4 24" xfId="1194"/>
    <cellStyle name="Notitie 2 4 25" xfId="2604"/>
    <cellStyle name="Notitie 2 4 26" xfId="2479"/>
    <cellStyle name="Notitie 2 4 27" xfId="2789"/>
    <cellStyle name="Notitie 2 4 28" xfId="2667"/>
    <cellStyle name="Notitie 2 4 29" xfId="1113"/>
    <cellStyle name="Notitie 2 4 3" xfId="357"/>
    <cellStyle name="Notitie 2 4 3 10" xfId="1453"/>
    <cellStyle name="Notitie 2 4 3 11" xfId="1544"/>
    <cellStyle name="Notitie 2 4 3 12" xfId="1636"/>
    <cellStyle name="Notitie 2 4 3 13" xfId="1726"/>
    <cellStyle name="Notitie 2 4 3 14" xfId="1291"/>
    <cellStyle name="Notitie 2 4 3 15" xfId="1953"/>
    <cellStyle name="Notitie 2 4 3 16" xfId="1971"/>
    <cellStyle name="Notitie 2 4 3 17" xfId="2149"/>
    <cellStyle name="Notitie 2 4 3 18" xfId="2244"/>
    <cellStyle name="Notitie 2 4 3 19" xfId="2338"/>
    <cellStyle name="Notitie 2 4 3 2" xfId="469"/>
    <cellStyle name="Notitie 2 4 3 20" xfId="2357"/>
    <cellStyle name="Notitie 2 4 3 21" xfId="2530"/>
    <cellStyle name="Notitie 2 4 3 22" xfId="2550"/>
    <cellStyle name="Notitie 2 4 3 23" xfId="2717"/>
    <cellStyle name="Notitie 2 4 3 24" xfId="2736"/>
    <cellStyle name="Notitie 2 4 3 25" xfId="2900"/>
    <cellStyle name="Notitie 2 4 3 26" xfId="2923"/>
    <cellStyle name="Notitie 2 4 3 27" xfId="3092"/>
    <cellStyle name="Notitie 2 4 3 28" xfId="3111"/>
    <cellStyle name="Notitie 2 4 3 29" xfId="3272"/>
    <cellStyle name="Notitie 2 4 3 3" xfId="779"/>
    <cellStyle name="Notitie 2 4 3 30" xfId="3358"/>
    <cellStyle name="Notitie 2 4 3 31" xfId="3447"/>
    <cellStyle name="Notitie 2 4 3 32" xfId="3531"/>
    <cellStyle name="Notitie 2 4 3 33" xfId="3612"/>
    <cellStyle name="Notitie 2 4 3 34" xfId="3694"/>
    <cellStyle name="Notitie 2 4 3 35" xfId="3774"/>
    <cellStyle name="Notitie 2 4 3 36" xfId="3791"/>
    <cellStyle name="Notitie 2 4 3 37" xfId="3885"/>
    <cellStyle name="Notitie 2 4 3 38" xfId="3899"/>
    <cellStyle name="Notitie 2 4 3 39" xfId="4170"/>
    <cellStyle name="Notitie 2 4 3 4" xfId="873"/>
    <cellStyle name="Notitie 2 4 3 40" xfId="4282"/>
    <cellStyle name="Notitie 2 4 3 41" xfId="6970"/>
    <cellStyle name="Notitie 2 4 3 5" xfId="481"/>
    <cellStyle name="Notitie 2 4 3 6" xfId="1031"/>
    <cellStyle name="Notitie 2 4 3 7" xfId="1040"/>
    <cellStyle name="Notitie 2 4 3 8" xfId="1267"/>
    <cellStyle name="Notitie 2 4 3 9" xfId="1361"/>
    <cellStyle name="Notitie 2 4 30" xfId="3017"/>
    <cellStyle name="Notitie 2 4 31" xfId="3164"/>
    <cellStyle name="Notitie 2 4 32" xfId="3032"/>
    <cellStyle name="Notitie 2 4 33" xfId="2864"/>
    <cellStyle name="Notitie 2 4 34" xfId="3202"/>
    <cellStyle name="Notitie 2 4 35" xfId="2252"/>
    <cellStyle name="Notitie 2 4 36" xfId="2784"/>
    <cellStyle name="Notitie 2 4 37" xfId="2980"/>
    <cellStyle name="Notitie 2 4 38" xfId="3258"/>
    <cellStyle name="Notitie 2 4 39" xfId="3828"/>
    <cellStyle name="Notitie 2 4 4" xfId="358"/>
    <cellStyle name="Notitie 2 4 4 10" xfId="1454"/>
    <cellStyle name="Notitie 2 4 4 11" xfId="1545"/>
    <cellStyle name="Notitie 2 4 4 12" xfId="1637"/>
    <cellStyle name="Notitie 2 4 4 13" xfId="1727"/>
    <cellStyle name="Notitie 2 4 4 14" xfId="1554"/>
    <cellStyle name="Notitie 2 4 4 15" xfId="1954"/>
    <cellStyle name="Notitie 2 4 4 16" xfId="1248"/>
    <cellStyle name="Notitie 2 4 4 17" xfId="2150"/>
    <cellStyle name="Notitie 2 4 4 18" xfId="2245"/>
    <cellStyle name="Notitie 2 4 4 19" xfId="2339"/>
    <cellStyle name="Notitie 2 4 4 2" xfId="638"/>
    <cellStyle name="Notitie 2 4 4 20" xfId="1899"/>
    <cellStyle name="Notitie 2 4 4 21" xfId="2531"/>
    <cellStyle name="Notitie 2 4 4 22" xfId="1378"/>
    <cellStyle name="Notitie 2 4 4 23" xfId="2718"/>
    <cellStyle name="Notitie 2 4 4 24" xfId="1295"/>
    <cellStyle name="Notitie 2 4 4 25" xfId="2901"/>
    <cellStyle name="Notitie 2 4 4 26" xfId="2037"/>
    <cellStyle name="Notitie 2 4 4 27" xfId="3093"/>
    <cellStyle name="Notitie 2 4 4 28" xfId="2804"/>
    <cellStyle name="Notitie 2 4 4 29" xfId="3273"/>
    <cellStyle name="Notitie 2 4 4 3" xfId="780"/>
    <cellStyle name="Notitie 2 4 4 30" xfId="3359"/>
    <cellStyle name="Notitie 2 4 4 31" xfId="3448"/>
    <cellStyle name="Notitie 2 4 4 32" xfId="3532"/>
    <cellStyle name="Notitie 2 4 4 33" xfId="3613"/>
    <cellStyle name="Notitie 2 4 4 34" xfId="3695"/>
    <cellStyle name="Notitie 2 4 4 35" xfId="3775"/>
    <cellStyle name="Notitie 2 4 4 36" xfId="3546"/>
    <cellStyle name="Notitie 2 4 4 37" xfId="3886"/>
    <cellStyle name="Notitie 2 4 4 38" xfId="2926"/>
    <cellStyle name="Notitie 2 4 4 39" xfId="4076"/>
    <cellStyle name="Notitie 2 4 4 4" xfId="874"/>
    <cellStyle name="Notitie 2 4 4 40" xfId="4222"/>
    <cellStyle name="Notitie 2 4 4 41" xfId="4301"/>
    <cellStyle name="Notitie 2 4 4 5" xfId="936"/>
    <cellStyle name="Notitie 2 4 4 6" xfId="1030"/>
    <cellStyle name="Notitie 2 4 4 7" xfId="1039"/>
    <cellStyle name="Notitie 2 4 4 8" xfId="1268"/>
    <cellStyle name="Notitie 2 4 4 9" xfId="1362"/>
    <cellStyle name="Notitie 2 4 40" xfId="3465"/>
    <cellStyle name="Notitie 2 4 41" xfId="3935"/>
    <cellStyle name="Notitie 2 4 42" xfId="4012"/>
    <cellStyle name="Notitie 2 4 43" xfId="4311"/>
    <cellStyle name="Notitie 2 4 5" xfId="663"/>
    <cellStyle name="Notitie 2 4 6" xfId="709"/>
    <cellStyle name="Notitie 2 4 7" xfId="666"/>
    <cellStyle name="Notitie 2 4 8" xfId="969"/>
    <cellStyle name="Notitie 2 4 9" xfId="1000"/>
    <cellStyle name="Notitie 2 40" xfId="1978"/>
    <cellStyle name="Notitie 2 41" xfId="3256"/>
    <cellStyle name="Notitie 2 42" xfId="3516"/>
    <cellStyle name="Notitie 2 43" xfId="3538"/>
    <cellStyle name="Notitie 2 44" xfId="3680"/>
    <cellStyle name="Notitie 2 45" xfId="4009"/>
    <cellStyle name="Notitie 2 46" xfId="4310"/>
    <cellStyle name="Notitie 2 5" xfId="359"/>
    <cellStyle name="Notitie 2 5 10" xfId="1455"/>
    <cellStyle name="Notitie 2 5 11" xfId="1546"/>
    <cellStyle name="Notitie 2 5 12" xfId="1638"/>
    <cellStyle name="Notitie 2 5 13" xfId="1728"/>
    <cellStyle name="Notitie 2 5 14" xfId="1745"/>
    <cellStyle name="Notitie 2 5 15" xfId="1955"/>
    <cellStyle name="Notitie 2 5 16" xfId="1871"/>
    <cellStyle name="Notitie 2 5 17" xfId="2151"/>
    <cellStyle name="Notitie 2 5 18" xfId="2246"/>
    <cellStyle name="Notitie 2 5 19" xfId="2340"/>
    <cellStyle name="Notitie 2 5 2" xfId="637"/>
    <cellStyle name="Notitie 2 5 20" xfId="1795"/>
    <cellStyle name="Notitie 2 5 21" xfId="2532"/>
    <cellStyle name="Notitie 2 5 22" xfId="1155"/>
    <cellStyle name="Notitie 2 5 23" xfId="2719"/>
    <cellStyle name="Notitie 2 5 24" xfId="2368"/>
    <cellStyle name="Notitie 2 5 25" xfId="2902"/>
    <cellStyle name="Notitie 2 5 26" xfId="2680"/>
    <cellStyle name="Notitie 2 5 27" xfId="3094"/>
    <cellStyle name="Notitie 2 5 28" xfId="2803"/>
    <cellStyle name="Notitie 2 5 29" xfId="3274"/>
    <cellStyle name="Notitie 2 5 3" xfId="781"/>
    <cellStyle name="Notitie 2 5 30" xfId="3360"/>
    <cellStyle name="Notitie 2 5 31" xfId="3449"/>
    <cellStyle name="Notitie 2 5 32" xfId="3533"/>
    <cellStyle name="Notitie 2 5 33" xfId="3614"/>
    <cellStyle name="Notitie 2 5 34" xfId="3696"/>
    <cellStyle name="Notitie 2 5 35" xfId="3776"/>
    <cellStyle name="Notitie 2 5 36" xfId="3298"/>
    <cellStyle name="Notitie 2 5 37" xfId="3887"/>
    <cellStyle name="Notitie 2 5 38" xfId="3719"/>
    <cellStyle name="Notitie 2 5 39" xfId="4137"/>
    <cellStyle name="Notitie 2 5 4" xfId="875"/>
    <cellStyle name="Notitie 2 5 40" xfId="4260"/>
    <cellStyle name="Notitie 2 5 41" xfId="7236"/>
    <cellStyle name="Notitie 2 5 5" xfId="935"/>
    <cellStyle name="Notitie 2 5 6" xfId="966"/>
    <cellStyle name="Notitie 2 5 7" xfId="1027"/>
    <cellStyle name="Notitie 2 5 8" xfId="1269"/>
    <cellStyle name="Notitie 2 5 9" xfId="1363"/>
    <cellStyle name="Notitie 2 6" xfId="360"/>
    <cellStyle name="Notitie 2 6 10" xfId="1456"/>
    <cellStyle name="Notitie 2 6 11" xfId="1547"/>
    <cellStyle name="Notitie 2 6 12" xfId="1639"/>
    <cellStyle name="Notitie 2 6 13" xfId="1729"/>
    <cellStyle name="Notitie 2 6 14" xfId="1746"/>
    <cellStyle name="Notitie 2 6 15" xfId="1956"/>
    <cellStyle name="Notitie 2 6 16" xfId="811"/>
    <cellStyle name="Notitie 2 6 17" xfId="2152"/>
    <cellStyle name="Notitie 2 6 18" xfId="2247"/>
    <cellStyle name="Notitie 2 6 19" xfId="2341"/>
    <cellStyle name="Notitie 2 6 2" xfId="468"/>
    <cellStyle name="Notitie 2 6 20" xfId="2358"/>
    <cellStyle name="Notitie 2 6 21" xfId="2533"/>
    <cellStyle name="Notitie 2 6 22" xfId="2462"/>
    <cellStyle name="Notitie 2 6 23" xfId="2720"/>
    <cellStyle name="Notitie 2 6 24" xfId="2650"/>
    <cellStyle name="Notitie 2 6 25" xfId="2903"/>
    <cellStyle name="Notitie 2 6 26" xfId="2629"/>
    <cellStyle name="Notitie 2 6 27" xfId="3095"/>
    <cellStyle name="Notitie 2 6 28" xfId="3020"/>
    <cellStyle name="Notitie 2 6 29" xfId="3275"/>
    <cellStyle name="Notitie 2 6 3" xfId="782"/>
    <cellStyle name="Notitie 2 6 30" xfId="3361"/>
    <cellStyle name="Notitie 2 6 31" xfId="3450"/>
    <cellStyle name="Notitie 2 6 32" xfId="3534"/>
    <cellStyle name="Notitie 2 6 33" xfId="3615"/>
    <cellStyle name="Notitie 2 6 34" xfId="3697"/>
    <cellStyle name="Notitie 2 6 35" xfId="3777"/>
    <cellStyle name="Notitie 2 6 36" xfId="3452"/>
    <cellStyle name="Notitie 2 6 37" xfId="3888"/>
    <cellStyle name="Notitie 2 6 38" xfId="3845"/>
    <cellStyle name="Notitie 2 6 39" xfId="4167"/>
    <cellStyle name="Notitie 2 6 4" xfId="876"/>
    <cellStyle name="Notitie 2 6 40" xfId="4279"/>
    <cellStyle name="Notitie 2 6 41" xfId="3948"/>
    <cellStyle name="Notitie 2 6 5" xfId="859"/>
    <cellStyle name="Notitie 2 6 6" xfId="670"/>
    <cellStyle name="Notitie 2 6 7" xfId="593"/>
    <cellStyle name="Notitie 2 6 8" xfId="1270"/>
    <cellStyle name="Notitie 2 6 9" xfId="1364"/>
    <cellStyle name="Notitie 2 7" xfId="361"/>
    <cellStyle name="Notitie 2 7 10" xfId="1457"/>
    <cellStyle name="Notitie 2 7 11" xfId="1548"/>
    <cellStyle name="Notitie 2 7 12" xfId="1640"/>
    <cellStyle name="Notitie 2 7 13" xfId="1730"/>
    <cellStyle name="Notitie 2 7 14" xfId="1366"/>
    <cellStyle name="Notitie 2 7 15" xfId="1957"/>
    <cellStyle name="Notitie 2 7 16" xfId="1275"/>
    <cellStyle name="Notitie 2 7 17" xfId="2153"/>
    <cellStyle name="Notitie 2 7 18" xfId="2248"/>
    <cellStyle name="Notitie 2 7 19" xfId="2342"/>
    <cellStyle name="Notitie 2 7 2" xfId="467"/>
    <cellStyle name="Notitie 2 7 20" xfId="1900"/>
    <cellStyle name="Notitie 2 7 21" xfId="2534"/>
    <cellStyle name="Notitie 2 7 22" xfId="2551"/>
    <cellStyle name="Notitie 2 7 23" xfId="2721"/>
    <cellStyle name="Notitie 2 7 24" xfId="2737"/>
    <cellStyle name="Notitie 2 7 25" xfId="2904"/>
    <cellStyle name="Notitie 2 7 26" xfId="2836"/>
    <cellStyle name="Notitie 2 7 27" xfId="3096"/>
    <cellStyle name="Notitie 2 7 28" xfId="3112"/>
    <cellStyle name="Notitie 2 7 29" xfId="3276"/>
    <cellStyle name="Notitie 2 7 3" xfId="783"/>
    <cellStyle name="Notitie 2 7 30" xfId="3362"/>
    <cellStyle name="Notitie 2 7 31" xfId="3451"/>
    <cellStyle name="Notitie 2 7 32" xfId="3535"/>
    <cellStyle name="Notitie 2 7 33" xfId="3616"/>
    <cellStyle name="Notitie 2 7 34" xfId="3698"/>
    <cellStyle name="Notitie 2 7 35" xfId="3778"/>
    <cellStyle name="Notitie 2 7 36" xfId="3792"/>
    <cellStyle name="Notitie 2 7 37" xfId="3889"/>
    <cellStyle name="Notitie 2 7 38" xfId="3900"/>
    <cellStyle name="Notitie 2 7 39" xfId="4073"/>
    <cellStyle name="Notitie 2 7 4" xfId="877"/>
    <cellStyle name="Notitie 2 7 40" xfId="4219"/>
    <cellStyle name="Notitie 2 7 41" xfId="4198"/>
    <cellStyle name="Notitie 2 7 5" xfId="741"/>
    <cellStyle name="Notitie 2 7 6" xfId="557"/>
    <cellStyle name="Notitie 2 7 7" xfId="1056"/>
    <cellStyle name="Notitie 2 7 8" xfId="1271"/>
    <cellStyle name="Notitie 2 7 9" xfId="1365"/>
    <cellStyle name="Notitie 2 8" xfId="552"/>
    <cellStyle name="Notitie 2 9" xfId="591"/>
    <cellStyle name="Notitie 2_Elementen EAV tarieven" xfId="3940"/>
    <cellStyle name="Notitie 3" xfId="235"/>
    <cellStyle name="Notitie 3 2" xfId="236"/>
    <cellStyle name="Notitie 3 2 2" xfId="362"/>
    <cellStyle name="Notitie 3 2 2 2" xfId="4142"/>
    <cellStyle name="Notitie 3 2 2 3" xfId="33336"/>
    <cellStyle name="Notitie 3 2 3" xfId="363"/>
    <cellStyle name="Notitie 3 2 3 2" xfId="4078"/>
    <cellStyle name="Notitie 3 2 4" xfId="4014"/>
    <cellStyle name="Notitie 3 3" xfId="364"/>
    <cellStyle name="Notitie 3 3 2" xfId="4141"/>
    <cellStyle name="Notitie 3 3 3" xfId="33337"/>
    <cellStyle name="Notitie 3 4" xfId="365"/>
    <cellStyle name="Notitie 3 4 2" xfId="4077"/>
    <cellStyle name="Notitie 3 5" xfId="4013"/>
    <cellStyle name="Notitie 4" xfId="237"/>
    <cellStyle name="Notitie 4 2" xfId="366"/>
    <cellStyle name="Notitie 4 2 2" xfId="4143"/>
    <cellStyle name="Notitie 4 2 2 2" xfId="33338"/>
    <cellStyle name="Notitie 4 2 2 3" xfId="33339"/>
    <cellStyle name="Notitie 4 2 3" xfId="33340"/>
    <cellStyle name="Notitie 4 2 4" xfId="33341"/>
    <cellStyle name="Notitie 4 3" xfId="367"/>
    <cellStyle name="Notitie 4 3 2" xfId="4079"/>
    <cellStyle name="Notitie 4 3 3" xfId="33342"/>
    <cellStyle name="Notitie 4 4" xfId="4015"/>
    <cellStyle name="Notitie 4 5" xfId="33344"/>
    <cellStyle name="Notitie 5" xfId="33345"/>
    <cellStyle name="Notitie 5 2" xfId="33346"/>
    <cellStyle name="Notitie 5 2 2" xfId="33347"/>
    <cellStyle name="Notitie 5 2 2 2" xfId="33348"/>
    <cellStyle name="Notitie 5 2 2 3" xfId="33349"/>
    <cellStyle name="Notitie 5 2 3" xfId="33350"/>
    <cellStyle name="Notitie 5 2 4" xfId="33351"/>
    <cellStyle name="Notitie 5 3" xfId="33352"/>
    <cellStyle name="Notitie 5 3 2" xfId="33353"/>
    <cellStyle name="Notitie 5 3 3" xfId="33354"/>
    <cellStyle name="Notitie 5 4" xfId="33355"/>
    <cellStyle name="Notitie 5 5" xfId="33356"/>
    <cellStyle name="Notitie 6" xfId="33357"/>
    <cellStyle name="Notitie 6 2" xfId="33358"/>
    <cellStyle name="Notitie 6 2 2" xfId="33359"/>
    <cellStyle name="Notitie 6 2 2 2" xfId="33360"/>
    <cellStyle name="Notitie 6 2 2 3" xfId="33361"/>
    <cellStyle name="Notitie 6 2 3" xfId="33362"/>
    <cellStyle name="Notitie 6 2 4" xfId="33363"/>
    <cellStyle name="Notitie 6 3" xfId="33364"/>
    <cellStyle name="Notitie 6 3 2" xfId="33365"/>
    <cellStyle name="Notitie 6 3 3" xfId="33366"/>
    <cellStyle name="Notitie 6 4" xfId="33367"/>
    <cellStyle name="Notitie 6 5" xfId="33368"/>
    <cellStyle name="Notitie 7" xfId="33369"/>
    <cellStyle name="Notitie 7 2" xfId="33370"/>
    <cellStyle name="Notitie 7 2 2" xfId="33371"/>
    <cellStyle name="Notitie 7 2 2 2" xfId="33372"/>
    <cellStyle name="Notitie 7 2 2 3" xfId="33373"/>
    <cellStyle name="Notitie 7 2 3" xfId="33374"/>
    <cellStyle name="Notitie 7 2 4" xfId="33375"/>
    <cellStyle name="Notitie 7 3" xfId="33376"/>
    <cellStyle name="Notitie 7 3 2" xfId="33377"/>
    <cellStyle name="Notitie 7 3 3" xfId="33378"/>
    <cellStyle name="Notitie 7 4" xfId="33379"/>
    <cellStyle name="Notitie 7 5" xfId="33380"/>
    <cellStyle name="Notiz 2" xfId="33381"/>
    <cellStyle name="Notiz 2 2" xfId="33382"/>
    <cellStyle name="Number" xfId="33383"/>
    <cellStyle name="number1" xfId="33384"/>
    <cellStyle name="Numbers" xfId="33385"/>
    <cellStyle name="Œ…‹æØ‚è [0.00]_!!!GO" xfId="33386"/>
    <cellStyle name="Œ…‹æØ‚è_!!!GO" xfId="33387"/>
    <cellStyle name="-Ombrage Jaune" xfId="33388"/>
    <cellStyle name="Ongedefinieerd" xfId="33389"/>
    <cellStyle name="Ongeldig" xfId="2" builtinId="27" hidden="1"/>
    <cellStyle name="Ongeldig" xfId="40241" builtinId="27" customBuiltin="1"/>
    <cellStyle name="Ongeldig 2" xfId="238"/>
    <cellStyle name="Ongeldig 3" xfId="33390"/>
    <cellStyle name="Ongeldig 4" xfId="33391"/>
    <cellStyle name="Ongeldig 5" xfId="33392"/>
    <cellStyle name="Ongeldig 6" xfId="33393"/>
    <cellStyle name="Ongeldig 7" xfId="33394"/>
    <cellStyle name="Opm. INTERN" xfId="14"/>
    <cellStyle name="OScommands" xfId="33395"/>
    <cellStyle name="Output" xfId="239"/>
    <cellStyle name="Output 10" xfId="996"/>
    <cellStyle name="Output 11" xfId="1088"/>
    <cellStyle name="Output 12" xfId="453"/>
    <cellStyle name="Output 13" xfId="1091"/>
    <cellStyle name="Output 14" xfId="1273"/>
    <cellStyle name="Output 15" xfId="1367"/>
    <cellStyle name="Output 16" xfId="1460"/>
    <cellStyle name="Output 17" xfId="1550"/>
    <cellStyle name="Output 18" xfId="1200"/>
    <cellStyle name="Output 19" xfId="1388"/>
    <cellStyle name="Output 2" xfId="240"/>
    <cellStyle name="Output 2 10" xfId="1087"/>
    <cellStyle name="Output 2 11" xfId="609"/>
    <cellStyle name="Output 2 12" xfId="1015"/>
    <cellStyle name="Output 2 13" xfId="1274"/>
    <cellStyle name="Output 2 14" xfId="1368"/>
    <cellStyle name="Output 2 15" xfId="1461"/>
    <cellStyle name="Output 2 16" xfId="1551"/>
    <cellStyle name="Output 2 17" xfId="1793"/>
    <cellStyle name="Output 2 18" xfId="1197"/>
    <cellStyle name="Output 2 19" xfId="1147"/>
    <cellStyle name="Output 2 2" xfId="368"/>
    <cellStyle name="Output 2 2 10" xfId="1464"/>
    <cellStyle name="Output 2 2 11" xfId="1555"/>
    <cellStyle name="Output 2 2 12" xfId="1647"/>
    <cellStyle name="Output 2 2 13" xfId="1737"/>
    <cellStyle name="Output 2 2 14" xfId="1084"/>
    <cellStyle name="Output 2 2 15" xfId="1964"/>
    <cellStyle name="Output 2 2 16" xfId="1975"/>
    <cellStyle name="Output 2 2 17" xfId="2160"/>
    <cellStyle name="Output 2 2 18" xfId="2255"/>
    <cellStyle name="Output 2 2 19" xfId="2349"/>
    <cellStyle name="Output 2 2 2" xfId="462"/>
    <cellStyle name="Output 2 2 20" xfId="1787"/>
    <cellStyle name="Output 2 2 21" xfId="2541"/>
    <cellStyle name="Output 2 2 22" xfId="2177"/>
    <cellStyle name="Output 2 2 23" xfId="2727"/>
    <cellStyle name="Output 2 2 24" xfId="2365"/>
    <cellStyle name="Output 2 2 25" xfId="2911"/>
    <cellStyle name="Output 2 2 26" xfId="2924"/>
    <cellStyle name="Output 2 2 27" xfId="3102"/>
    <cellStyle name="Output 2 2 28" xfId="1830"/>
    <cellStyle name="Output 2 2 29" xfId="3283"/>
    <cellStyle name="Output 2 2 3" xfId="790"/>
    <cellStyle name="Output 2 2 30" xfId="3366"/>
    <cellStyle name="Output 2 2 31" xfId="3456"/>
    <cellStyle name="Output 2 2 32" xfId="3539"/>
    <cellStyle name="Output 2 2 33" xfId="3622"/>
    <cellStyle name="Output 2 2 34" xfId="3701"/>
    <cellStyle name="Output 2 2 35" xfId="3782"/>
    <cellStyle name="Output 2 2 36" xfId="3455"/>
    <cellStyle name="Output 2 2 37" xfId="3890"/>
    <cellStyle name="Output 2 2 38" xfId="3715"/>
    <cellStyle name="Output 2 2 39" xfId="4145"/>
    <cellStyle name="Output 2 2 4" xfId="884"/>
    <cellStyle name="Output 2 2 40" xfId="4267"/>
    <cellStyle name="Output 2 2 41" xfId="7169"/>
    <cellStyle name="Output 2 2 5" xfId="480"/>
    <cellStyle name="Output 2 2 6" xfId="963"/>
    <cellStyle name="Output 2 2 7" xfId="1055"/>
    <cellStyle name="Output 2 2 8" xfId="1278"/>
    <cellStyle name="Output 2 2 9" xfId="1371"/>
    <cellStyle name="Output 2 20" xfId="2080"/>
    <cellStyle name="Output 2 21" xfId="1885"/>
    <cellStyle name="Output 2 22" xfId="2156"/>
    <cellStyle name="Output 2 23" xfId="1751"/>
    <cellStyle name="Output 2 24" xfId="2461"/>
    <cellStyle name="Output 2 25" xfId="1992"/>
    <cellStyle name="Output 2 26" xfId="2649"/>
    <cellStyle name="Output 2 27" xfId="1960"/>
    <cellStyle name="Output 2 28" xfId="2834"/>
    <cellStyle name="Output 2 29" xfId="1887"/>
    <cellStyle name="Output 2 3" xfId="369"/>
    <cellStyle name="Output 2 3 10" xfId="1465"/>
    <cellStyle name="Output 2 3 11" xfId="1556"/>
    <cellStyle name="Output 2 3 12" xfId="1648"/>
    <cellStyle name="Output 2 3 13" xfId="1738"/>
    <cellStyle name="Output 2 3 14" xfId="1231"/>
    <cellStyle name="Output 2 3 15" xfId="1965"/>
    <cellStyle name="Output 2 3 16" xfId="1976"/>
    <cellStyle name="Output 2 3 17" xfId="2161"/>
    <cellStyle name="Output 2 3 18" xfId="2256"/>
    <cellStyle name="Output 2 3 19" xfId="2350"/>
    <cellStyle name="Output 2 3 2" xfId="461"/>
    <cellStyle name="Output 2 3 20" xfId="1865"/>
    <cellStyle name="Output 2 3 21" xfId="2542"/>
    <cellStyle name="Output 2 3 22" xfId="2464"/>
    <cellStyle name="Output 2 3 23" xfId="2728"/>
    <cellStyle name="Output 2 3 24" xfId="2652"/>
    <cellStyle name="Output 2 3 25" xfId="2912"/>
    <cellStyle name="Output 2 3 26" xfId="2925"/>
    <cellStyle name="Output 2 3 27" xfId="3103"/>
    <cellStyle name="Output 2 3 28" xfId="2740"/>
    <cellStyle name="Output 2 3 29" xfId="3284"/>
    <cellStyle name="Output 2 3 3" xfId="791"/>
    <cellStyle name="Output 2 3 30" xfId="3367"/>
    <cellStyle name="Output 2 3 31" xfId="3457"/>
    <cellStyle name="Output 2 3 32" xfId="3540"/>
    <cellStyle name="Output 2 3 33" xfId="3623"/>
    <cellStyle name="Output 2 3 34" xfId="3702"/>
    <cellStyle name="Output 2 3 35" xfId="3783"/>
    <cellStyle name="Output 2 3 36" xfId="3204"/>
    <cellStyle name="Output 2 3 37" xfId="3891"/>
    <cellStyle name="Output 2 3 38" xfId="3846"/>
    <cellStyle name="Output 2 3 39" xfId="4172"/>
    <cellStyle name="Output 2 3 4" xfId="885"/>
    <cellStyle name="Output 2 3 40" xfId="4284"/>
    <cellStyle name="Output 2 3 41" xfId="4204"/>
    <cellStyle name="Output 2 3 5" xfId="559"/>
    <cellStyle name="Output 2 3 6" xfId="950"/>
    <cellStyle name="Output 2 3 7" xfId="1119"/>
    <cellStyle name="Output 2 3 8" xfId="1279"/>
    <cellStyle name="Output 2 3 9" xfId="1372"/>
    <cellStyle name="Output 2 30" xfId="2850"/>
    <cellStyle name="Output 2 31" xfId="2682"/>
    <cellStyle name="Output 2 32" xfId="3207"/>
    <cellStyle name="Output 2 33" xfId="2608"/>
    <cellStyle name="Output 2 34" xfId="3278"/>
    <cellStyle name="Output 2 35" xfId="3365"/>
    <cellStyle name="Output 2 36" xfId="3454"/>
    <cellStyle name="Output 2 37" xfId="3537"/>
    <cellStyle name="Output 2 38" xfId="3618"/>
    <cellStyle name="Output 2 39" xfId="3239"/>
    <cellStyle name="Output 2 4" xfId="370"/>
    <cellStyle name="Output 2 4 10" xfId="1466"/>
    <cellStyle name="Output 2 4 11" xfId="1557"/>
    <cellStyle name="Output 2 4 12" xfId="1649"/>
    <cellStyle name="Output 2 4 13" xfId="1739"/>
    <cellStyle name="Output 2 4 14" xfId="1143"/>
    <cellStyle name="Output 2 4 15" xfId="1966"/>
    <cellStyle name="Output 2 4 16" xfId="1618"/>
    <cellStyle name="Output 2 4 17" xfId="2162"/>
    <cellStyle name="Output 2 4 18" xfId="2257"/>
    <cellStyle name="Output 2 4 19" xfId="2351"/>
    <cellStyle name="Output 2 4 2" xfId="634"/>
    <cellStyle name="Output 2 4 20" xfId="1106"/>
    <cellStyle name="Output 2 4 21" xfId="2543"/>
    <cellStyle name="Output 2 4 22" xfId="1341"/>
    <cellStyle name="Output 2 4 23" xfId="2729"/>
    <cellStyle name="Output 2 4 24" xfId="2031"/>
    <cellStyle name="Output 2 4 25" xfId="2913"/>
    <cellStyle name="Output 2 4 26" xfId="2449"/>
    <cellStyle name="Output 2 4 27" xfId="3104"/>
    <cellStyle name="Output 2 4 28" xfId="2263"/>
    <cellStyle name="Output 2 4 29" xfId="3285"/>
    <cellStyle name="Output 2 4 3" xfId="792"/>
    <cellStyle name="Output 2 4 30" xfId="3368"/>
    <cellStyle name="Output 2 4 31" xfId="3458"/>
    <cellStyle name="Output 2 4 32" xfId="3541"/>
    <cellStyle name="Output 2 4 33" xfId="3624"/>
    <cellStyle name="Output 2 4 34" xfId="3703"/>
    <cellStyle name="Output 2 4 35" xfId="3784"/>
    <cellStyle name="Output 2 4 36" xfId="3463"/>
    <cellStyle name="Output 2 4 37" xfId="3892"/>
    <cellStyle name="Output 2 4 38" xfId="2095"/>
    <cellStyle name="Output 2 4 39" xfId="4081"/>
    <cellStyle name="Output 2 4 4" xfId="886"/>
    <cellStyle name="Output 2 4 40" xfId="4227"/>
    <cellStyle name="Output 2 4 41" xfId="3966"/>
    <cellStyle name="Output 2 4 5" xfId="934"/>
    <cellStyle name="Output 2 4 6" xfId="949"/>
    <cellStyle name="Output 2 4 7" xfId="1118"/>
    <cellStyle name="Output 2 4 8" xfId="1280"/>
    <cellStyle name="Output 2 4 9" xfId="1373"/>
    <cellStyle name="Output 2 40" xfId="3844"/>
    <cellStyle name="Output 2 41" xfId="2979"/>
    <cellStyle name="Output 2 42" xfId="4018"/>
    <cellStyle name="Output 2 43" xfId="3971"/>
    <cellStyle name="Output 2 5" xfId="545"/>
    <cellStyle name="Output 2 6" xfId="595"/>
    <cellStyle name="Output 2 7" xfId="466"/>
    <cellStyle name="Output 2 8" xfId="786"/>
    <cellStyle name="Output 2 9" xfId="995"/>
    <cellStyle name="Output 20" xfId="1370"/>
    <cellStyle name="Output 21" xfId="2079"/>
    <cellStyle name="Output 22" xfId="1973"/>
    <cellStyle name="Output 23" xfId="2155"/>
    <cellStyle name="Output 24" xfId="2019"/>
    <cellStyle name="Output 25" xfId="2460"/>
    <cellStyle name="Output 26" xfId="2065"/>
    <cellStyle name="Output 27" xfId="2648"/>
    <cellStyle name="Output 28" xfId="2446"/>
    <cellStyle name="Output 29" xfId="2833"/>
    <cellStyle name="Output 3" xfId="371"/>
    <cellStyle name="Output 3 10" xfId="1467"/>
    <cellStyle name="Output 3 11" xfId="1558"/>
    <cellStyle name="Output 3 12" xfId="1650"/>
    <cellStyle name="Output 3 13" xfId="1740"/>
    <cellStyle name="Output 3 14" xfId="1369"/>
    <cellStyle name="Output 3 15" xfId="1967"/>
    <cellStyle name="Output 3 16" xfId="1619"/>
    <cellStyle name="Output 3 17" xfId="2163"/>
    <cellStyle name="Output 3 18" xfId="2258"/>
    <cellStyle name="Output 3 19" xfId="2352"/>
    <cellStyle name="Output 3 2" xfId="633"/>
    <cellStyle name="Output 3 20" xfId="649"/>
    <cellStyle name="Output 3 21" xfId="2544"/>
    <cellStyle name="Output 3 22" xfId="1866"/>
    <cellStyle name="Output 3 23" xfId="2730"/>
    <cellStyle name="Output 3 24" xfId="2476"/>
    <cellStyle name="Output 3 25" xfId="2914"/>
    <cellStyle name="Output 3 26" xfId="2630"/>
    <cellStyle name="Output 3 27" xfId="3105"/>
    <cellStyle name="Output 3 28" xfId="1822"/>
    <cellStyle name="Output 3 29" xfId="3286"/>
    <cellStyle name="Output 3 3" xfId="793"/>
    <cellStyle name="Output 3 30" xfId="3369"/>
    <cellStyle name="Output 3 31" xfId="3459"/>
    <cellStyle name="Output 3 32" xfId="3542"/>
    <cellStyle name="Output 3 33" xfId="3625"/>
    <cellStyle name="Output 3 34" xfId="3704"/>
    <cellStyle name="Output 3 35" xfId="3785"/>
    <cellStyle name="Output 3 36" xfId="3296"/>
    <cellStyle name="Output 3 37" xfId="3893"/>
    <cellStyle name="Output 3 38" xfId="2996"/>
    <cellStyle name="Output 3 39" xfId="4144"/>
    <cellStyle name="Output 3 4" xfId="887"/>
    <cellStyle name="Output 3 40" xfId="4266"/>
    <cellStyle name="Output 3 41" xfId="7170"/>
    <cellStyle name="Output 3 5" xfId="933"/>
    <cellStyle name="Output 3 6" xfId="962"/>
    <cellStyle name="Output 3 7" xfId="1054"/>
    <cellStyle name="Output 3 8" xfId="1281"/>
    <cellStyle name="Output 3 9" xfId="1374"/>
    <cellStyle name="Output 30" xfId="2723"/>
    <cellStyle name="Output 31" xfId="2851"/>
    <cellStyle name="Output 32" xfId="2823"/>
    <cellStyle name="Output 33" xfId="3206"/>
    <cellStyle name="Output 34" xfId="2607"/>
    <cellStyle name="Output 35" xfId="3277"/>
    <cellStyle name="Output 36" xfId="3364"/>
    <cellStyle name="Output 37" xfId="3453"/>
    <cellStyle name="Output 38" xfId="3536"/>
    <cellStyle name="Output 39" xfId="3617"/>
    <cellStyle name="Output 4" xfId="372"/>
    <cellStyle name="Output 4 10" xfId="1468"/>
    <cellStyle name="Output 4 11" xfId="1559"/>
    <cellStyle name="Output 4 12" xfId="1651"/>
    <cellStyle name="Output 4 13" xfId="1741"/>
    <cellStyle name="Output 4 14" xfId="1483"/>
    <cellStyle name="Output 4 15" xfId="1968"/>
    <cellStyle name="Output 4 16" xfId="1786"/>
    <cellStyle name="Output 4 17" xfId="2164"/>
    <cellStyle name="Output 4 18" xfId="2259"/>
    <cellStyle name="Output 4 19" xfId="2353"/>
    <cellStyle name="Output 4 2" xfId="460"/>
    <cellStyle name="Output 4 20" xfId="942"/>
    <cellStyle name="Output 4 21" xfId="2545"/>
    <cellStyle name="Output 4 22" xfId="2130"/>
    <cellStyle name="Output 4 23" xfId="2731"/>
    <cellStyle name="Output 4 24" xfId="2510"/>
    <cellStyle name="Output 4 25" xfId="2915"/>
    <cellStyle name="Output 4 26" xfId="2175"/>
    <cellStyle name="Output 4 27" xfId="3106"/>
    <cellStyle name="Output 4 28" xfId="2884"/>
    <cellStyle name="Output 4 29" xfId="3287"/>
    <cellStyle name="Output 4 3" xfId="794"/>
    <cellStyle name="Output 4 30" xfId="3370"/>
    <cellStyle name="Output 4 31" xfId="3460"/>
    <cellStyle name="Output 4 32" xfId="3543"/>
    <cellStyle name="Output 4 33" xfId="3626"/>
    <cellStyle name="Output 4 34" xfId="3705"/>
    <cellStyle name="Output 4 35" xfId="3786"/>
    <cellStyle name="Output 4 36" xfId="3550"/>
    <cellStyle name="Output 4 37" xfId="3894"/>
    <cellStyle name="Output 4 38" xfId="3754"/>
    <cellStyle name="Output 4 39" xfId="4171"/>
    <cellStyle name="Output 4 4" xfId="888"/>
    <cellStyle name="Output 4 40" xfId="4283"/>
    <cellStyle name="Output 4 41" xfId="4297"/>
    <cellStyle name="Output 4 5" xfId="479"/>
    <cellStyle name="Output 4 6" xfId="961"/>
    <cellStyle name="Output 4 7" xfId="1053"/>
    <cellStyle name="Output 4 8" xfId="1282"/>
    <cellStyle name="Output 4 9" xfId="1375"/>
    <cellStyle name="Output 40" xfId="3154"/>
    <cellStyle name="Output 41" xfId="3843"/>
    <cellStyle name="Output 42" xfId="3196"/>
    <cellStyle name="Output 43" xfId="4017"/>
    <cellStyle name="Output 44" xfId="3972"/>
    <cellStyle name="Output 5" xfId="373"/>
    <cellStyle name="Output 5 10" xfId="1469"/>
    <cellStyle name="Output 5 11" xfId="1560"/>
    <cellStyle name="Output 5 12" xfId="1652"/>
    <cellStyle name="Output 5 13" xfId="1742"/>
    <cellStyle name="Output 5 14" xfId="1482"/>
    <cellStyle name="Output 5 15" xfId="1969"/>
    <cellStyle name="Output 5 16" xfId="1571"/>
    <cellStyle name="Output 5 17" xfId="2165"/>
    <cellStyle name="Output 5 18" xfId="2260"/>
    <cellStyle name="Output 5 19" xfId="2354"/>
    <cellStyle name="Output 5 2" xfId="459"/>
    <cellStyle name="Output 5 20" xfId="1797"/>
    <cellStyle name="Output 5 21" xfId="2546"/>
    <cellStyle name="Output 5 22" xfId="2129"/>
    <cellStyle name="Output 5 23" xfId="2732"/>
    <cellStyle name="Output 5 24" xfId="2450"/>
    <cellStyle name="Output 5 25" xfId="2916"/>
    <cellStyle name="Output 5 26" xfId="2343"/>
    <cellStyle name="Output 5 27" xfId="3107"/>
    <cellStyle name="Output 5 28" xfId="1888"/>
    <cellStyle name="Output 5 29" xfId="3288"/>
    <cellStyle name="Output 5 3" xfId="795"/>
    <cellStyle name="Output 5 30" xfId="3371"/>
    <cellStyle name="Output 5 31" xfId="3461"/>
    <cellStyle name="Output 5 32" xfId="3544"/>
    <cellStyle name="Output 5 33" xfId="3627"/>
    <cellStyle name="Output 5 34" xfId="3706"/>
    <cellStyle name="Output 5 35" xfId="3787"/>
    <cellStyle name="Output 5 36" xfId="3374"/>
    <cellStyle name="Output 5 37" xfId="3895"/>
    <cellStyle name="Output 5 38" xfId="3593"/>
    <cellStyle name="Output 5 39" xfId="4080"/>
    <cellStyle name="Output 5 4" xfId="889"/>
    <cellStyle name="Output 5 40" xfId="4226"/>
    <cellStyle name="Output 5 41" xfId="4302"/>
    <cellStyle name="Output 5 5" xfId="739"/>
    <cellStyle name="Output 5 6" xfId="665"/>
    <cellStyle name="Output 5 7" xfId="1052"/>
    <cellStyle name="Output 5 8" xfId="1283"/>
    <cellStyle name="Output 5 9" xfId="1376"/>
    <cellStyle name="Output 6" xfId="70"/>
    <cellStyle name="Output 7" xfId="204"/>
    <cellStyle name="Output 8" xfId="548"/>
    <cellStyle name="Output 9" xfId="899"/>
    <cellStyle name="OUTPUT AMOUNTS" xfId="33396"/>
    <cellStyle name="OUTPUT COLUMN HEADINGS" xfId="33397"/>
    <cellStyle name="OUTPUT LINE ITEMS" xfId="33398"/>
    <cellStyle name="OUTPUT REPORT HEADING" xfId="33399"/>
    <cellStyle name="OUTPUT REPORT TITLE" xfId="33400"/>
    <cellStyle name="Output_Elementen EAV tarieven" xfId="4223"/>
    <cellStyle name="p1" xfId="33401"/>
    <cellStyle name="Page Number" xfId="33402"/>
    <cellStyle name="Parent" xfId="33403"/>
    <cellStyle name="Parent 10" xfId="33404"/>
    <cellStyle name="Parent 10 2" xfId="33405"/>
    <cellStyle name="Parent 11" xfId="33406"/>
    <cellStyle name="Parent 11 2" xfId="33407"/>
    <cellStyle name="Parent 12" xfId="33408"/>
    <cellStyle name="Parent 12 2" xfId="33409"/>
    <cellStyle name="Parent 13" xfId="33410"/>
    <cellStyle name="Parent 13 2" xfId="33411"/>
    <cellStyle name="Parent 14" xfId="33412"/>
    <cellStyle name="Parent 2" xfId="33413"/>
    <cellStyle name="Parent 2 10" xfId="33414"/>
    <cellStyle name="Parent 2 2" xfId="33415"/>
    <cellStyle name="Parent 2 2 10" xfId="33416"/>
    <cellStyle name="Parent 2 2 10 2" xfId="33417"/>
    <cellStyle name="Parent 2 2 11" xfId="33418"/>
    <cellStyle name="Parent 2 2 12" xfId="33419"/>
    <cellStyle name="Parent 2 2 2" xfId="33420"/>
    <cellStyle name="Parent 2 2 2 10" xfId="33421"/>
    <cellStyle name="Parent 2 2 2 10 2" xfId="33422"/>
    <cellStyle name="Parent 2 2 2 2" xfId="33423"/>
    <cellStyle name="Parent 2 2 2 2 2" xfId="33424"/>
    <cellStyle name="Parent 2 2 2 3" xfId="33425"/>
    <cellStyle name="Parent 2 2 2 3 2" xfId="33426"/>
    <cellStyle name="Parent 2 2 2 4" xfId="33427"/>
    <cellStyle name="Parent 2 2 2 4 2" xfId="33428"/>
    <cellStyle name="Parent 2 2 2 5" xfId="33429"/>
    <cellStyle name="Parent 2 2 2 5 2" xfId="33430"/>
    <cellStyle name="Parent 2 2 2 6" xfId="33431"/>
    <cellStyle name="Parent 2 2 2 6 2" xfId="33432"/>
    <cellStyle name="Parent 2 2 2 7" xfId="33433"/>
    <cellStyle name="Parent 2 2 2 7 2" xfId="33434"/>
    <cellStyle name="Parent 2 2 2 8" xfId="33435"/>
    <cellStyle name="Parent 2 2 2 8 2" xfId="33436"/>
    <cellStyle name="Parent 2 2 2 9" xfId="33437"/>
    <cellStyle name="Parent 2 2 2 9 2" xfId="33438"/>
    <cellStyle name="Parent 2 2 3" xfId="33439"/>
    <cellStyle name="Parent 2 2 3 2" xfId="33440"/>
    <cellStyle name="Parent 2 2 4" xfId="33441"/>
    <cellStyle name="Parent 2 2 4 2" xfId="33442"/>
    <cellStyle name="Parent 2 2 5" xfId="33443"/>
    <cellStyle name="Parent 2 2 5 2" xfId="33444"/>
    <cellStyle name="Parent 2 2 6" xfId="33445"/>
    <cellStyle name="Parent 2 2 6 2" xfId="33446"/>
    <cellStyle name="Parent 2 2 7" xfId="33447"/>
    <cellStyle name="Parent 2 2 7 2" xfId="33448"/>
    <cellStyle name="Parent 2 2 8" xfId="33449"/>
    <cellStyle name="Parent 2 2 8 2" xfId="33450"/>
    <cellStyle name="Parent 2 2 9" xfId="33451"/>
    <cellStyle name="Parent 2 2 9 2" xfId="33452"/>
    <cellStyle name="Parent 2 3" xfId="33453"/>
    <cellStyle name="Parent 2 3 10" xfId="33454"/>
    <cellStyle name="Parent 2 3 10 2" xfId="33455"/>
    <cellStyle name="Parent 2 3 2" xfId="33456"/>
    <cellStyle name="Parent 2 3 2 2" xfId="33457"/>
    <cellStyle name="Parent 2 3 3" xfId="33458"/>
    <cellStyle name="Parent 2 3 3 2" xfId="33459"/>
    <cellStyle name="Parent 2 3 4" xfId="33460"/>
    <cellStyle name="Parent 2 3 4 2" xfId="33461"/>
    <cellStyle name="Parent 2 3 5" xfId="33462"/>
    <cellStyle name="Parent 2 3 5 2" xfId="33463"/>
    <cellStyle name="Parent 2 3 6" xfId="33464"/>
    <cellStyle name="Parent 2 3 6 2" xfId="33465"/>
    <cellStyle name="Parent 2 3 7" xfId="33466"/>
    <cellStyle name="Parent 2 3 7 2" xfId="33467"/>
    <cellStyle name="Parent 2 3 8" xfId="33468"/>
    <cellStyle name="Parent 2 3 8 2" xfId="33469"/>
    <cellStyle name="Parent 2 3 9" xfId="33470"/>
    <cellStyle name="Parent 2 3 9 2" xfId="33471"/>
    <cellStyle name="Parent 2 4" xfId="33472"/>
    <cellStyle name="Parent 2 4 2" xfId="33473"/>
    <cellStyle name="Parent 2 5" xfId="33474"/>
    <cellStyle name="Parent 2 5 2" xfId="33475"/>
    <cellStyle name="Parent 2 6" xfId="33476"/>
    <cellStyle name="Parent 2 6 2" xfId="33477"/>
    <cellStyle name="Parent 2 7" xfId="33478"/>
    <cellStyle name="Parent 2 7 2" xfId="33479"/>
    <cellStyle name="Parent 2 8" xfId="33480"/>
    <cellStyle name="Parent 2 8 2" xfId="33481"/>
    <cellStyle name="Parent 2 9" xfId="33482"/>
    <cellStyle name="Parent 2 9 2" xfId="33483"/>
    <cellStyle name="Parent 3" xfId="33484"/>
    <cellStyle name="Parent 3 10" xfId="33485"/>
    <cellStyle name="Parent 3 2" xfId="33486"/>
    <cellStyle name="Parent 3 2 10" xfId="33487"/>
    <cellStyle name="Parent 3 2 10 2" xfId="33488"/>
    <cellStyle name="Parent 3 2 11" xfId="33489"/>
    <cellStyle name="Parent 3 2 12" xfId="33490"/>
    <cellStyle name="Parent 3 2 2" xfId="33491"/>
    <cellStyle name="Parent 3 2 2 10" xfId="33492"/>
    <cellStyle name="Parent 3 2 2 10 2" xfId="33493"/>
    <cellStyle name="Parent 3 2 2 2" xfId="33494"/>
    <cellStyle name="Parent 3 2 2 2 2" xfId="33495"/>
    <cellStyle name="Parent 3 2 2 3" xfId="33496"/>
    <cellStyle name="Parent 3 2 2 3 2" xfId="33497"/>
    <cellStyle name="Parent 3 2 2 4" xfId="33498"/>
    <cellStyle name="Parent 3 2 2 4 2" xfId="33499"/>
    <cellStyle name="Parent 3 2 2 5" xfId="33500"/>
    <cellStyle name="Parent 3 2 2 5 2" xfId="33501"/>
    <cellStyle name="Parent 3 2 2 6" xfId="33502"/>
    <cellStyle name="Parent 3 2 2 6 2" xfId="33503"/>
    <cellStyle name="Parent 3 2 2 7" xfId="33504"/>
    <cellStyle name="Parent 3 2 2 7 2" xfId="33505"/>
    <cellStyle name="Parent 3 2 2 8" xfId="33506"/>
    <cellStyle name="Parent 3 2 2 8 2" xfId="33507"/>
    <cellStyle name="Parent 3 2 2 9" xfId="33508"/>
    <cellStyle name="Parent 3 2 2 9 2" xfId="33509"/>
    <cellStyle name="Parent 3 2 3" xfId="33510"/>
    <cellStyle name="Parent 3 2 3 2" xfId="33511"/>
    <cellStyle name="Parent 3 2 4" xfId="33512"/>
    <cellStyle name="Parent 3 2 4 2" xfId="33513"/>
    <cellStyle name="Parent 3 2 5" xfId="33514"/>
    <cellStyle name="Parent 3 2 5 2" xfId="33515"/>
    <cellStyle name="Parent 3 2 6" xfId="33516"/>
    <cellStyle name="Parent 3 2 6 2" xfId="33517"/>
    <cellStyle name="Parent 3 2 7" xfId="33518"/>
    <cellStyle name="Parent 3 2 7 2" xfId="33519"/>
    <cellStyle name="Parent 3 2 8" xfId="33520"/>
    <cellStyle name="Parent 3 2 8 2" xfId="33521"/>
    <cellStyle name="Parent 3 2 9" xfId="33522"/>
    <cellStyle name="Parent 3 2 9 2" xfId="33523"/>
    <cellStyle name="Parent 3 3" xfId="33524"/>
    <cellStyle name="Parent 3 3 10" xfId="33525"/>
    <cellStyle name="Parent 3 3 10 2" xfId="33526"/>
    <cellStyle name="Parent 3 3 2" xfId="33527"/>
    <cellStyle name="Parent 3 3 2 2" xfId="33528"/>
    <cellStyle name="Parent 3 3 3" xfId="33529"/>
    <cellStyle name="Parent 3 3 3 2" xfId="33530"/>
    <cellStyle name="Parent 3 3 4" xfId="33531"/>
    <cellStyle name="Parent 3 3 4 2" xfId="33532"/>
    <cellStyle name="Parent 3 3 5" xfId="33533"/>
    <cellStyle name="Parent 3 3 5 2" xfId="33534"/>
    <cellStyle name="Parent 3 3 6" xfId="33535"/>
    <cellStyle name="Parent 3 3 6 2" xfId="33536"/>
    <cellStyle name="Parent 3 3 7" xfId="33537"/>
    <cellStyle name="Parent 3 3 7 2" xfId="33538"/>
    <cellStyle name="Parent 3 3 8" xfId="33539"/>
    <cellStyle name="Parent 3 3 8 2" xfId="33540"/>
    <cellStyle name="Parent 3 3 9" xfId="33541"/>
    <cellStyle name="Parent 3 3 9 2" xfId="33542"/>
    <cellStyle name="Parent 3 4" xfId="33543"/>
    <cellStyle name="Parent 3 4 2" xfId="33544"/>
    <cellStyle name="Parent 3 5" xfId="33545"/>
    <cellStyle name="Parent 3 5 2" xfId="33546"/>
    <cellStyle name="Parent 3 6" xfId="33547"/>
    <cellStyle name="Parent 3 6 2" xfId="33548"/>
    <cellStyle name="Parent 3 7" xfId="33549"/>
    <cellStyle name="Parent 3 7 2" xfId="33550"/>
    <cellStyle name="Parent 3 8" xfId="33551"/>
    <cellStyle name="Parent 3 8 2" xfId="33552"/>
    <cellStyle name="Parent 3 9" xfId="33553"/>
    <cellStyle name="Parent 3 9 2" xfId="33554"/>
    <cellStyle name="Parent 4" xfId="33555"/>
    <cellStyle name="Parent 4 10" xfId="33556"/>
    <cellStyle name="Parent 4 2" xfId="33557"/>
    <cellStyle name="Parent 4 2 10" xfId="33558"/>
    <cellStyle name="Parent 4 2 10 2" xfId="33559"/>
    <cellStyle name="Parent 4 2 11" xfId="33560"/>
    <cellStyle name="Parent 4 2 12" xfId="33561"/>
    <cellStyle name="Parent 4 2 2" xfId="33562"/>
    <cellStyle name="Parent 4 2 2 10" xfId="33563"/>
    <cellStyle name="Parent 4 2 2 10 2" xfId="33564"/>
    <cellStyle name="Parent 4 2 2 2" xfId="33565"/>
    <cellStyle name="Parent 4 2 2 2 2" xfId="33566"/>
    <cellStyle name="Parent 4 2 2 3" xfId="33567"/>
    <cellStyle name="Parent 4 2 2 3 2" xfId="33568"/>
    <cellStyle name="Parent 4 2 2 4" xfId="33569"/>
    <cellStyle name="Parent 4 2 2 4 2" xfId="33570"/>
    <cellStyle name="Parent 4 2 2 5" xfId="33571"/>
    <cellStyle name="Parent 4 2 2 5 2" xfId="33572"/>
    <cellStyle name="Parent 4 2 2 6" xfId="33573"/>
    <cellStyle name="Parent 4 2 2 6 2" xfId="33574"/>
    <cellStyle name="Parent 4 2 2 7" xfId="33575"/>
    <cellStyle name="Parent 4 2 2 7 2" xfId="33576"/>
    <cellStyle name="Parent 4 2 2 8" xfId="33577"/>
    <cellStyle name="Parent 4 2 2 8 2" xfId="33578"/>
    <cellStyle name="Parent 4 2 2 9" xfId="33579"/>
    <cellStyle name="Parent 4 2 2 9 2" xfId="33580"/>
    <cellStyle name="Parent 4 2 3" xfId="33581"/>
    <cellStyle name="Parent 4 2 3 2" xfId="33582"/>
    <cellStyle name="Parent 4 2 4" xfId="33583"/>
    <cellStyle name="Parent 4 2 4 2" xfId="33584"/>
    <cellStyle name="Parent 4 2 5" xfId="33585"/>
    <cellStyle name="Parent 4 2 5 2" xfId="33586"/>
    <cellStyle name="Parent 4 2 6" xfId="33587"/>
    <cellStyle name="Parent 4 2 6 2" xfId="33588"/>
    <cellStyle name="Parent 4 2 7" xfId="33589"/>
    <cellStyle name="Parent 4 2 7 2" xfId="33590"/>
    <cellStyle name="Parent 4 2 8" xfId="33591"/>
    <cellStyle name="Parent 4 2 8 2" xfId="33592"/>
    <cellStyle name="Parent 4 2 9" xfId="33593"/>
    <cellStyle name="Parent 4 2 9 2" xfId="33594"/>
    <cellStyle name="Parent 4 3" xfId="33595"/>
    <cellStyle name="Parent 4 3 10" xfId="33596"/>
    <cellStyle name="Parent 4 3 10 2" xfId="33597"/>
    <cellStyle name="Parent 4 3 2" xfId="33598"/>
    <cellStyle name="Parent 4 3 2 2" xfId="33599"/>
    <cellStyle name="Parent 4 3 3" xfId="33600"/>
    <cellStyle name="Parent 4 3 3 2" xfId="33601"/>
    <cellStyle name="Parent 4 3 4" xfId="33602"/>
    <cellStyle name="Parent 4 3 4 2" xfId="33603"/>
    <cellStyle name="Parent 4 3 5" xfId="33604"/>
    <cellStyle name="Parent 4 3 5 2" xfId="33605"/>
    <cellStyle name="Parent 4 3 6" xfId="33606"/>
    <cellStyle name="Parent 4 3 6 2" xfId="33607"/>
    <cellStyle name="Parent 4 3 7" xfId="33608"/>
    <cellStyle name="Parent 4 3 7 2" xfId="33609"/>
    <cellStyle name="Parent 4 3 8" xfId="33610"/>
    <cellStyle name="Parent 4 3 8 2" xfId="33611"/>
    <cellStyle name="Parent 4 3 9" xfId="33612"/>
    <cellStyle name="Parent 4 3 9 2" xfId="33613"/>
    <cellStyle name="Parent 4 4" xfId="33614"/>
    <cellStyle name="Parent 4 4 2" xfId="33615"/>
    <cellStyle name="Parent 4 5" xfId="33616"/>
    <cellStyle name="Parent 4 5 2" xfId="33617"/>
    <cellStyle name="Parent 4 6" xfId="33618"/>
    <cellStyle name="Parent 4 6 2" xfId="33619"/>
    <cellStyle name="Parent 4 7" xfId="33620"/>
    <cellStyle name="Parent 4 7 2" xfId="33621"/>
    <cellStyle name="Parent 4 8" xfId="33622"/>
    <cellStyle name="Parent 4 8 2" xfId="33623"/>
    <cellStyle name="Parent 4 9" xfId="33624"/>
    <cellStyle name="Parent 4 9 2" xfId="33625"/>
    <cellStyle name="Parent 5" xfId="33626"/>
    <cellStyle name="Parent 5 10" xfId="33627"/>
    <cellStyle name="Parent 5 2" xfId="33628"/>
    <cellStyle name="Parent 5 2 10" xfId="33629"/>
    <cellStyle name="Parent 5 2 10 2" xfId="33630"/>
    <cellStyle name="Parent 5 2 11" xfId="33631"/>
    <cellStyle name="Parent 5 2 12" xfId="33632"/>
    <cellStyle name="Parent 5 2 2" xfId="33633"/>
    <cellStyle name="Parent 5 2 2 10" xfId="33634"/>
    <cellStyle name="Parent 5 2 2 10 2" xfId="33635"/>
    <cellStyle name="Parent 5 2 2 2" xfId="33636"/>
    <cellStyle name="Parent 5 2 2 2 2" xfId="33637"/>
    <cellStyle name="Parent 5 2 2 3" xfId="33638"/>
    <cellStyle name="Parent 5 2 2 3 2" xfId="33639"/>
    <cellStyle name="Parent 5 2 2 4" xfId="33640"/>
    <cellStyle name="Parent 5 2 2 4 2" xfId="33641"/>
    <cellStyle name="Parent 5 2 2 5" xfId="33642"/>
    <cellStyle name="Parent 5 2 2 5 2" xfId="33643"/>
    <cellStyle name="Parent 5 2 2 6" xfId="33644"/>
    <cellStyle name="Parent 5 2 2 6 2" xfId="33645"/>
    <cellStyle name="Parent 5 2 2 7" xfId="33646"/>
    <cellStyle name="Parent 5 2 2 7 2" xfId="33647"/>
    <cellStyle name="Parent 5 2 2 8" xfId="33648"/>
    <cellStyle name="Parent 5 2 2 8 2" xfId="33649"/>
    <cellStyle name="Parent 5 2 2 9" xfId="33650"/>
    <cellStyle name="Parent 5 2 2 9 2" xfId="33651"/>
    <cellStyle name="Parent 5 2 3" xfId="33652"/>
    <cellStyle name="Parent 5 2 3 2" xfId="33653"/>
    <cellStyle name="Parent 5 2 4" xfId="33654"/>
    <cellStyle name="Parent 5 2 4 2" xfId="33655"/>
    <cellStyle name="Parent 5 2 5" xfId="33656"/>
    <cellStyle name="Parent 5 2 5 2" xfId="33657"/>
    <cellStyle name="Parent 5 2 6" xfId="33658"/>
    <cellStyle name="Parent 5 2 6 2" xfId="33659"/>
    <cellStyle name="Parent 5 2 7" xfId="33660"/>
    <cellStyle name="Parent 5 2 7 2" xfId="33661"/>
    <cellStyle name="Parent 5 2 8" xfId="33662"/>
    <cellStyle name="Parent 5 2 8 2" xfId="33663"/>
    <cellStyle name="Parent 5 2 9" xfId="33664"/>
    <cellStyle name="Parent 5 2 9 2" xfId="33665"/>
    <cellStyle name="Parent 5 3" xfId="33666"/>
    <cellStyle name="Parent 5 3 10" xfId="33667"/>
    <cellStyle name="Parent 5 3 10 2" xfId="33668"/>
    <cellStyle name="Parent 5 3 2" xfId="33669"/>
    <cellStyle name="Parent 5 3 2 2" xfId="33670"/>
    <cellStyle name="Parent 5 3 3" xfId="33671"/>
    <cellStyle name="Parent 5 3 3 2" xfId="33672"/>
    <cellStyle name="Parent 5 3 4" xfId="33673"/>
    <cellStyle name="Parent 5 3 4 2" xfId="33674"/>
    <cellStyle name="Parent 5 3 5" xfId="33675"/>
    <cellStyle name="Parent 5 3 5 2" xfId="33676"/>
    <cellStyle name="Parent 5 3 6" xfId="33677"/>
    <cellStyle name="Parent 5 3 6 2" xfId="33678"/>
    <cellStyle name="Parent 5 3 7" xfId="33679"/>
    <cellStyle name="Parent 5 3 7 2" xfId="33680"/>
    <cellStyle name="Parent 5 3 8" xfId="33681"/>
    <cellStyle name="Parent 5 3 8 2" xfId="33682"/>
    <cellStyle name="Parent 5 3 9" xfId="33683"/>
    <cellStyle name="Parent 5 3 9 2" xfId="33684"/>
    <cellStyle name="Parent 5 4" xfId="33685"/>
    <cellStyle name="Parent 5 4 2" xfId="33686"/>
    <cellStyle name="Parent 5 5" xfId="33687"/>
    <cellStyle name="Parent 5 5 2" xfId="33688"/>
    <cellStyle name="Parent 5 6" xfId="33689"/>
    <cellStyle name="Parent 5 6 2" xfId="33690"/>
    <cellStyle name="Parent 5 7" xfId="33691"/>
    <cellStyle name="Parent 5 7 2" xfId="33692"/>
    <cellStyle name="Parent 5 8" xfId="33693"/>
    <cellStyle name="Parent 5 8 2" xfId="33694"/>
    <cellStyle name="Parent 5 9" xfId="33695"/>
    <cellStyle name="Parent 5 9 2" xfId="33696"/>
    <cellStyle name="Parent 6" xfId="33697"/>
    <cellStyle name="Parent 6 10" xfId="33698"/>
    <cellStyle name="Parent 6 10 2" xfId="33699"/>
    <cellStyle name="Parent 6 11" xfId="33700"/>
    <cellStyle name="Parent 6 12" xfId="33701"/>
    <cellStyle name="Parent 6 2" xfId="33702"/>
    <cellStyle name="Parent 6 2 10" xfId="33703"/>
    <cellStyle name="Parent 6 2 10 2" xfId="33704"/>
    <cellStyle name="Parent 6 2 2" xfId="33705"/>
    <cellStyle name="Parent 6 2 2 2" xfId="33706"/>
    <cellStyle name="Parent 6 2 3" xfId="33707"/>
    <cellStyle name="Parent 6 2 3 2" xfId="33708"/>
    <cellStyle name="Parent 6 2 4" xfId="33709"/>
    <cellStyle name="Parent 6 2 4 2" xfId="33710"/>
    <cellStyle name="Parent 6 2 5" xfId="33711"/>
    <cellStyle name="Parent 6 2 5 2" xfId="33712"/>
    <cellStyle name="Parent 6 2 6" xfId="33713"/>
    <cellStyle name="Parent 6 2 6 2" xfId="33714"/>
    <cellStyle name="Parent 6 2 7" xfId="33715"/>
    <cellStyle name="Parent 6 2 7 2" xfId="33716"/>
    <cellStyle name="Parent 6 2 8" xfId="33717"/>
    <cellStyle name="Parent 6 2 8 2" xfId="33718"/>
    <cellStyle name="Parent 6 2 9" xfId="33719"/>
    <cellStyle name="Parent 6 2 9 2" xfId="33720"/>
    <cellStyle name="Parent 6 3" xfId="33721"/>
    <cellStyle name="Parent 6 3 2" xfId="33722"/>
    <cellStyle name="Parent 6 4" xfId="33723"/>
    <cellStyle name="Parent 6 4 2" xfId="33724"/>
    <cellStyle name="Parent 6 5" xfId="33725"/>
    <cellStyle name="Parent 6 5 2" xfId="33726"/>
    <cellStyle name="Parent 6 6" xfId="33727"/>
    <cellStyle name="Parent 6 6 2" xfId="33728"/>
    <cellStyle name="Parent 6 7" xfId="33729"/>
    <cellStyle name="Parent 6 7 2" xfId="33730"/>
    <cellStyle name="Parent 6 8" xfId="33731"/>
    <cellStyle name="Parent 6 8 2" xfId="33732"/>
    <cellStyle name="Parent 6 9" xfId="33733"/>
    <cellStyle name="Parent 6 9 2" xfId="33734"/>
    <cellStyle name="Parent 7" xfId="33735"/>
    <cellStyle name="Parent 7 10" xfId="33736"/>
    <cellStyle name="Parent 7 10 2" xfId="33737"/>
    <cellStyle name="Parent 7 2" xfId="33738"/>
    <cellStyle name="Parent 7 2 2" xfId="33739"/>
    <cellStyle name="Parent 7 3" xfId="33740"/>
    <cellStyle name="Parent 7 3 2" xfId="33741"/>
    <cellStyle name="Parent 7 4" xfId="33742"/>
    <cellStyle name="Parent 7 4 2" xfId="33743"/>
    <cellStyle name="Parent 7 5" xfId="33744"/>
    <cellStyle name="Parent 7 5 2" xfId="33745"/>
    <cellStyle name="Parent 7 6" xfId="33746"/>
    <cellStyle name="Parent 7 6 2" xfId="33747"/>
    <cellStyle name="Parent 7 7" xfId="33748"/>
    <cellStyle name="Parent 7 7 2" xfId="33749"/>
    <cellStyle name="Parent 7 8" xfId="33750"/>
    <cellStyle name="Parent 7 8 2" xfId="33751"/>
    <cellStyle name="Parent 7 9" xfId="33752"/>
    <cellStyle name="Parent 7 9 2" xfId="33753"/>
    <cellStyle name="Parent 8" xfId="33754"/>
    <cellStyle name="Parent 8 2" xfId="33755"/>
    <cellStyle name="Parent 9" xfId="33756"/>
    <cellStyle name="Parent 9 2" xfId="33757"/>
    <cellStyle name="parité" xfId="33758"/>
    <cellStyle name="PB Table Heading" xfId="33759"/>
    <cellStyle name="PB Table Highlight1" xfId="33760"/>
    <cellStyle name="PB Table Highlight2" xfId="33761"/>
    <cellStyle name="PB Table Highlight3" xfId="33762"/>
    <cellStyle name="PB Table Standard Row" xfId="33763"/>
    <cellStyle name="PB Table Standard Row 2" xfId="33764"/>
    <cellStyle name="PB Table Standard Row 2 10" xfId="33765"/>
    <cellStyle name="PB Table Standard Row 2 10 2" xfId="33766"/>
    <cellStyle name="PB Table Standard Row 2 11" xfId="33767"/>
    <cellStyle name="PB Table Standard Row 2 11 2" xfId="33768"/>
    <cellStyle name="PB Table Standard Row 2 12" xfId="33769"/>
    <cellStyle name="PB Table Standard Row 2 12 2" xfId="33770"/>
    <cellStyle name="PB Table Standard Row 2 13" xfId="33771"/>
    <cellStyle name="PB Table Standard Row 2 13 2" xfId="33772"/>
    <cellStyle name="PB Table Standard Row 2 14" xfId="33773"/>
    <cellStyle name="PB Table Standard Row 2 14 2" xfId="33774"/>
    <cellStyle name="PB Table Standard Row 2 15" xfId="33775"/>
    <cellStyle name="PB Table Standard Row 2 15 2" xfId="33776"/>
    <cellStyle name="PB Table Standard Row 2 16" xfId="33777"/>
    <cellStyle name="PB Table Standard Row 2 17" xfId="33778"/>
    <cellStyle name="PB Table Standard Row 2 18" xfId="33779"/>
    <cellStyle name="PB Table Standard Row 2 2" xfId="33780"/>
    <cellStyle name="PB Table Standard Row 2 2 2" xfId="33781"/>
    <cellStyle name="PB Table Standard Row 2 3" xfId="33782"/>
    <cellStyle name="PB Table Standard Row 2 3 2" xfId="33783"/>
    <cellStyle name="PB Table Standard Row 2 4" xfId="33784"/>
    <cellStyle name="PB Table Standard Row 2 4 2" xfId="33785"/>
    <cellStyle name="PB Table Standard Row 2 5" xfId="33786"/>
    <cellStyle name="PB Table Standard Row 2 5 2" xfId="33787"/>
    <cellStyle name="PB Table Standard Row 2 6" xfId="33788"/>
    <cellStyle name="PB Table Standard Row 2 6 2" xfId="33789"/>
    <cellStyle name="PB Table Standard Row 2 7" xfId="33790"/>
    <cellStyle name="PB Table Standard Row 2 7 2" xfId="33791"/>
    <cellStyle name="PB Table Standard Row 2 8" xfId="33792"/>
    <cellStyle name="PB Table Standard Row 2 8 2" xfId="33793"/>
    <cellStyle name="PB Table Standard Row 2 9" xfId="33794"/>
    <cellStyle name="PB Table Standard Row 2 9 2" xfId="33795"/>
    <cellStyle name="PB Table Standard Row 3" xfId="33796"/>
    <cellStyle name="PB Table Standard Row 3 2" xfId="33797"/>
    <cellStyle name="PB Table Standard Row 4" xfId="33798"/>
    <cellStyle name="PB Table Standard Row 4 2" xfId="33799"/>
    <cellStyle name="PB Table Standard Row 5" xfId="33800"/>
    <cellStyle name="PB Table Standard Row 5 2" xfId="33801"/>
    <cellStyle name="PB Table Standard Row 6" xfId="33802"/>
    <cellStyle name="PB Table Standard Row 6 2" xfId="33803"/>
    <cellStyle name="PB Table Standard Row 7" xfId="33804"/>
    <cellStyle name="PB Table Standard Row 7 2" xfId="33805"/>
    <cellStyle name="PB Table Standard Row 8" xfId="33806"/>
    <cellStyle name="PB Table Standard Row 8 2" xfId="33807"/>
    <cellStyle name="PB Table Standard Row 9" xfId="33808"/>
    <cellStyle name="PB Table Standard Row 9 2" xfId="33809"/>
    <cellStyle name="PB Table Subtotal Row" xfId="33810"/>
    <cellStyle name="PB Table Total Row" xfId="33811"/>
    <cellStyle name="pb_page_heading_LS" xfId="33812"/>
    <cellStyle name="per.style" xfId="33813"/>
    <cellStyle name="Percen - Style5" xfId="33814"/>
    <cellStyle name="Percent %" xfId="33815"/>
    <cellStyle name="Percent % Long Underline" xfId="33816"/>
    <cellStyle name="Percent [0]" xfId="33817"/>
    <cellStyle name="Percent [00]" xfId="33818"/>
    <cellStyle name="Percent [1]" xfId="33819"/>
    <cellStyle name="Percent [2]" xfId="33820"/>
    <cellStyle name="Percent 0" xfId="33821"/>
    <cellStyle name="Percent 0.0%" xfId="33822"/>
    <cellStyle name="Percent 0.0% Long Underline" xfId="33823"/>
    <cellStyle name="Percent 0.00" xfId="33824"/>
    <cellStyle name="Percent 0.00%" xfId="33825"/>
    <cellStyle name="Percent 0.00% Long Underline" xfId="33826"/>
    <cellStyle name="Percent 0.000%" xfId="33827"/>
    <cellStyle name="Percent 0.000% Long Underline" xfId="33828"/>
    <cellStyle name="Percent 0.0000%" xfId="33829"/>
    <cellStyle name="Percent 0.0000% Long Underline" xfId="33830"/>
    <cellStyle name="Percent 0_comms. tab" xfId="33831"/>
    <cellStyle name="Percent 2" xfId="33832"/>
    <cellStyle name="Percent 2 2" xfId="33833"/>
    <cellStyle name="Percent 2 2 2" xfId="33834"/>
    <cellStyle name="Percent 2 2 2 2" xfId="33835"/>
    <cellStyle name="Percent 2 2 2 3" xfId="33836"/>
    <cellStyle name="Percent 2 2 3" xfId="33837"/>
    <cellStyle name="Percent 2 2 4" xfId="33838"/>
    <cellStyle name="Percent 2 3" xfId="33839"/>
    <cellStyle name="Percent 2 3 2" xfId="33840"/>
    <cellStyle name="Percent 2 3 3" xfId="33841"/>
    <cellStyle name="Percent 2 4" xfId="40233"/>
    <cellStyle name="Percent 3" xfId="33842"/>
    <cellStyle name="Percent 3 2" xfId="33843"/>
    <cellStyle name="Percent 3 2 2" xfId="33844"/>
    <cellStyle name="Percent 3 2 2 2" xfId="33845"/>
    <cellStyle name="Percent 3 2 2 3" xfId="33846"/>
    <cellStyle name="Percent 3 2 3" xfId="33847"/>
    <cellStyle name="Percent 3 2 4" xfId="33848"/>
    <cellStyle name="Percent 3 3" xfId="33849"/>
    <cellStyle name="Percent 3 3 2" xfId="33850"/>
    <cellStyle name="Percent 3 3 3" xfId="33851"/>
    <cellStyle name="Percent 3 4" xfId="33852"/>
    <cellStyle name="Percent 3 5" xfId="33853"/>
    <cellStyle name="Percent 4" xfId="33854"/>
    <cellStyle name="Percent 5" xfId="33855"/>
    <cellStyle name="Percent 5 2" xfId="33856"/>
    <cellStyle name="Percent 5 3" xfId="33857"/>
    <cellStyle name="Percent1" xfId="33858"/>
    <cellStyle name="Percent2" xfId="33859"/>
    <cellStyle name="Percentage" xfId="33860"/>
    <cellStyle name="Percentage 2" xfId="33861"/>
    <cellStyle name="Percentage bold" xfId="33862"/>
    <cellStyle name="Percentages_oorzaken" xfId="33863"/>
    <cellStyle name="PercentDash0" xfId="33864"/>
    <cellStyle name="PercentNoDash" xfId="33865"/>
    <cellStyle name="PercentText1" xfId="33866"/>
    <cellStyle name="PercentText2" xfId="33867"/>
    <cellStyle name="Periods" xfId="33868"/>
    <cellStyle name="Pershare" xfId="33869"/>
    <cellStyle name="Porcentual_CANAL-12" xfId="33870"/>
    <cellStyle name="PrePop Currency (0)" xfId="33871"/>
    <cellStyle name="PrePop Currency (2)" xfId="33872"/>
    <cellStyle name="PrePop Units (0)" xfId="33873"/>
    <cellStyle name="PrePop Units (1)" xfId="33874"/>
    <cellStyle name="PrePop Units (2)" xfId="33875"/>
    <cellStyle name="Price" xfId="33876"/>
    <cellStyle name="pricing" xfId="33877"/>
    <cellStyle name="Procent" xfId="27" builtinId="5" hidden="1"/>
    <cellStyle name="Procent" xfId="64" builtinId="5"/>
    <cellStyle name="Procent 2" xfId="67"/>
    <cellStyle name="Procent 2 10" xfId="33878"/>
    <cellStyle name="Procent 2 11" xfId="33879"/>
    <cellStyle name="Procent 2 2" xfId="242"/>
    <cellStyle name="Procent 2 2 2" xfId="33880"/>
    <cellStyle name="Procent 2 2 2 2" xfId="33881"/>
    <cellStyle name="Procent 2 2 2 3" xfId="33882"/>
    <cellStyle name="Procent 2 2 3" xfId="33883"/>
    <cellStyle name="Procent 2 2 4" xfId="33884"/>
    <cellStyle name="Procent 2 2 5" xfId="33885"/>
    <cellStyle name="Procent 2 2 6" xfId="33886"/>
    <cellStyle name="Procent 2 3" xfId="33887"/>
    <cellStyle name="Procent 2 4" xfId="33888"/>
    <cellStyle name="Procent 2 5" xfId="33889"/>
    <cellStyle name="Procent 2 6" xfId="33890"/>
    <cellStyle name="Procent 2 7" xfId="33891"/>
    <cellStyle name="Procent 2 8" xfId="33892"/>
    <cellStyle name="Procent 2 8 2" xfId="33893"/>
    <cellStyle name="Procent 2 8 3" xfId="33894"/>
    <cellStyle name="Procent 2 9" xfId="33895"/>
    <cellStyle name="Procent 3" xfId="243"/>
    <cellStyle name="Procent 3 2" xfId="244"/>
    <cellStyle name="Procent 3 2 2" xfId="4023"/>
    <cellStyle name="Procent 3 2 3" xfId="4205"/>
    <cellStyle name="Procent 3 3" xfId="374"/>
    <cellStyle name="Procent 3 3 2" xfId="4146"/>
    <cellStyle name="Procent 3 4" xfId="375"/>
    <cellStyle name="Procent 3 4 2" xfId="4082"/>
    <cellStyle name="Procent 3 5" xfId="4020"/>
    <cellStyle name="Procent 4" xfId="245"/>
    <cellStyle name="Procent 4 2" xfId="246"/>
    <cellStyle name="Procent 4 2 2" xfId="376"/>
    <cellStyle name="Procent 4 2 2 2" xfId="4147"/>
    <cellStyle name="Procent 4 2 3" xfId="377"/>
    <cellStyle name="Procent 4 2 3 2" xfId="4083"/>
    <cellStyle name="Procent 4 2 4" xfId="4021"/>
    <cellStyle name="Procent 5" xfId="247"/>
    <cellStyle name="Procent 5 2" xfId="378"/>
    <cellStyle name="Procent 5 2 2" xfId="4148"/>
    <cellStyle name="Procent 5 3" xfId="379"/>
    <cellStyle name="Procent 5 3 2" xfId="4084"/>
    <cellStyle name="Procent 5 4" xfId="4022"/>
    <cellStyle name="Procent 6" xfId="380"/>
    <cellStyle name="Procent 6 2" xfId="4103"/>
    <cellStyle name="Procent 7" xfId="4545"/>
    <cellStyle name="Prozent 2" xfId="33896"/>
    <cellStyle name="Prozent 3" xfId="33897"/>
    <cellStyle name="Prozent 3 2" xfId="33898"/>
    <cellStyle name="Prozent 3 2 2" xfId="33899"/>
    <cellStyle name="Prozent 3 2 2 2" xfId="33900"/>
    <cellStyle name="Prozent 3 2 2 3" xfId="33901"/>
    <cellStyle name="Prozent 3 2 3" xfId="33902"/>
    <cellStyle name="Prozent 3 2 4" xfId="33903"/>
    <cellStyle name="Prozent 3 3" xfId="33904"/>
    <cellStyle name="Prozent 3 3 2" xfId="33905"/>
    <cellStyle name="Prozent 3 3 3" xfId="33906"/>
    <cellStyle name="Prozent 3 4" xfId="33907"/>
    <cellStyle name="Prozent 3 5" xfId="33908"/>
    <cellStyle name="Prozent 4" xfId="33909"/>
    <cellStyle name="Prüfung" xfId="33910"/>
    <cellStyle name="PSChar" xfId="33911"/>
    <cellStyle name="PSDate" xfId="33912"/>
    <cellStyle name="PSDec" xfId="33913"/>
    <cellStyle name="PSHeading" xfId="33914"/>
    <cellStyle name="PSInt" xfId="33915"/>
    <cellStyle name="PSSpacer" xfId="33916"/>
    <cellStyle name="punt" xfId="33917"/>
    <cellStyle name="Ratio" xfId="33918"/>
    <cellStyle name="ReadInData" xfId="33919"/>
    <cellStyle name="regstoresfromspecstores" xfId="33920"/>
    <cellStyle name="ReportNums" xfId="33921"/>
    <cellStyle name="ReportNums 10" xfId="33922"/>
    <cellStyle name="ReportNums 10 2" xfId="33923"/>
    <cellStyle name="ReportNums 10 2 2" xfId="33924"/>
    <cellStyle name="ReportNums 10 3" xfId="33925"/>
    <cellStyle name="ReportNums 11" xfId="33926"/>
    <cellStyle name="ReportNums 11 2" xfId="33927"/>
    <cellStyle name="ReportNums 11 2 2" xfId="33928"/>
    <cellStyle name="ReportNums 11 3" xfId="33929"/>
    <cellStyle name="ReportNums 12" xfId="33930"/>
    <cellStyle name="ReportNums 2" xfId="33931"/>
    <cellStyle name="ReportNums 2 2" xfId="33932"/>
    <cellStyle name="ReportNums 2 2 2" xfId="33933"/>
    <cellStyle name="ReportNums 2 2 2 2" xfId="33934"/>
    <cellStyle name="ReportNums 2 2 3" xfId="33935"/>
    <cellStyle name="ReportNums 2 3" xfId="33936"/>
    <cellStyle name="ReportNums 2 3 2" xfId="33937"/>
    <cellStyle name="ReportNums 2 3 2 2" xfId="33938"/>
    <cellStyle name="ReportNums 2 3 3" xfId="33939"/>
    <cellStyle name="ReportNums 2 4" xfId="33940"/>
    <cellStyle name="ReportNums 2 4 2" xfId="33941"/>
    <cellStyle name="ReportNums 2 4 2 2" xfId="33942"/>
    <cellStyle name="ReportNums 2 4 3" xfId="33943"/>
    <cellStyle name="ReportNums 2 5" xfId="33944"/>
    <cellStyle name="ReportNums 2 5 2" xfId="33945"/>
    <cellStyle name="ReportNums 2 5 2 2" xfId="33946"/>
    <cellStyle name="ReportNums 2 5 3" xfId="33947"/>
    <cellStyle name="ReportNums 2 6" xfId="33948"/>
    <cellStyle name="ReportNums 2 6 2" xfId="33949"/>
    <cellStyle name="ReportNums 2 6 2 2" xfId="33950"/>
    <cellStyle name="ReportNums 2 6 3" xfId="33951"/>
    <cellStyle name="ReportNums 2 7" xfId="33952"/>
    <cellStyle name="ReportNums 2 7 2" xfId="33953"/>
    <cellStyle name="ReportNums 2 7 2 2" xfId="33954"/>
    <cellStyle name="ReportNums 2 7 3" xfId="33955"/>
    <cellStyle name="ReportNums 2 8" xfId="33956"/>
    <cellStyle name="ReportNums 2 8 2" xfId="33957"/>
    <cellStyle name="ReportNums 2 9" xfId="33958"/>
    <cellStyle name="ReportNums 3" xfId="33959"/>
    <cellStyle name="ReportNums 3 2" xfId="33960"/>
    <cellStyle name="ReportNums 3 2 2" xfId="33961"/>
    <cellStyle name="ReportNums 3 3" xfId="33962"/>
    <cellStyle name="ReportNums 4" xfId="33963"/>
    <cellStyle name="ReportNums 4 2" xfId="33964"/>
    <cellStyle name="ReportNums 4 2 2" xfId="33965"/>
    <cellStyle name="ReportNums 4 3" xfId="33966"/>
    <cellStyle name="ReportNums 5" xfId="33967"/>
    <cellStyle name="ReportNums 5 2" xfId="33968"/>
    <cellStyle name="ReportNums 5 2 2" xfId="33969"/>
    <cellStyle name="ReportNums 5 3" xfId="33970"/>
    <cellStyle name="ReportNums 6" xfId="33971"/>
    <cellStyle name="ReportNums 6 2" xfId="33972"/>
    <cellStyle name="ReportNums 6 2 2" xfId="33973"/>
    <cellStyle name="ReportNums 6 3" xfId="33974"/>
    <cellStyle name="ReportNums 7" xfId="33975"/>
    <cellStyle name="ReportNums 7 2" xfId="33976"/>
    <cellStyle name="ReportNums 7 2 2" xfId="33977"/>
    <cellStyle name="ReportNums 7 3" xfId="33978"/>
    <cellStyle name="ReportNums 8" xfId="33979"/>
    <cellStyle name="ReportNums 8 2" xfId="33980"/>
    <cellStyle name="ReportNums 8 2 2" xfId="33981"/>
    <cellStyle name="ReportNums 8 3" xfId="33982"/>
    <cellStyle name="ReportNums 9" xfId="33983"/>
    <cellStyle name="ReportNums 9 2" xfId="33984"/>
    <cellStyle name="ReportNums 9 2 2" xfId="33985"/>
    <cellStyle name="ReportNums 9 3" xfId="33986"/>
    <cellStyle name="Reset_to_normal" xfId="33987"/>
    <cellStyle name="RevList" xfId="33988"/>
    <cellStyle name="rod" xfId="33989"/>
    <cellStyle name="Row Heading" xfId="33990"/>
    <cellStyle name="Row Heading 10" xfId="33991"/>
    <cellStyle name="Row Heading 10 2" xfId="33992"/>
    <cellStyle name="Row Heading 11" xfId="33993"/>
    <cellStyle name="Row Heading 11 2" xfId="33994"/>
    <cellStyle name="Row Heading 12" xfId="33995"/>
    <cellStyle name="Row Heading 12 2" xfId="33996"/>
    <cellStyle name="Row Heading 13" xfId="33997"/>
    <cellStyle name="Row Heading 13 2" xfId="33998"/>
    <cellStyle name="Row Heading 14" xfId="33999"/>
    <cellStyle name="Row Heading 14 2" xfId="34000"/>
    <cellStyle name="Row Heading 15" xfId="34001"/>
    <cellStyle name="Row Heading 15 2" xfId="34002"/>
    <cellStyle name="Row Heading 16" xfId="34003"/>
    <cellStyle name="Row Heading 16 2" xfId="34004"/>
    <cellStyle name="Row Heading 17" xfId="34005"/>
    <cellStyle name="Row Heading 17 2" xfId="34006"/>
    <cellStyle name="Row Heading 18" xfId="34007"/>
    <cellStyle name="Row Heading 19" xfId="34008"/>
    <cellStyle name="Row Heading 2" xfId="34009"/>
    <cellStyle name="Row Heading 2 10" xfId="34010"/>
    <cellStyle name="Row Heading 2 10 2" xfId="34011"/>
    <cellStyle name="Row Heading 2 11" xfId="34012"/>
    <cellStyle name="Row Heading 2 11 2" xfId="34013"/>
    <cellStyle name="Row Heading 2 12" xfId="34014"/>
    <cellStyle name="Row Heading 2 12 2" xfId="34015"/>
    <cellStyle name="Row Heading 2 13" xfId="34016"/>
    <cellStyle name="Row Heading 2 13 2" xfId="34017"/>
    <cellStyle name="Row Heading 2 14" xfId="34018"/>
    <cellStyle name="Row Heading 2 14 2" xfId="34019"/>
    <cellStyle name="Row Heading 2 15" xfId="34020"/>
    <cellStyle name="Row Heading 2 15 2" xfId="34021"/>
    <cellStyle name="Row Heading 2 16" xfId="34022"/>
    <cellStyle name="Row Heading 2 16 2" xfId="34023"/>
    <cellStyle name="Row Heading 2 17" xfId="34024"/>
    <cellStyle name="Row Heading 2 17 2" xfId="34025"/>
    <cellStyle name="Row Heading 2 18" xfId="34026"/>
    <cellStyle name="Row Heading 2 19" xfId="34027"/>
    <cellStyle name="Row Heading 2 2" xfId="34028"/>
    <cellStyle name="Row Heading 2 2 2" xfId="34029"/>
    <cellStyle name="Row Heading 2 20" xfId="34030"/>
    <cellStyle name="Row Heading 2 3" xfId="34031"/>
    <cellStyle name="Row Heading 2 4" xfId="34032"/>
    <cellStyle name="Row Heading 2 4 2" xfId="34033"/>
    <cellStyle name="Row Heading 2 5" xfId="34034"/>
    <cellStyle name="Row Heading 2 5 2" xfId="34035"/>
    <cellStyle name="Row Heading 2 6" xfId="34036"/>
    <cellStyle name="Row Heading 2 6 2" xfId="34037"/>
    <cellStyle name="Row Heading 2 7" xfId="34038"/>
    <cellStyle name="Row Heading 2 7 2" xfId="34039"/>
    <cellStyle name="Row Heading 2 8" xfId="34040"/>
    <cellStyle name="Row Heading 2 8 2" xfId="34041"/>
    <cellStyle name="Row Heading 2 9" xfId="34042"/>
    <cellStyle name="Row Heading 2 9 2" xfId="34043"/>
    <cellStyle name="Row Heading 3" xfId="34044"/>
    <cellStyle name="Row Heading 3 2" xfId="34045"/>
    <cellStyle name="Row Heading 4" xfId="34046"/>
    <cellStyle name="Row Heading 4 2" xfId="34047"/>
    <cellStyle name="Row Heading 5" xfId="34048"/>
    <cellStyle name="Row Heading 5 2" xfId="34049"/>
    <cellStyle name="Row Heading 6" xfId="34050"/>
    <cellStyle name="Row Heading 6 2" xfId="34051"/>
    <cellStyle name="Row Heading 7" xfId="34052"/>
    <cellStyle name="Row Heading 7 2" xfId="34053"/>
    <cellStyle name="Row Heading 8" xfId="34054"/>
    <cellStyle name="Row Heading 8 2" xfId="34055"/>
    <cellStyle name="Row Heading 9" xfId="34056"/>
    <cellStyle name="Row Heading 9 2" xfId="34057"/>
    <cellStyle name="Row title 1" xfId="34058"/>
    <cellStyle name="Row Title 3" xfId="34059"/>
    <cellStyle name="RSBlueBoldR" xfId="34060"/>
    <cellStyle name="RSBlueR" xfId="34061"/>
    <cellStyle name="RSBoldDarkBlueCBlue" xfId="34062"/>
    <cellStyle name="RSBoldL" xfId="34063"/>
    <cellStyle name="RSBoldR" xfId="34064"/>
    <cellStyle name="RSDarkBlueCBlue" xfId="34065"/>
    <cellStyle name="RSDarkBlueHeadingLg" xfId="34066"/>
    <cellStyle name="S%" xfId="34067"/>
    <cellStyle name="Salomon Logo" xfId="34068"/>
    <cellStyle name="SAPBEXaggData" xfId="34069"/>
    <cellStyle name="SAPBEXaggData 10" xfId="34070"/>
    <cellStyle name="SAPBEXaggData 10 2" xfId="34071"/>
    <cellStyle name="SAPBEXaggData 11" xfId="34072"/>
    <cellStyle name="SAPBEXaggData 2" xfId="34073"/>
    <cellStyle name="SAPBEXaggData 2 10" xfId="34074"/>
    <cellStyle name="SAPBEXaggData 2 2" xfId="34075"/>
    <cellStyle name="SAPBEXaggData 2 2 2" xfId="34076"/>
    <cellStyle name="SAPBEXaggData 2 2 2 2" xfId="34077"/>
    <cellStyle name="SAPBEXaggData 2 2 2 2 2" xfId="34078"/>
    <cellStyle name="SAPBEXaggData 2 2 2 3" xfId="34079"/>
    <cellStyle name="SAPBEXaggData 2 2 3" xfId="34080"/>
    <cellStyle name="SAPBEXaggData 2 2 3 2" xfId="34081"/>
    <cellStyle name="SAPBEXaggData 2 2 3 2 2" xfId="34082"/>
    <cellStyle name="SAPBEXaggData 2 2 3 3" xfId="34083"/>
    <cellStyle name="SAPBEXaggData 2 2 4" xfId="34084"/>
    <cellStyle name="SAPBEXaggData 2 2 4 2" xfId="34085"/>
    <cellStyle name="SAPBEXaggData 2 2 4 2 2" xfId="34086"/>
    <cellStyle name="SAPBEXaggData 2 2 4 3" xfId="34087"/>
    <cellStyle name="SAPBEXaggData 2 2 5" xfId="34088"/>
    <cellStyle name="SAPBEXaggData 2 2 5 2" xfId="34089"/>
    <cellStyle name="SAPBEXaggData 2 2 5 2 2" xfId="34090"/>
    <cellStyle name="SAPBEXaggData 2 2 5 3" xfId="34091"/>
    <cellStyle name="SAPBEXaggData 2 2 6" xfId="34092"/>
    <cellStyle name="SAPBEXaggData 2 2 6 2" xfId="34093"/>
    <cellStyle name="SAPBEXaggData 2 2 7" xfId="34094"/>
    <cellStyle name="SAPBEXaggData 2 2 7 2" xfId="34095"/>
    <cellStyle name="SAPBEXaggData 2 2 8" xfId="34096"/>
    <cellStyle name="SAPBEXaggData 2 3" xfId="34097"/>
    <cellStyle name="SAPBEXaggData 2 3 2" xfId="34098"/>
    <cellStyle name="SAPBEXaggData 2 3 2 2" xfId="34099"/>
    <cellStyle name="SAPBEXaggData 2 3 3" xfId="34100"/>
    <cellStyle name="SAPBEXaggData 2 4" xfId="34101"/>
    <cellStyle name="SAPBEXaggData 2 4 2" xfId="34102"/>
    <cellStyle name="SAPBEXaggData 2 4 2 2" xfId="34103"/>
    <cellStyle name="SAPBEXaggData 2 4 3" xfId="34104"/>
    <cellStyle name="SAPBEXaggData 2 5" xfId="34105"/>
    <cellStyle name="SAPBEXaggData 2 5 2" xfId="34106"/>
    <cellStyle name="SAPBEXaggData 2 5 2 2" xfId="34107"/>
    <cellStyle name="SAPBEXaggData 2 5 3" xfId="34108"/>
    <cellStyle name="SAPBEXaggData 2 6" xfId="34109"/>
    <cellStyle name="SAPBEXaggData 2 6 2" xfId="34110"/>
    <cellStyle name="SAPBEXaggData 2 6 2 2" xfId="34111"/>
    <cellStyle name="SAPBEXaggData 2 6 3" xfId="34112"/>
    <cellStyle name="SAPBEXaggData 2 7" xfId="34113"/>
    <cellStyle name="SAPBEXaggData 2 7 2" xfId="34114"/>
    <cellStyle name="SAPBEXaggData 2 7 2 2" xfId="34115"/>
    <cellStyle name="SAPBEXaggData 2 7 3" xfId="34116"/>
    <cellStyle name="SAPBEXaggData 2 8" xfId="34117"/>
    <cellStyle name="SAPBEXaggData 2 8 2" xfId="34118"/>
    <cellStyle name="SAPBEXaggData 2 9" xfId="34119"/>
    <cellStyle name="SAPBEXaggData 2 9 2" xfId="34120"/>
    <cellStyle name="SAPBEXaggData 3" xfId="34121"/>
    <cellStyle name="SAPBEXaggData 3 2" xfId="34122"/>
    <cellStyle name="SAPBEXaggData 3 2 2" xfId="34123"/>
    <cellStyle name="SAPBEXaggData 3 2 2 2" xfId="34124"/>
    <cellStyle name="SAPBEXaggData 3 2 3" xfId="34125"/>
    <cellStyle name="SAPBEXaggData 3 3" xfId="34126"/>
    <cellStyle name="SAPBEXaggData 3 3 2" xfId="34127"/>
    <cellStyle name="SAPBEXaggData 3 3 2 2" xfId="34128"/>
    <cellStyle name="SAPBEXaggData 3 3 3" xfId="34129"/>
    <cellStyle name="SAPBEXaggData 3 4" xfId="34130"/>
    <cellStyle name="SAPBEXaggData 3 4 2" xfId="34131"/>
    <cellStyle name="SAPBEXaggData 3 4 2 2" xfId="34132"/>
    <cellStyle name="SAPBEXaggData 3 4 3" xfId="34133"/>
    <cellStyle name="SAPBEXaggData 3 5" xfId="34134"/>
    <cellStyle name="SAPBEXaggData 3 5 2" xfId="34135"/>
    <cellStyle name="SAPBEXaggData 3 5 2 2" xfId="34136"/>
    <cellStyle name="SAPBEXaggData 3 5 3" xfId="34137"/>
    <cellStyle name="SAPBEXaggData 3 6" xfId="34138"/>
    <cellStyle name="SAPBEXaggData 3 6 2" xfId="34139"/>
    <cellStyle name="SAPBEXaggData 3 7" xfId="34140"/>
    <cellStyle name="SAPBEXaggData 3 7 2" xfId="34141"/>
    <cellStyle name="SAPBEXaggData 3 8" xfId="34142"/>
    <cellStyle name="SAPBEXaggData 4" xfId="34143"/>
    <cellStyle name="SAPBEXaggData 4 2" xfId="34144"/>
    <cellStyle name="SAPBEXaggData 4 2 2" xfId="34145"/>
    <cellStyle name="SAPBEXaggData 4 3" xfId="34146"/>
    <cellStyle name="SAPBEXaggData 5" xfId="34147"/>
    <cellStyle name="SAPBEXaggData 5 2" xfId="34148"/>
    <cellStyle name="SAPBEXaggData 5 2 2" xfId="34149"/>
    <cellStyle name="SAPBEXaggData 5 3" xfId="34150"/>
    <cellStyle name="SAPBEXaggData 6" xfId="34151"/>
    <cellStyle name="SAPBEXaggData 6 2" xfId="34152"/>
    <cellStyle name="SAPBEXaggData 6 2 2" xfId="34153"/>
    <cellStyle name="SAPBEXaggData 6 3" xfId="34154"/>
    <cellStyle name="SAPBEXaggData 7" xfId="34155"/>
    <cellStyle name="SAPBEXaggData 7 2" xfId="34156"/>
    <cellStyle name="SAPBEXaggData 7 2 2" xfId="34157"/>
    <cellStyle name="SAPBEXaggData 7 3" xfId="34158"/>
    <cellStyle name="SAPBEXaggData 8" xfId="34159"/>
    <cellStyle name="SAPBEXaggData 8 2" xfId="34160"/>
    <cellStyle name="SAPBEXaggData 8 2 2" xfId="34161"/>
    <cellStyle name="SAPBEXaggData 8 3" xfId="34162"/>
    <cellStyle name="SAPBEXaggData 9" xfId="34163"/>
    <cellStyle name="SAPBEXaggData 9 2" xfId="34164"/>
    <cellStyle name="SAPBEXaggDataEmph" xfId="34165"/>
    <cellStyle name="SAPBEXaggDataEmph 10" xfId="34166"/>
    <cellStyle name="SAPBEXaggDataEmph 10 2" xfId="34167"/>
    <cellStyle name="SAPBEXaggDataEmph 11" xfId="34168"/>
    <cellStyle name="SAPBEXaggDataEmph 2" xfId="34169"/>
    <cellStyle name="SAPBEXaggDataEmph 2 10" xfId="34170"/>
    <cellStyle name="SAPBEXaggDataEmph 2 2" xfId="34171"/>
    <cellStyle name="SAPBEXaggDataEmph 2 2 2" xfId="34172"/>
    <cellStyle name="SAPBEXaggDataEmph 2 2 2 2" xfId="34173"/>
    <cellStyle name="SAPBEXaggDataEmph 2 2 2 2 2" xfId="34174"/>
    <cellStyle name="SAPBEXaggDataEmph 2 2 2 3" xfId="34175"/>
    <cellStyle name="SAPBEXaggDataEmph 2 2 3" xfId="34176"/>
    <cellStyle name="SAPBEXaggDataEmph 2 2 3 2" xfId="34177"/>
    <cellStyle name="SAPBEXaggDataEmph 2 2 3 2 2" xfId="34178"/>
    <cellStyle name="SAPBEXaggDataEmph 2 2 3 3" xfId="34179"/>
    <cellStyle name="SAPBEXaggDataEmph 2 2 4" xfId="34180"/>
    <cellStyle name="SAPBEXaggDataEmph 2 2 4 2" xfId="34181"/>
    <cellStyle name="SAPBEXaggDataEmph 2 2 4 2 2" xfId="34182"/>
    <cellStyle name="SAPBEXaggDataEmph 2 2 4 3" xfId="34183"/>
    <cellStyle name="SAPBEXaggDataEmph 2 2 5" xfId="34184"/>
    <cellStyle name="SAPBEXaggDataEmph 2 2 5 2" xfId="34185"/>
    <cellStyle name="SAPBEXaggDataEmph 2 2 5 2 2" xfId="34186"/>
    <cellStyle name="SAPBEXaggDataEmph 2 2 5 3" xfId="34187"/>
    <cellStyle name="SAPBEXaggDataEmph 2 2 6" xfId="34188"/>
    <cellStyle name="SAPBEXaggDataEmph 2 2 6 2" xfId="34189"/>
    <cellStyle name="SAPBEXaggDataEmph 2 2 7" xfId="34190"/>
    <cellStyle name="SAPBEXaggDataEmph 2 2 7 2" xfId="34191"/>
    <cellStyle name="SAPBEXaggDataEmph 2 2 8" xfId="34192"/>
    <cellStyle name="SAPBEXaggDataEmph 2 3" xfId="34193"/>
    <cellStyle name="SAPBEXaggDataEmph 2 3 2" xfId="34194"/>
    <cellStyle name="SAPBEXaggDataEmph 2 3 2 2" xfId="34195"/>
    <cellStyle name="SAPBEXaggDataEmph 2 3 3" xfId="34196"/>
    <cellStyle name="SAPBEXaggDataEmph 2 4" xfId="34197"/>
    <cellStyle name="SAPBEXaggDataEmph 2 4 2" xfId="34198"/>
    <cellStyle name="SAPBEXaggDataEmph 2 4 2 2" xfId="34199"/>
    <cellStyle name="SAPBEXaggDataEmph 2 4 3" xfId="34200"/>
    <cellStyle name="SAPBEXaggDataEmph 2 5" xfId="34201"/>
    <cellStyle name="SAPBEXaggDataEmph 2 5 2" xfId="34202"/>
    <cellStyle name="SAPBEXaggDataEmph 2 5 2 2" xfId="34203"/>
    <cellStyle name="SAPBEXaggDataEmph 2 5 3" xfId="34204"/>
    <cellStyle name="SAPBEXaggDataEmph 2 6" xfId="34205"/>
    <cellStyle name="SAPBEXaggDataEmph 2 6 2" xfId="34206"/>
    <cellStyle name="SAPBEXaggDataEmph 2 6 2 2" xfId="34207"/>
    <cellStyle name="SAPBEXaggDataEmph 2 6 3" xfId="34208"/>
    <cellStyle name="SAPBEXaggDataEmph 2 7" xfId="34209"/>
    <cellStyle name="SAPBEXaggDataEmph 2 7 2" xfId="34210"/>
    <cellStyle name="SAPBEXaggDataEmph 2 7 2 2" xfId="34211"/>
    <cellStyle name="SAPBEXaggDataEmph 2 7 3" xfId="34212"/>
    <cellStyle name="SAPBEXaggDataEmph 2 8" xfId="34213"/>
    <cellStyle name="SAPBEXaggDataEmph 2 8 2" xfId="34214"/>
    <cellStyle name="SAPBEXaggDataEmph 2 9" xfId="34215"/>
    <cellStyle name="SAPBEXaggDataEmph 2 9 2" xfId="34216"/>
    <cellStyle name="SAPBEXaggDataEmph 3" xfId="34217"/>
    <cellStyle name="SAPBEXaggDataEmph 3 2" xfId="34218"/>
    <cellStyle name="SAPBEXaggDataEmph 3 2 2" xfId="34219"/>
    <cellStyle name="SAPBEXaggDataEmph 3 2 2 2" xfId="34220"/>
    <cellStyle name="SAPBEXaggDataEmph 3 2 3" xfId="34221"/>
    <cellStyle name="SAPBEXaggDataEmph 3 3" xfId="34222"/>
    <cellStyle name="SAPBEXaggDataEmph 3 3 2" xfId="34223"/>
    <cellStyle name="SAPBEXaggDataEmph 3 3 2 2" xfId="34224"/>
    <cellStyle name="SAPBEXaggDataEmph 3 3 3" xfId="34225"/>
    <cellStyle name="SAPBEXaggDataEmph 3 4" xfId="34226"/>
    <cellStyle name="SAPBEXaggDataEmph 3 4 2" xfId="34227"/>
    <cellStyle name="SAPBEXaggDataEmph 3 4 2 2" xfId="34228"/>
    <cellStyle name="SAPBEXaggDataEmph 3 4 3" xfId="34229"/>
    <cellStyle name="SAPBEXaggDataEmph 3 5" xfId="34230"/>
    <cellStyle name="SAPBEXaggDataEmph 3 5 2" xfId="34231"/>
    <cellStyle name="SAPBEXaggDataEmph 3 5 2 2" xfId="34232"/>
    <cellStyle name="SAPBEXaggDataEmph 3 5 3" xfId="34233"/>
    <cellStyle name="SAPBEXaggDataEmph 3 6" xfId="34234"/>
    <cellStyle name="SAPBEXaggDataEmph 3 6 2" xfId="34235"/>
    <cellStyle name="SAPBEXaggDataEmph 3 7" xfId="34236"/>
    <cellStyle name="SAPBEXaggDataEmph 3 7 2" xfId="34237"/>
    <cellStyle name="SAPBEXaggDataEmph 3 8" xfId="34238"/>
    <cellStyle name="SAPBEXaggDataEmph 4" xfId="34239"/>
    <cellStyle name="SAPBEXaggDataEmph 4 2" xfId="34240"/>
    <cellStyle name="SAPBEXaggDataEmph 4 2 2" xfId="34241"/>
    <cellStyle name="SAPBEXaggDataEmph 4 3" xfId="34242"/>
    <cellStyle name="SAPBEXaggDataEmph 5" xfId="34243"/>
    <cellStyle name="SAPBEXaggDataEmph 5 2" xfId="34244"/>
    <cellStyle name="SAPBEXaggDataEmph 5 2 2" xfId="34245"/>
    <cellStyle name="SAPBEXaggDataEmph 5 3" xfId="34246"/>
    <cellStyle name="SAPBEXaggDataEmph 6" xfId="34247"/>
    <cellStyle name="SAPBEXaggDataEmph 6 2" xfId="34248"/>
    <cellStyle name="SAPBEXaggDataEmph 6 2 2" xfId="34249"/>
    <cellStyle name="SAPBEXaggDataEmph 6 3" xfId="34250"/>
    <cellStyle name="SAPBEXaggDataEmph 7" xfId="34251"/>
    <cellStyle name="SAPBEXaggDataEmph 7 2" xfId="34252"/>
    <cellStyle name="SAPBEXaggDataEmph 7 2 2" xfId="34253"/>
    <cellStyle name="SAPBEXaggDataEmph 7 3" xfId="34254"/>
    <cellStyle name="SAPBEXaggDataEmph 8" xfId="34255"/>
    <cellStyle name="SAPBEXaggDataEmph 8 2" xfId="34256"/>
    <cellStyle name="SAPBEXaggDataEmph 8 2 2" xfId="34257"/>
    <cellStyle name="SAPBEXaggDataEmph 8 3" xfId="34258"/>
    <cellStyle name="SAPBEXaggDataEmph 9" xfId="34259"/>
    <cellStyle name="SAPBEXaggDataEmph 9 2" xfId="34260"/>
    <cellStyle name="SAPBEXaggItem" xfId="34261"/>
    <cellStyle name="SAPBEXaggItem 10" xfId="34262"/>
    <cellStyle name="SAPBEXaggItem 10 2" xfId="34263"/>
    <cellStyle name="SAPBEXaggItem 11" xfId="34264"/>
    <cellStyle name="SAPBEXaggItem 2" xfId="34265"/>
    <cellStyle name="SAPBEXaggItem 2 10" xfId="34266"/>
    <cellStyle name="SAPBEXaggItem 2 2" xfId="34267"/>
    <cellStyle name="SAPBEXaggItem 2 2 2" xfId="34268"/>
    <cellStyle name="SAPBEXaggItem 2 2 2 2" xfId="34269"/>
    <cellStyle name="SAPBEXaggItem 2 2 2 2 2" xfId="34270"/>
    <cellStyle name="SAPBEXaggItem 2 2 2 3" xfId="34271"/>
    <cellStyle name="SAPBEXaggItem 2 2 3" xfId="34272"/>
    <cellStyle name="SAPBEXaggItem 2 2 3 2" xfId="34273"/>
    <cellStyle name="SAPBEXaggItem 2 2 3 2 2" xfId="34274"/>
    <cellStyle name="SAPBEXaggItem 2 2 3 3" xfId="34275"/>
    <cellStyle name="SAPBEXaggItem 2 2 4" xfId="34276"/>
    <cellStyle name="SAPBEXaggItem 2 2 4 2" xfId="34277"/>
    <cellStyle name="SAPBEXaggItem 2 2 4 2 2" xfId="34278"/>
    <cellStyle name="SAPBEXaggItem 2 2 4 3" xfId="34279"/>
    <cellStyle name="SAPBEXaggItem 2 2 5" xfId="34280"/>
    <cellStyle name="SAPBEXaggItem 2 2 5 2" xfId="34281"/>
    <cellStyle name="SAPBEXaggItem 2 2 5 2 2" xfId="34282"/>
    <cellStyle name="SAPBEXaggItem 2 2 5 3" xfId="34283"/>
    <cellStyle name="SAPBEXaggItem 2 2 6" xfId="34284"/>
    <cellStyle name="SAPBEXaggItem 2 2 6 2" xfId="34285"/>
    <cellStyle name="SAPBEXaggItem 2 2 7" xfId="34286"/>
    <cellStyle name="SAPBEXaggItem 2 2 7 2" xfId="34287"/>
    <cellStyle name="SAPBEXaggItem 2 2 8" xfId="34288"/>
    <cellStyle name="SAPBEXaggItem 2 3" xfId="34289"/>
    <cellStyle name="SAPBEXaggItem 2 3 2" xfId="34290"/>
    <cellStyle name="SAPBEXaggItem 2 3 2 2" xfId="34291"/>
    <cellStyle name="SAPBEXaggItem 2 3 3" xfId="34292"/>
    <cellStyle name="SAPBEXaggItem 2 4" xfId="34293"/>
    <cellStyle name="SAPBEXaggItem 2 4 2" xfId="34294"/>
    <cellStyle name="SAPBEXaggItem 2 4 2 2" xfId="34295"/>
    <cellStyle name="SAPBEXaggItem 2 4 3" xfId="34296"/>
    <cellStyle name="SAPBEXaggItem 2 5" xfId="34297"/>
    <cellStyle name="SAPBEXaggItem 2 5 2" xfId="34298"/>
    <cellStyle name="SAPBEXaggItem 2 5 2 2" xfId="34299"/>
    <cellStyle name="SAPBEXaggItem 2 5 3" xfId="34300"/>
    <cellStyle name="SAPBEXaggItem 2 6" xfId="34301"/>
    <cellStyle name="SAPBEXaggItem 2 6 2" xfId="34302"/>
    <cellStyle name="SAPBEXaggItem 2 6 2 2" xfId="34303"/>
    <cellStyle name="SAPBEXaggItem 2 6 3" xfId="34304"/>
    <cellStyle name="SAPBEXaggItem 2 7" xfId="34305"/>
    <cellStyle name="SAPBEXaggItem 2 7 2" xfId="34306"/>
    <cellStyle name="SAPBEXaggItem 2 7 2 2" xfId="34307"/>
    <cellStyle name="SAPBEXaggItem 2 7 3" xfId="34308"/>
    <cellStyle name="SAPBEXaggItem 2 8" xfId="34309"/>
    <cellStyle name="SAPBEXaggItem 2 8 2" xfId="34310"/>
    <cellStyle name="SAPBEXaggItem 2 9" xfId="34311"/>
    <cellStyle name="SAPBEXaggItem 2 9 2" xfId="34312"/>
    <cellStyle name="SAPBEXaggItem 3" xfId="34313"/>
    <cellStyle name="SAPBEXaggItem 3 2" xfId="34314"/>
    <cellStyle name="SAPBEXaggItem 3 2 2" xfId="34315"/>
    <cellStyle name="SAPBEXaggItem 3 2 2 2" xfId="34316"/>
    <cellStyle name="SAPBEXaggItem 3 2 3" xfId="34317"/>
    <cellStyle name="SAPBEXaggItem 3 3" xfId="34318"/>
    <cellStyle name="SAPBEXaggItem 3 3 2" xfId="34319"/>
    <cellStyle name="SAPBEXaggItem 3 3 2 2" xfId="34320"/>
    <cellStyle name="SAPBEXaggItem 3 3 3" xfId="34321"/>
    <cellStyle name="SAPBEXaggItem 3 4" xfId="34322"/>
    <cellStyle name="SAPBEXaggItem 3 4 2" xfId="34323"/>
    <cellStyle name="SAPBEXaggItem 3 4 2 2" xfId="34324"/>
    <cellStyle name="SAPBEXaggItem 3 4 3" xfId="34325"/>
    <cellStyle name="SAPBEXaggItem 3 5" xfId="34326"/>
    <cellStyle name="SAPBEXaggItem 3 5 2" xfId="34327"/>
    <cellStyle name="SAPBEXaggItem 3 5 2 2" xfId="34328"/>
    <cellStyle name="SAPBEXaggItem 3 5 3" xfId="34329"/>
    <cellStyle name="SAPBEXaggItem 3 6" xfId="34330"/>
    <cellStyle name="SAPBEXaggItem 3 6 2" xfId="34331"/>
    <cellStyle name="SAPBEXaggItem 3 7" xfId="34332"/>
    <cellStyle name="SAPBEXaggItem 3 7 2" xfId="34333"/>
    <cellStyle name="SAPBEXaggItem 3 8" xfId="34334"/>
    <cellStyle name="SAPBEXaggItem 4" xfId="34335"/>
    <cellStyle name="SAPBEXaggItem 4 2" xfId="34336"/>
    <cellStyle name="SAPBEXaggItem 4 2 2" xfId="34337"/>
    <cellStyle name="SAPBEXaggItem 4 3" xfId="34338"/>
    <cellStyle name="SAPBEXaggItem 5" xfId="34339"/>
    <cellStyle name="SAPBEXaggItem 5 2" xfId="34340"/>
    <cellStyle name="SAPBEXaggItem 5 2 2" xfId="34341"/>
    <cellStyle name="SAPBEXaggItem 5 3" xfId="34342"/>
    <cellStyle name="SAPBEXaggItem 6" xfId="34343"/>
    <cellStyle name="SAPBEXaggItem 6 2" xfId="34344"/>
    <cellStyle name="SAPBEXaggItem 6 2 2" xfId="34345"/>
    <cellStyle name="SAPBEXaggItem 6 3" xfId="34346"/>
    <cellStyle name="SAPBEXaggItem 7" xfId="34347"/>
    <cellStyle name="SAPBEXaggItem 7 2" xfId="34348"/>
    <cellStyle name="SAPBEXaggItem 7 2 2" xfId="34349"/>
    <cellStyle name="SAPBEXaggItem 7 3" xfId="34350"/>
    <cellStyle name="SAPBEXaggItem 8" xfId="34351"/>
    <cellStyle name="SAPBEXaggItem 8 2" xfId="34352"/>
    <cellStyle name="SAPBEXaggItem 8 2 2" xfId="34353"/>
    <cellStyle name="SAPBEXaggItem 8 3" xfId="34354"/>
    <cellStyle name="SAPBEXaggItem 9" xfId="34355"/>
    <cellStyle name="SAPBEXaggItem 9 2" xfId="34356"/>
    <cellStyle name="SAPBEXaggItemX" xfId="34357"/>
    <cellStyle name="SAPBEXaggItemX 10" xfId="34358"/>
    <cellStyle name="SAPBEXaggItemX 10 2" xfId="34359"/>
    <cellStyle name="SAPBEXaggItemX 11" xfId="34360"/>
    <cellStyle name="SAPBEXaggItemX 2" xfId="34361"/>
    <cellStyle name="SAPBEXaggItemX 2 10" xfId="34362"/>
    <cellStyle name="SAPBEXaggItemX 2 2" xfId="34363"/>
    <cellStyle name="SAPBEXaggItemX 2 2 2" xfId="34364"/>
    <cellStyle name="SAPBEXaggItemX 2 2 2 2" xfId="34365"/>
    <cellStyle name="SAPBEXaggItemX 2 2 2 2 2" xfId="34366"/>
    <cellStyle name="SAPBEXaggItemX 2 2 2 3" xfId="34367"/>
    <cellStyle name="SAPBEXaggItemX 2 2 3" xfId="34368"/>
    <cellStyle name="SAPBEXaggItemX 2 2 3 2" xfId="34369"/>
    <cellStyle name="SAPBEXaggItemX 2 2 3 2 2" xfId="34370"/>
    <cellStyle name="SAPBEXaggItemX 2 2 3 3" xfId="34371"/>
    <cellStyle name="SAPBEXaggItemX 2 2 4" xfId="34372"/>
    <cellStyle name="SAPBEXaggItemX 2 2 4 2" xfId="34373"/>
    <cellStyle name="SAPBEXaggItemX 2 2 4 2 2" xfId="34374"/>
    <cellStyle name="SAPBEXaggItemX 2 2 4 3" xfId="34375"/>
    <cellStyle name="SAPBEXaggItemX 2 2 5" xfId="34376"/>
    <cellStyle name="SAPBEXaggItemX 2 2 5 2" xfId="34377"/>
    <cellStyle name="SAPBEXaggItemX 2 2 5 2 2" xfId="34378"/>
    <cellStyle name="SAPBEXaggItemX 2 2 5 3" xfId="34379"/>
    <cellStyle name="SAPBEXaggItemX 2 2 6" xfId="34380"/>
    <cellStyle name="SAPBEXaggItemX 2 2 6 2" xfId="34381"/>
    <cellStyle name="SAPBEXaggItemX 2 2 7" xfId="34382"/>
    <cellStyle name="SAPBEXaggItemX 2 2 7 2" xfId="34383"/>
    <cellStyle name="SAPBEXaggItemX 2 2 8" xfId="34384"/>
    <cellStyle name="SAPBEXaggItemX 2 3" xfId="34385"/>
    <cellStyle name="SAPBEXaggItemX 2 3 2" xfId="34386"/>
    <cellStyle name="SAPBEXaggItemX 2 3 2 2" xfId="34387"/>
    <cellStyle name="SAPBEXaggItemX 2 3 3" xfId="34388"/>
    <cellStyle name="SAPBEXaggItemX 2 4" xfId="34389"/>
    <cellStyle name="SAPBEXaggItemX 2 4 2" xfId="34390"/>
    <cellStyle name="SAPBEXaggItemX 2 4 2 2" xfId="34391"/>
    <cellStyle name="SAPBEXaggItemX 2 4 3" xfId="34392"/>
    <cellStyle name="SAPBEXaggItemX 2 5" xfId="34393"/>
    <cellStyle name="SAPBEXaggItemX 2 5 2" xfId="34394"/>
    <cellStyle name="SAPBEXaggItemX 2 5 2 2" xfId="34395"/>
    <cellStyle name="SAPBEXaggItemX 2 5 3" xfId="34396"/>
    <cellStyle name="SAPBEXaggItemX 2 6" xfId="34397"/>
    <cellStyle name="SAPBEXaggItemX 2 6 2" xfId="34398"/>
    <cellStyle name="SAPBEXaggItemX 2 6 2 2" xfId="34399"/>
    <cellStyle name="SAPBEXaggItemX 2 6 3" xfId="34400"/>
    <cellStyle name="SAPBEXaggItemX 2 7" xfId="34401"/>
    <cellStyle name="SAPBEXaggItemX 2 7 2" xfId="34402"/>
    <cellStyle name="SAPBEXaggItemX 2 7 2 2" xfId="34403"/>
    <cellStyle name="SAPBEXaggItemX 2 7 3" xfId="34404"/>
    <cellStyle name="SAPBEXaggItemX 2 8" xfId="34405"/>
    <cellStyle name="SAPBEXaggItemX 2 8 2" xfId="34406"/>
    <cellStyle name="SAPBEXaggItemX 2 9" xfId="34407"/>
    <cellStyle name="SAPBEXaggItemX 2 9 2" xfId="34408"/>
    <cellStyle name="SAPBEXaggItemX 3" xfId="34409"/>
    <cellStyle name="SAPBEXaggItemX 3 2" xfId="34410"/>
    <cellStyle name="SAPBEXaggItemX 3 2 2" xfId="34411"/>
    <cellStyle name="SAPBEXaggItemX 3 2 2 2" xfId="34412"/>
    <cellStyle name="SAPBEXaggItemX 3 2 3" xfId="34413"/>
    <cellStyle name="SAPBEXaggItemX 3 3" xfId="34414"/>
    <cellStyle name="SAPBEXaggItemX 3 3 2" xfId="34415"/>
    <cellStyle name="SAPBEXaggItemX 3 3 2 2" xfId="34416"/>
    <cellStyle name="SAPBEXaggItemX 3 3 3" xfId="34417"/>
    <cellStyle name="SAPBEXaggItemX 3 4" xfId="34418"/>
    <cellStyle name="SAPBEXaggItemX 3 4 2" xfId="34419"/>
    <cellStyle name="SAPBEXaggItemX 3 4 2 2" xfId="34420"/>
    <cellStyle name="SAPBEXaggItemX 3 4 3" xfId="34421"/>
    <cellStyle name="SAPBEXaggItemX 3 5" xfId="34422"/>
    <cellStyle name="SAPBEXaggItemX 3 5 2" xfId="34423"/>
    <cellStyle name="SAPBEXaggItemX 3 5 2 2" xfId="34424"/>
    <cellStyle name="SAPBEXaggItemX 3 5 3" xfId="34425"/>
    <cellStyle name="SAPBEXaggItemX 3 6" xfId="34426"/>
    <cellStyle name="SAPBEXaggItemX 3 6 2" xfId="34427"/>
    <cellStyle name="SAPBEXaggItemX 3 7" xfId="34428"/>
    <cellStyle name="SAPBEXaggItemX 3 7 2" xfId="34429"/>
    <cellStyle name="SAPBEXaggItemX 3 8" xfId="34430"/>
    <cellStyle name="SAPBEXaggItemX 4" xfId="34431"/>
    <cellStyle name="SAPBEXaggItemX 4 2" xfId="34432"/>
    <cellStyle name="SAPBEXaggItemX 4 2 2" xfId="34433"/>
    <cellStyle name="SAPBEXaggItemX 4 3" xfId="34434"/>
    <cellStyle name="SAPBEXaggItemX 5" xfId="34435"/>
    <cellStyle name="SAPBEXaggItemX 5 2" xfId="34436"/>
    <cellStyle name="SAPBEXaggItemX 5 2 2" xfId="34437"/>
    <cellStyle name="SAPBEXaggItemX 5 3" xfId="34438"/>
    <cellStyle name="SAPBEXaggItemX 6" xfId="34439"/>
    <cellStyle name="SAPBEXaggItemX 6 2" xfId="34440"/>
    <cellStyle name="SAPBEXaggItemX 6 2 2" xfId="34441"/>
    <cellStyle name="SAPBEXaggItemX 6 3" xfId="34442"/>
    <cellStyle name="SAPBEXaggItemX 7" xfId="34443"/>
    <cellStyle name="SAPBEXaggItemX 7 2" xfId="34444"/>
    <cellStyle name="SAPBEXaggItemX 7 2 2" xfId="34445"/>
    <cellStyle name="SAPBEXaggItemX 7 3" xfId="34446"/>
    <cellStyle name="SAPBEXaggItemX 8" xfId="34447"/>
    <cellStyle name="SAPBEXaggItemX 8 2" xfId="34448"/>
    <cellStyle name="SAPBEXaggItemX 8 2 2" xfId="34449"/>
    <cellStyle name="SAPBEXaggItemX 8 3" xfId="34450"/>
    <cellStyle name="SAPBEXaggItemX 9" xfId="34451"/>
    <cellStyle name="SAPBEXaggItemX 9 2" xfId="34452"/>
    <cellStyle name="SAPBEXchaText" xfId="34453"/>
    <cellStyle name="SAPBEXchaText 10" xfId="34454"/>
    <cellStyle name="SAPBEXchaText 10 2" xfId="34455"/>
    <cellStyle name="SAPBEXchaText 11" xfId="34456"/>
    <cellStyle name="SAPBEXchaText 2" xfId="34457"/>
    <cellStyle name="SAPBEXchaText 2 10" xfId="34458"/>
    <cellStyle name="SAPBEXchaText 2 2" xfId="34459"/>
    <cellStyle name="SAPBEXchaText 2 2 2" xfId="34460"/>
    <cellStyle name="SAPBEXchaText 2 2 2 2" xfId="34461"/>
    <cellStyle name="SAPBEXchaText 2 2 2 2 2" xfId="34462"/>
    <cellStyle name="SAPBEXchaText 2 2 2 3" xfId="34463"/>
    <cellStyle name="SAPBEXchaText 2 2 3" xfId="34464"/>
    <cellStyle name="SAPBEXchaText 2 2 3 2" xfId="34465"/>
    <cellStyle name="SAPBEXchaText 2 2 3 2 2" xfId="34466"/>
    <cellStyle name="SAPBEXchaText 2 2 3 3" xfId="34467"/>
    <cellStyle name="SAPBEXchaText 2 2 4" xfId="34468"/>
    <cellStyle name="SAPBEXchaText 2 2 4 2" xfId="34469"/>
    <cellStyle name="SAPBEXchaText 2 2 4 2 2" xfId="34470"/>
    <cellStyle name="SAPBEXchaText 2 2 4 3" xfId="34471"/>
    <cellStyle name="SAPBEXchaText 2 2 5" xfId="34472"/>
    <cellStyle name="SAPBEXchaText 2 2 5 2" xfId="34473"/>
    <cellStyle name="SAPBEXchaText 2 2 5 2 2" xfId="34474"/>
    <cellStyle name="SAPBEXchaText 2 2 5 3" xfId="34475"/>
    <cellStyle name="SAPBEXchaText 2 2 6" xfId="34476"/>
    <cellStyle name="SAPBEXchaText 2 2 6 2" xfId="34477"/>
    <cellStyle name="SAPBEXchaText 2 2 7" xfId="34478"/>
    <cellStyle name="SAPBEXchaText 2 2 7 2" xfId="34479"/>
    <cellStyle name="SAPBEXchaText 2 2 8" xfId="34480"/>
    <cellStyle name="SAPBEXchaText 2 3" xfId="34481"/>
    <cellStyle name="SAPBEXchaText 2 3 2" xfId="34482"/>
    <cellStyle name="SAPBEXchaText 2 3 2 2" xfId="34483"/>
    <cellStyle name="SAPBEXchaText 2 3 3" xfId="34484"/>
    <cellStyle name="SAPBEXchaText 2 4" xfId="34485"/>
    <cellStyle name="SAPBEXchaText 2 4 2" xfId="34486"/>
    <cellStyle name="SAPBEXchaText 2 4 2 2" xfId="34487"/>
    <cellStyle name="SAPBEXchaText 2 4 3" xfId="34488"/>
    <cellStyle name="SAPBEXchaText 2 5" xfId="34489"/>
    <cellStyle name="SAPBEXchaText 2 5 2" xfId="34490"/>
    <cellStyle name="SAPBEXchaText 2 5 2 2" xfId="34491"/>
    <cellStyle name="SAPBEXchaText 2 5 3" xfId="34492"/>
    <cellStyle name="SAPBEXchaText 2 6" xfId="34493"/>
    <cellStyle name="SAPBEXchaText 2 6 2" xfId="34494"/>
    <cellStyle name="SAPBEXchaText 2 6 2 2" xfId="34495"/>
    <cellStyle name="SAPBEXchaText 2 6 3" xfId="34496"/>
    <cellStyle name="SAPBEXchaText 2 7" xfId="34497"/>
    <cellStyle name="SAPBEXchaText 2 7 2" xfId="34498"/>
    <cellStyle name="SAPBEXchaText 2 7 2 2" xfId="34499"/>
    <cellStyle name="SAPBEXchaText 2 7 3" xfId="34500"/>
    <cellStyle name="SAPBEXchaText 2 8" xfId="34501"/>
    <cellStyle name="SAPBEXchaText 2 8 2" xfId="34502"/>
    <cellStyle name="SAPBEXchaText 2 9" xfId="34503"/>
    <cellStyle name="SAPBEXchaText 2 9 2" xfId="34504"/>
    <cellStyle name="SAPBEXchaText 3" xfId="34505"/>
    <cellStyle name="SAPBEXchaText 3 2" xfId="34506"/>
    <cellStyle name="SAPBEXchaText 3 2 2" xfId="34507"/>
    <cellStyle name="SAPBEXchaText 3 2 2 2" xfId="34508"/>
    <cellStyle name="SAPBEXchaText 3 2 3" xfId="34509"/>
    <cellStyle name="SAPBEXchaText 3 3" xfId="34510"/>
    <cellStyle name="SAPBEXchaText 3 3 2" xfId="34511"/>
    <cellStyle name="SAPBEXchaText 3 3 2 2" xfId="34512"/>
    <cellStyle name="SAPBEXchaText 3 3 3" xfId="34513"/>
    <cellStyle name="SAPBEXchaText 3 4" xfId="34514"/>
    <cellStyle name="SAPBEXchaText 3 4 2" xfId="34515"/>
    <cellStyle name="SAPBEXchaText 3 4 2 2" xfId="34516"/>
    <cellStyle name="SAPBEXchaText 3 4 3" xfId="34517"/>
    <cellStyle name="SAPBEXchaText 3 5" xfId="34518"/>
    <cellStyle name="SAPBEXchaText 3 5 2" xfId="34519"/>
    <cellStyle name="SAPBEXchaText 3 5 2 2" xfId="34520"/>
    <cellStyle name="SAPBEXchaText 3 5 3" xfId="34521"/>
    <cellStyle name="SAPBEXchaText 3 6" xfId="34522"/>
    <cellStyle name="SAPBEXchaText 3 6 2" xfId="34523"/>
    <cellStyle name="SAPBEXchaText 3 7" xfId="34524"/>
    <cellStyle name="SAPBEXchaText 3 7 2" xfId="34525"/>
    <cellStyle name="SAPBEXchaText 3 8" xfId="34526"/>
    <cellStyle name="SAPBEXchaText 4" xfId="34527"/>
    <cellStyle name="SAPBEXchaText 4 2" xfId="34528"/>
    <cellStyle name="SAPBEXchaText 4 2 2" xfId="34529"/>
    <cellStyle name="SAPBEXchaText 4 3" xfId="34530"/>
    <cellStyle name="SAPBEXchaText 5" xfId="34531"/>
    <cellStyle name="SAPBEXchaText 5 2" xfId="34532"/>
    <cellStyle name="SAPBEXchaText 5 2 2" xfId="34533"/>
    <cellStyle name="SAPBEXchaText 5 3" xfId="34534"/>
    <cellStyle name="SAPBEXchaText 6" xfId="34535"/>
    <cellStyle name="SAPBEXchaText 6 2" xfId="34536"/>
    <cellStyle name="SAPBEXchaText 6 2 2" xfId="34537"/>
    <cellStyle name="SAPBEXchaText 6 3" xfId="34538"/>
    <cellStyle name="SAPBEXchaText 7" xfId="34539"/>
    <cellStyle name="SAPBEXchaText 7 2" xfId="34540"/>
    <cellStyle name="SAPBEXchaText 7 2 2" xfId="34541"/>
    <cellStyle name="SAPBEXchaText 7 3" xfId="34542"/>
    <cellStyle name="SAPBEXchaText 8" xfId="34543"/>
    <cellStyle name="SAPBEXchaText 8 2" xfId="34544"/>
    <cellStyle name="SAPBEXchaText 8 2 2" xfId="34545"/>
    <cellStyle name="SAPBEXchaText 8 3" xfId="34546"/>
    <cellStyle name="SAPBEXchaText 9" xfId="34547"/>
    <cellStyle name="SAPBEXchaText 9 2" xfId="34548"/>
    <cellStyle name="SAPBEXexcBad7" xfId="34549"/>
    <cellStyle name="SAPBEXexcBad7 10" xfId="34550"/>
    <cellStyle name="SAPBEXexcBad7 10 2" xfId="34551"/>
    <cellStyle name="SAPBEXexcBad7 11" xfId="34552"/>
    <cellStyle name="SAPBEXexcBad7 2" xfId="34553"/>
    <cellStyle name="SAPBEXexcBad7 2 10" xfId="34554"/>
    <cellStyle name="SAPBEXexcBad7 2 2" xfId="34555"/>
    <cellStyle name="SAPBEXexcBad7 2 2 2" xfId="34556"/>
    <cellStyle name="SAPBEXexcBad7 2 2 2 2" xfId="34557"/>
    <cellStyle name="SAPBEXexcBad7 2 2 2 2 2" xfId="34558"/>
    <cellStyle name="SAPBEXexcBad7 2 2 2 3" xfId="34559"/>
    <cellStyle name="SAPBEXexcBad7 2 2 3" xfId="34560"/>
    <cellStyle name="SAPBEXexcBad7 2 2 3 2" xfId="34561"/>
    <cellStyle name="SAPBEXexcBad7 2 2 3 2 2" xfId="34562"/>
    <cellStyle name="SAPBEXexcBad7 2 2 3 3" xfId="34563"/>
    <cellStyle name="SAPBEXexcBad7 2 2 4" xfId="34564"/>
    <cellStyle name="SAPBEXexcBad7 2 2 4 2" xfId="34565"/>
    <cellStyle name="SAPBEXexcBad7 2 2 4 2 2" xfId="34566"/>
    <cellStyle name="SAPBEXexcBad7 2 2 4 3" xfId="34567"/>
    <cellStyle name="SAPBEXexcBad7 2 2 5" xfId="34568"/>
    <cellStyle name="SAPBEXexcBad7 2 2 5 2" xfId="34569"/>
    <cellStyle name="SAPBEXexcBad7 2 2 5 2 2" xfId="34570"/>
    <cellStyle name="SAPBEXexcBad7 2 2 5 3" xfId="34571"/>
    <cellStyle name="SAPBEXexcBad7 2 2 6" xfId="34572"/>
    <cellStyle name="SAPBEXexcBad7 2 2 6 2" xfId="34573"/>
    <cellStyle name="SAPBEXexcBad7 2 2 7" xfId="34574"/>
    <cellStyle name="SAPBEXexcBad7 2 2 7 2" xfId="34575"/>
    <cellStyle name="SAPBEXexcBad7 2 2 8" xfId="34576"/>
    <cellStyle name="SAPBEXexcBad7 2 3" xfId="34577"/>
    <cellStyle name="SAPBEXexcBad7 2 3 2" xfId="34578"/>
    <cellStyle name="SAPBEXexcBad7 2 3 2 2" xfId="34579"/>
    <cellStyle name="SAPBEXexcBad7 2 3 3" xfId="34580"/>
    <cellStyle name="SAPBEXexcBad7 2 4" xfId="34581"/>
    <cellStyle name="SAPBEXexcBad7 2 4 2" xfId="34582"/>
    <cellStyle name="SAPBEXexcBad7 2 4 2 2" xfId="34583"/>
    <cellStyle name="SAPBEXexcBad7 2 4 3" xfId="34584"/>
    <cellStyle name="SAPBEXexcBad7 2 5" xfId="34585"/>
    <cellStyle name="SAPBEXexcBad7 2 5 2" xfId="34586"/>
    <cellStyle name="SAPBEXexcBad7 2 5 2 2" xfId="34587"/>
    <cellStyle name="SAPBEXexcBad7 2 5 3" xfId="34588"/>
    <cellStyle name="SAPBEXexcBad7 2 6" xfId="34589"/>
    <cellStyle name="SAPBEXexcBad7 2 6 2" xfId="34590"/>
    <cellStyle name="SAPBEXexcBad7 2 6 2 2" xfId="34591"/>
    <cellStyle name="SAPBEXexcBad7 2 6 3" xfId="34592"/>
    <cellStyle name="SAPBEXexcBad7 2 7" xfId="34593"/>
    <cellStyle name="SAPBEXexcBad7 2 7 2" xfId="34594"/>
    <cellStyle name="SAPBEXexcBad7 2 7 2 2" xfId="34595"/>
    <cellStyle name="SAPBEXexcBad7 2 7 3" xfId="34596"/>
    <cellStyle name="SAPBEXexcBad7 2 8" xfId="34597"/>
    <cellStyle name="SAPBEXexcBad7 2 8 2" xfId="34598"/>
    <cellStyle name="SAPBEXexcBad7 2 9" xfId="34599"/>
    <cellStyle name="SAPBEXexcBad7 2 9 2" xfId="34600"/>
    <cellStyle name="SAPBEXexcBad7 3" xfId="34601"/>
    <cellStyle name="SAPBEXexcBad7 3 2" xfId="34602"/>
    <cellStyle name="SAPBEXexcBad7 3 2 2" xfId="34603"/>
    <cellStyle name="SAPBEXexcBad7 3 2 2 2" xfId="34604"/>
    <cellStyle name="SAPBEXexcBad7 3 2 3" xfId="34605"/>
    <cellStyle name="SAPBEXexcBad7 3 3" xfId="34606"/>
    <cellStyle name="SAPBEXexcBad7 3 3 2" xfId="34607"/>
    <cellStyle name="SAPBEXexcBad7 3 3 2 2" xfId="34608"/>
    <cellStyle name="SAPBEXexcBad7 3 3 3" xfId="34609"/>
    <cellStyle name="SAPBEXexcBad7 3 4" xfId="34610"/>
    <cellStyle name="SAPBEXexcBad7 3 4 2" xfId="34611"/>
    <cellStyle name="SAPBEXexcBad7 3 4 2 2" xfId="34612"/>
    <cellStyle name="SAPBEXexcBad7 3 4 3" xfId="34613"/>
    <cellStyle name="SAPBEXexcBad7 3 5" xfId="34614"/>
    <cellStyle name="SAPBEXexcBad7 3 5 2" xfId="34615"/>
    <cellStyle name="SAPBEXexcBad7 3 5 2 2" xfId="34616"/>
    <cellStyle name="SAPBEXexcBad7 3 5 3" xfId="34617"/>
    <cellStyle name="SAPBEXexcBad7 3 6" xfId="34618"/>
    <cellStyle name="SAPBEXexcBad7 3 6 2" xfId="34619"/>
    <cellStyle name="SAPBEXexcBad7 3 7" xfId="34620"/>
    <cellStyle name="SAPBEXexcBad7 3 7 2" xfId="34621"/>
    <cellStyle name="SAPBEXexcBad7 3 8" xfId="34622"/>
    <cellStyle name="SAPBEXexcBad7 4" xfId="34623"/>
    <cellStyle name="SAPBEXexcBad7 4 2" xfId="34624"/>
    <cellStyle name="SAPBEXexcBad7 4 2 2" xfId="34625"/>
    <cellStyle name="SAPBEXexcBad7 4 3" xfId="34626"/>
    <cellStyle name="SAPBEXexcBad7 5" xfId="34627"/>
    <cellStyle name="SAPBEXexcBad7 5 2" xfId="34628"/>
    <cellStyle name="SAPBEXexcBad7 5 2 2" xfId="34629"/>
    <cellStyle name="SAPBEXexcBad7 5 3" xfId="34630"/>
    <cellStyle name="SAPBEXexcBad7 6" xfId="34631"/>
    <cellStyle name="SAPBEXexcBad7 6 2" xfId="34632"/>
    <cellStyle name="SAPBEXexcBad7 6 2 2" xfId="34633"/>
    <cellStyle name="SAPBEXexcBad7 6 3" xfId="34634"/>
    <cellStyle name="SAPBEXexcBad7 7" xfId="34635"/>
    <cellStyle name="SAPBEXexcBad7 7 2" xfId="34636"/>
    <cellStyle name="SAPBEXexcBad7 7 2 2" xfId="34637"/>
    <cellStyle name="SAPBEXexcBad7 7 3" xfId="34638"/>
    <cellStyle name="SAPBEXexcBad7 8" xfId="34639"/>
    <cellStyle name="SAPBEXexcBad7 8 2" xfId="34640"/>
    <cellStyle name="SAPBEXexcBad7 8 2 2" xfId="34641"/>
    <cellStyle name="SAPBEXexcBad7 8 3" xfId="34642"/>
    <cellStyle name="SAPBEXexcBad7 9" xfId="34643"/>
    <cellStyle name="SAPBEXexcBad7 9 2" xfId="34644"/>
    <cellStyle name="SAPBEXexcBad8" xfId="34645"/>
    <cellStyle name="SAPBEXexcBad8 10" xfId="34646"/>
    <cellStyle name="SAPBEXexcBad8 10 2" xfId="34647"/>
    <cellStyle name="SAPBEXexcBad8 11" xfId="34648"/>
    <cellStyle name="SAPBEXexcBad8 2" xfId="34649"/>
    <cellStyle name="SAPBEXexcBad8 2 10" xfId="34650"/>
    <cellStyle name="SAPBEXexcBad8 2 2" xfId="34651"/>
    <cellStyle name="SAPBEXexcBad8 2 2 2" xfId="34652"/>
    <cellStyle name="SAPBEXexcBad8 2 2 2 2" xfId="34653"/>
    <cellStyle name="SAPBEXexcBad8 2 2 2 2 2" xfId="34654"/>
    <cellStyle name="SAPBEXexcBad8 2 2 2 3" xfId="34655"/>
    <cellStyle name="SAPBEXexcBad8 2 2 3" xfId="34656"/>
    <cellStyle name="SAPBEXexcBad8 2 2 3 2" xfId="34657"/>
    <cellStyle name="SAPBEXexcBad8 2 2 3 2 2" xfId="34658"/>
    <cellStyle name="SAPBEXexcBad8 2 2 3 3" xfId="34659"/>
    <cellStyle name="SAPBEXexcBad8 2 2 4" xfId="34660"/>
    <cellStyle name="SAPBEXexcBad8 2 2 4 2" xfId="34661"/>
    <cellStyle name="SAPBEXexcBad8 2 2 4 2 2" xfId="34662"/>
    <cellStyle name="SAPBEXexcBad8 2 2 4 3" xfId="34663"/>
    <cellStyle name="SAPBEXexcBad8 2 2 5" xfId="34664"/>
    <cellStyle name="SAPBEXexcBad8 2 2 5 2" xfId="34665"/>
    <cellStyle name="SAPBEXexcBad8 2 2 5 2 2" xfId="34666"/>
    <cellStyle name="SAPBEXexcBad8 2 2 5 3" xfId="34667"/>
    <cellStyle name="SAPBEXexcBad8 2 2 6" xfId="34668"/>
    <cellStyle name="SAPBEXexcBad8 2 2 6 2" xfId="34669"/>
    <cellStyle name="SAPBEXexcBad8 2 2 7" xfId="34670"/>
    <cellStyle name="SAPBEXexcBad8 2 2 7 2" xfId="34671"/>
    <cellStyle name="SAPBEXexcBad8 2 2 8" xfId="34672"/>
    <cellStyle name="SAPBEXexcBad8 2 3" xfId="34673"/>
    <cellStyle name="SAPBEXexcBad8 2 3 2" xfId="34674"/>
    <cellStyle name="SAPBEXexcBad8 2 3 2 2" xfId="34675"/>
    <cellStyle name="SAPBEXexcBad8 2 3 3" xfId="34676"/>
    <cellStyle name="SAPBEXexcBad8 2 4" xfId="34677"/>
    <cellStyle name="SAPBEXexcBad8 2 4 2" xfId="34678"/>
    <cellStyle name="SAPBEXexcBad8 2 4 2 2" xfId="34679"/>
    <cellStyle name="SAPBEXexcBad8 2 4 3" xfId="34680"/>
    <cellStyle name="SAPBEXexcBad8 2 5" xfId="34681"/>
    <cellStyle name="SAPBEXexcBad8 2 5 2" xfId="34682"/>
    <cellStyle name="SAPBEXexcBad8 2 5 2 2" xfId="34683"/>
    <cellStyle name="SAPBEXexcBad8 2 5 3" xfId="34684"/>
    <cellStyle name="SAPBEXexcBad8 2 6" xfId="34685"/>
    <cellStyle name="SAPBEXexcBad8 2 6 2" xfId="34686"/>
    <cellStyle name="SAPBEXexcBad8 2 6 2 2" xfId="34687"/>
    <cellStyle name="SAPBEXexcBad8 2 6 3" xfId="34688"/>
    <cellStyle name="SAPBEXexcBad8 2 7" xfId="34689"/>
    <cellStyle name="SAPBEXexcBad8 2 7 2" xfId="34690"/>
    <cellStyle name="SAPBEXexcBad8 2 7 2 2" xfId="34691"/>
    <cellStyle name="SAPBEXexcBad8 2 7 3" xfId="34692"/>
    <cellStyle name="SAPBEXexcBad8 2 8" xfId="34693"/>
    <cellStyle name="SAPBEXexcBad8 2 8 2" xfId="34694"/>
    <cellStyle name="SAPBEXexcBad8 2 9" xfId="34695"/>
    <cellStyle name="SAPBEXexcBad8 2 9 2" xfId="34696"/>
    <cellStyle name="SAPBEXexcBad8 3" xfId="34697"/>
    <cellStyle name="SAPBEXexcBad8 3 2" xfId="34698"/>
    <cellStyle name="SAPBEXexcBad8 3 2 2" xfId="34699"/>
    <cellStyle name="SAPBEXexcBad8 3 2 2 2" xfId="34700"/>
    <cellStyle name="SAPBEXexcBad8 3 2 3" xfId="34701"/>
    <cellStyle name="SAPBEXexcBad8 3 3" xfId="34702"/>
    <cellStyle name="SAPBEXexcBad8 3 3 2" xfId="34703"/>
    <cellStyle name="SAPBEXexcBad8 3 3 2 2" xfId="34704"/>
    <cellStyle name="SAPBEXexcBad8 3 3 3" xfId="34705"/>
    <cellStyle name="SAPBEXexcBad8 3 4" xfId="34706"/>
    <cellStyle name="SAPBEXexcBad8 3 4 2" xfId="34707"/>
    <cellStyle name="SAPBEXexcBad8 3 4 2 2" xfId="34708"/>
    <cellStyle name="SAPBEXexcBad8 3 4 3" xfId="34709"/>
    <cellStyle name="SAPBEXexcBad8 3 5" xfId="34710"/>
    <cellStyle name="SAPBEXexcBad8 3 5 2" xfId="34711"/>
    <cellStyle name="SAPBEXexcBad8 3 5 2 2" xfId="34712"/>
    <cellStyle name="SAPBEXexcBad8 3 5 3" xfId="34713"/>
    <cellStyle name="SAPBEXexcBad8 3 6" xfId="34714"/>
    <cellStyle name="SAPBEXexcBad8 3 6 2" xfId="34715"/>
    <cellStyle name="SAPBEXexcBad8 3 7" xfId="34716"/>
    <cellStyle name="SAPBEXexcBad8 3 7 2" xfId="34717"/>
    <cellStyle name="SAPBEXexcBad8 3 8" xfId="34718"/>
    <cellStyle name="SAPBEXexcBad8 4" xfId="34719"/>
    <cellStyle name="SAPBEXexcBad8 4 2" xfId="34720"/>
    <cellStyle name="SAPBEXexcBad8 4 2 2" xfId="34721"/>
    <cellStyle name="SAPBEXexcBad8 4 3" xfId="34722"/>
    <cellStyle name="SAPBEXexcBad8 5" xfId="34723"/>
    <cellStyle name="SAPBEXexcBad8 5 2" xfId="34724"/>
    <cellStyle name="SAPBEXexcBad8 5 2 2" xfId="34725"/>
    <cellStyle name="SAPBEXexcBad8 5 3" xfId="34726"/>
    <cellStyle name="SAPBEXexcBad8 6" xfId="34727"/>
    <cellStyle name="SAPBEXexcBad8 6 2" xfId="34728"/>
    <cellStyle name="SAPBEXexcBad8 6 2 2" xfId="34729"/>
    <cellStyle name="SAPBEXexcBad8 6 3" xfId="34730"/>
    <cellStyle name="SAPBEXexcBad8 7" xfId="34731"/>
    <cellStyle name="SAPBEXexcBad8 7 2" xfId="34732"/>
    <cellStyle name="SAPBEXexcBad8 7 2 2" xfId="34733"/>
    <cellStyle name="SAPBEXexcBad8 7 3" xfId="34734"/>
    <cellStyle name="SAPBEXexcBad8 8" xfId="34735"/>
    <cellStyle name="SAPBEXexcBad8 8 2" xfId="34736"/>
    <cellStyle name="SAPBEXexcBad8 8 2 2" xfId="34737"/>
    <cellStyle name="SAPBEXexcBad8 8 3" xfId="34738"/>
    <cellStyle name="SAPBEXexcBad8 9" xfId="34739"/>
    <cellStyle name="SAPBEXexcBad8 9 2" xfId="34740"/>
    <cellStyle name="SAPBEXexcBad9" xfId="34741"/>
    <cellStyle name="SAPBEXexcBad9 10" xfId="34742"/>
    <cellStyle name="SAPBEXexcBad9 10 2" xfId="34743"/>
    <cellStyle name="SAPBEXexcBad9 11" xfId="34744"/>
    <cellStyle name="SAPBEXexcBad9 2" xfId="34745"/>
    <cellStyle name="SAPBEXexcBad9 2 10" xfId="34746"/>
    <cellStyle name="SAPBEXexcBad9 2 2" xfId="34747"/>
    <cellStyle name="SAPBEXexcBad9 2 2 2" xfId="34748"/>
    <cellStyle name="SAPBEXexcBad9 2 2 2 2" xfId="34749"/>
    <cellStyle name="SAPBEXexcBad9 2 2 2 2 2" xfId="34750"/>
    <cellStyle name="SAPBEXexcBad9 2 2 2 3" xfId="34751"/>
    <cellStyle name="SAPBEXexcBad9 2 2 3" xfId="34752"/>
    <cellStyle name="SAPBEXexcBad9 2 2 3 2" xfId="34753"/>
    <cellStyle name="SAPBEXexcBad9 2 2 3 2 2" xfId="34754"/>
    <cellStyle name="SAPBEXexcBad9 2 2 3 3" xfId="34755"/>
    <cellStyle name="SAPBEXexcBad9 2 2 4" xfId="34756"/>
    <cellStyle name="SAPBEXexcBad9 2 2 4 2" xfId="34757"/>
    <cellStyle name="SAPBEXexcBad9 2 2 4 2 2" xfId="34758"/>
    <cellStyle name="SAPBEXexcBad9 2 2 4 3" xfId="34759"/>
    <cellStyle name="SAPBEXexcBad9 2 2 5" xfId="34760"/>
    <cellStyle name="SAPBEXexcBad9 2 2 5 2" xfId="34761"/>
    <cellStyle name="SAPBEXexcBad9 2 2 5 2 2" xfId="34762"/>
    <cellStyle name="SAPBEXexcBad9 2 2 5 3" xfId="34763"/>
    <cellStyle name="SAPBEXexcBad9 2 2 6" xfId="34764"/>
    <cellStyle name="SAPBEXexcBad9 2 2 6 2" xfId="34765"/>
    <cellStyle name="SAPBEXexcBad9 2 2 7" xfId="34766"/>
    <cellStyle name="SAPBEXexcBad9 2 2 7 2" xfId="34767"/>
    <cellStyle name="SAPBEXexcBad9 2 2 8" xfId="34768"/>
    <cellStyle name="SAPBEXexcBad9 2 3" xfId="34769"/>
    <cellStyle name="SAPBEXexcBad9 2 3 2" xfId="34770"/>
    <cellStyle name="SAPBEXexcBad9 2 3 2 2" xfId="34771"/>
    <cellStyle name="SAPBEXexcBad9 2 3 3" xfId="34772"/>
    <cellStyle name="SAPBEXexcBad9 2 4" xfId="34773"/>
    <cellStyle name="SAPBEXexcBad9 2 4 2" xfId="34774"/>
    <cellStyle name="SAPBEXexcBad9 2 4 2 2" xfId="34775"/>
    <cellStyle name="SAPBEXexcBad9 2 4 3" xfId="34776"/>
    <cellStyle name="SAPBEXexcBad9 2 5" xfId="34777"/>
    <cellStyle name="SAPBEXexcBad9 2 5 2" xfId="34778"/>
    <cellStyle name="SAPBEXexcBad9 2 5 2 2" xfId="34779"/>
    <cellStyle name="SAPBEXexcBad9 2 5 3" xfId="34780"/>
    <cellStyle name="SAPBEXexcBad9 2 6" xfId="34781"/>
    <cellStyle name="SAPBEXexcBad9 2 6 2" xfId="34782"/>
    <cellStyle name="SAPBEXexcBad9 2 6 2 2" xfId="34783"/>
    <cellStyle name="SAPBEXexcBad9 2 6 3" xfId="34784"/>
    <cellStyle name="SAPBEXexcBad9 2 7" xfId="34785"/>
    <cellStyle name="SAPBEXexcBad9 2 7 2" xfId="34786"/>
    <cellStyle name="SAPBEXexcBad9 2 7 2 2" xfId="34787"/>
    <cellStyle name="SAPBEXexcBad9 2 7 3" xfId="34788"/>
    <cellStyle name="SAPBEXexcBad9 2 8" xfId="34789"/>
    <cellStyle name="SAPBEXexcBad9 2 8 2" xfId="34790"/>
    <cellStyle name="SAPBEXexcBad9 2 9" xfId="34791"/>
    <cellStyle name="SAPBEXexcBad9 2 9 2" xfId="34792"/>
    <cellStyle name="SAPBEXexcBad9 3" xfId="34793"/>
    <cellStyle name="SAPBEXexcBad9 3 2" xfId="34794"/>
    <cellStyle name="SAPBEXexcBad9 3 2 2" xfId="34795"/>
    <cellStyle name="SAPBEXexcBad9 3 2 2 2" xfId="34796"/>
    <cellStyle name="SAPBEXexcBad9 3 2 3" xfId="34797"/>
    <cellStyle name="SAPBEXexcBad9 3 3" xfId="34798"/>
    <cellStyle name="SAPBEXexcBad9 3 3 2" xfId="34799"/>
    <cellStyle name="SAPBEXexcBad9 3 3 2 2" xfId="34800"/>
    <cellStyle name="SAPBEXexcBad9 3 3 3" xfId="34801"/>
    <cellStyle name="SAPBEXexcBad9 3 4" xfId="34802"/>
    <cellStyle name="SAPBEXexcBad9 3 4 2" xfId="34803"/>
    <cellStyle name="SAPBEXexcBad9 3 4 2 2" xfId="34804"/>
    <cellStyle name="SAPBEXexcBad9 3 4 3" xfId="34805"/>
    <cellStyle name="SAPBEXexcBad9 3 5" xfId="34806"/>
    <cellStyle name="SAPBEXexcBad9 3 5 2" xfId="34807"/>
    <cellStyle name="SAPBEXexcBad9 3 5 2 2" xfId="34808"/>
    <cellStyle name="SAPBEXexcBad9 3 5 3" xfId="34809"/>
    <cellStyle name="SAPBEXexcBad9 3 6" xfId="34810"/>
    <cellStyle name="SAPBEXexcBad9 3 6 2" xfId="34811"/>
    <cellStyle name="SAPBEXexcBad9 3 7" xfId="34812"/>
    <cellStyle name="SAPBEXexcBad9 3 7 2" xfId="34813"/>
    <cellStyle name="SAPBEXexcBad9 3 8" xfId="34814"/>
    <cellStyle name="SAPBEXexcBad9 4" xfId="34815"/>
    <cellStyle name="SAPBEXexcBad9 4 2" xfId="34816"/>
    <cellStyle name="SAPBEXexcBad9 4 2 2" xfId="34817"/>
    <cellStyle name="SAPBEXexcBad9 4 3" xfId="34818"/>
    <cellStyle name="SAPBEXexcBad9 5" xfId="34819"/>
    <cellStyle name="SAPBEXexcBad9 5 2" xfId="34820"/>
    <cellStyle name="SAPBEXexcBad9 5 2 2" xfId="34821"/>
    <cellStyle name="SAPBEXexcBad9 5 3" xfId="34822"/>
    <cellStyle name="SAPBEXexcBad9 6" xfId="34823"/>
    <cellStyle name="SAPBEXexcBad9 6 2" xfId="34824"/>
    <cellStyle name="SAPBEXexcBad9 6 2 2" xfId="34825"/>
    <cellStyle name="SAPBEXexcBad9 6 3" xfId="34826"/>
    <cellStyle name="SAPBEXexcBad9 7" xfId="34827"/>
    <cellStyle name="SAPBEXexcBad9 7 2" xfId="34828"/>
    <cellStyle name="SAPBEXexcBad9 7 2 2" xfId="34829"/>
    <cellStyle name="SAPBEXexcBad9 7 3" xfId="34830"/>
    <cellStyle name="SAPBEXexcBad9 8" xfId="34831"/>
    <cellStyle name="SAPBEXexcBad9 8 2" xfId="34832"/>
    <cellStyle name="SAPBEXexcBad9 8 2 2" xfId="34833"/>
    <cellStyle name="SAPBEXexcBad9 8 3" xfId="34834"/>
    <cellStyle name="SAPBEXexcBad9 9" xfId="34835"/>
    <cellStyle name="SAPBEXexcBad9 9 2" xfId="34836"/>
    <cellStyle name="SAPBEXexcCritical4" xfId="34837"/>
    <cellStyle name="SAPBEXexcCritical4 10" xfId="34838"/>
    <cellStyle name="SAPBEXexcCritical4 10 2" xfId="34839"/>
    <cellStyle name="SAPBEXexcCritical4 11" xfId="34840"/>
    <cellStyle name="SAPBEXexcCritical4 2" xfId="34841"/>
    <cellStyle name="SAPBEXexcCritical4 2 10" xfId="34842"/>
    <cellStyle name="SAPBEXexcCritical4 2 2" xfId="34843"/>
    <cellStyle name="SAPBEXexcCritical4 2 2 2" xfId="34844"/>
    <cellStyle name="SAPBEXexcCritical4 2 2 2 2" xfId="34845"/>
    <cellStyle name="SAPBEXexcCritical4 2 2 2 2 2" xfId="34846"/>
    <cellStyle name="SAPBEXexcCritical4 2 2 2 3" xfId="34847"/>
    <cellStyle name="SAPBEXexcCritical4 2 2 3" xfId="34848"/>
    <cellStyle name="SAPBEXexcCritical4 2 2 3 2" xfId="34849"/>
    <cellStyle name="SAPBEXexcCritical4 2 2 3 2 2" xfId="34850"/>
    <cellStyle name="SAPBEXexcCritical4 2 2 3 3" xfId="34851"/>
    <cellStyle name="SAPBEXexcCritical4 2 2 4" xfId="34852"/>
    <cellStyle name="SAPBEXexcCritical4 2 2 4 2" xfId="34853"/>
    <cellStyle name="SAPBEXexcCritical4 2 2 4 2 2" xfId="34854"/>
    <cellStyle name="SAPBEXexcCritical4 2 2 4 3" xfId="34855"/>
    <cellStyle name="SAPBEXexcCritical4 2 2 5" xfId="34856"/>
    <cellStyle name="SAPBEXexcCritical4 2 2 5 2" xfId="34857"/>
    <cellStyle name="SAPBEXexcCritical4 2 2 5 2 2" xfId="34858"/>
    <cellStyle name="SAPBEXexcCritical4 2 2 5 3" xfId="34859"/>
    <cellStyle name="SAPBEXexcCritical4 2 2 6" xfId="34860"/>
    <cellStyle name="SAPBEXexcCritical4 2 2 6 2" xfId="34861"/>
    <cellStyle name="SAPBEXexcCritical4 2 2 7" xfId="34862"/>
    <cellStyle name="SAPBEXexcCritical4 2 2 7 2" xfId="34863"/>
    <cellStyle name="SAPBEXexcCritical4 2 2 8" xfId="34864"/>
    <cellStyle name="SAPBEXexcCritical4 2 3" xfId="34865"/>
    <cellStyle name="SAPBEXexcCritical4 2 3 2" xfId="34866"/>
    <cellStyle name="SAPBEXexcCritical4 2 3 2 2" xfId="34867"/>
    <cellStyle name="SAPBEXexcCritical4 2 3 3" xfId="34868"/>
    <cellStyle name="SAPBEXexcCritical4 2 4" xfId="34869"/>
    <cellStyle name="SAPBEXexcCritical4 2 4 2" xfId="34870"/>
    <cellStyle name="SAPBEXexcCritical4 2 4 2 2" xfId="34871"/>
    <cellStyle name="SAPBEXexcCritical4 2 4 3" xfId="34872"/>
    <cellStyle name="SAPBEXexcCritical4 2 5" xfId="34873"/>
    <cellStyle name="SAPBEXexcCritical4 2 5 2" xfId="34874"/>
    <cellStyle name="SAPBEXexcCritical4 2 5 2 2" xfId="34875"/>
    <cellStyle name="SAPBEXexcCritical4 2 5 3" xfId="34876"/>
    <cellStyle name="SAPBEXexcCritical4 2 6" xfId="34877"/>
    <cellStyle name="SAPBEXexcCritical4 2 6 2" xfId="34878"/>
    <cellStyle name="SAPBEXexcCritical4 2 6 2 2" xfId="34879"/>
    <cellStyle name="SAPBEXexcCritical4 2 6 3" xfId="34880"/>
    <cellStyle name="SAPBEXexcCritical4 2 7" xfId="34881"/>
    <cellStyle name="SAPBEXexcCritical4 2 7 2" xfId="34882"/>
    <cellStyle name="SAPBEXexcCritical4 2 7 2 2" xfId="34883"/>
    <cellStyle name="SAPBEXexcCritical4 2 7 3" xfId="34884"/>
    <cellStyle name="SAPBEXexcCritical4 2 8" xfId="34885"/>
    <cellStyle name="SAPBEXexcCritical4 2 8 2" xfId="34886"/>
    <cellStyle name="SAPBEXexcCritical4 2 9" xfId="34887"/>
    <cellStyle name="SAPBEXexcCritical4 2 9 2" xfId="34888"/>
    <cellStyle name="SAPBEXexcCritical4 3" xfId="34889"/>
    <cellStyle name="SAPBEXexcCritical4 3 2" xfId="34890"/>
    <cellStyle name="SAPBEXexcCritical4 3 2 2" xfId="34891"/>
    <cellStyle name="SAPBEXexcCritical4 3 2 2 2" xfId="34892"/>
    <cellStyle name="SAPBEXexcCritical4 3 2 3" xfId="34893"/>
    <cellStyle name="SAPBEXexcCritical4 3 3" xfId="34894"/>
    <cellStyle name="SAPBEXexcCritical4 3 3 2" xfId="34895"/>
    <cellStyle name="SAPBEXexcCritical4 3 3 2 2" xfId="34896"/>
    <cellStyle name="SAPBEXexcCritical4 3 3 3" xfId="34897"/>
    <cellStyle name="SAPBEXexcCritical4 3 4" xfId="34898"/>
    <cellStyle name="SAPBEXexcCritical4 3 4 2" xfId="34899"/>
    <cellStyle name="SAPBEXexcCritical4 3 4 2 2" xfId="34900"/>
    <cellStyle name="SAPBEXexcCritical4 3 4 3" xfId="34901"/>
    <cellStyle name="SAPBEXexcCritical4 3 5" xfId="34902"/>
    <cellStyle name="SAPBEXexcCritical4 3 5 2" xfId="34903"/>
    <cellStyle name="SAPBEXexcCritical4 3 5 2 2" xfId="34904"/>
    <cellStyle name="SAPBEXexcCritical4 3 5 3" xfId="34905"/>
    <cellStyle name="SAPBEXexcCritical4 3 6" xfId="34906"/>
    <cellStyle name="SAPBEXexcCritical4 3 6 2" xfId="34907"/>
    <cellStyle name="SAPBEXexcCritical4 3 7" xfId="34908"/>
    <cellStyle name="SAPBEXexcCritical4 3 7 2" xfId="34909"/>
    <cellStyle name="SAPBEXexcCritical4 3 8" xfId="34910"/>
    <cellStyle name="SAPBEXexcCritical4 4" xfId="34911"/>
    <cellStyle name="SAPBEXexcCritical4 4 2" xfId="34912"/>
    <cellStyle name="SAPBEXexcCritical4 4 2 2" xfId="34913"/>
    <cellStyle name="SAPBEXexcCritical4 4 3" xfId="34914"/>
    <cellStyle name="SAPBEXexcCritical4 5" xfId="34915"/>
    <cellStyle name="SAPBEXexcCritical4 5 2" xfId="34916"/>
    <cellStyle name="SAPBEXexcCritical4 5 2 2" xfId="34917"/>
    <cellStyle name="SAPBEXexcCritical4 5 3" xfId="34918"/>
    <cellStyle name="SAPBEXexcCritical4 6" xfId="34919"/>
    <cellStyle name="SAPBEXexcCritical4 6 2" xfId="34920"/>
    <cellStyle name="SAPBEXexcCritical4 6 2 2" xfId="34921"/>
    <cellStyle name="SAPBEXexcCritical4 6 3" xfId="34922"/>
    <cellStyle name="SAPBEXexcCritical4 7" xfId="34923"/>
    <cellStyle name="SAPBEXexcCritical4 7 2" xfId="34924"/>
    <cellStyle name="SAPBEXexcCritical4 7 2 2" xfId="34925"/>
    <cellStyle name="SAPBEXexcCritical4 7 3" xfId="34926"/>
    <cellStyle name="SAPBEXexcCritical4 8" xfId="34927"/>
    <cellStyle name="SAPBEXexcCritical4 8 2" xfId="34928"/>
    <cellStyle name="SAPBEXexcCritical4 8 2 2" xfId="34929"/>
    <cellStyle name="SAPBEXexcCritical4 8 3" xfId="34930"/>
    <cellStyle name="SAPBEXexcCritical4 9" xfId="34931"/>
    <cellStyle name="SAPBEXexcCritical4 9 2" xfId="34932"/>
    <cellStyle name="SAPBEXexcCritical5" xfId="34933"/>
    <cellStyle name="SAPBEXexcCritical5 10" xfId="34934"/>
    <cellStyle name="SAPBEXexcCritical5 10 2" xfId="34935"/>
    <cellStyle name="SAPBEXexcCritical5 11" xfId="34936"/>
    <cellStyle name="SAPBEXexcCritical5 2" xfId="34937"/>
    <cellStyle name="SAPBEXexcCritical5 2 10" xfId="34938"/>
    <cellStyle name="SAPBEXexcCritical5 2 2" xfId="34939"/>
    <cellStyle name="SAPBEXexcCritical5 2 2 2" xfId="34940"/>
    <cellStyle name="SAPBEXexcCritical5 2 2 2 2" xfId="34941"/>
    <cellStyle name="SAPBEXexcCritical5 2 2 2 2 2" xfId="34942"/>
    <cellStyle name="SAPBEXexcCritical5 2 2 2 3" xfId="34943"/>
    <cellStyle name="SAPBEXexcCritical5 2 2 3" xfId="34944"/>
    <cellStyle name="SAPBEXexcCritical5 2 2 3 2" xfId="34945"/>
    <cellStyle name="SAPBEXexcCritical5 2 2 3 2 2" xfId="34946"/>
    <cellStyle name="SAPBEXexcCritical5 2 2 3 3" xfId="34947"/>
    <cellStyle name="SAPBEXexcCritical5 2 2 4" xfId="34948"/>
    <cellStyle name="SAPBEXexcCritical5 2 2 4 2" xfId="34949"/>
    <cellStyle name="SAPBEXexcCritical5 2 2 4 2 2" xfId="34950"/>
    <cellStyle name="SAPBEXexcCritical5 2 2 4 3" xfId="34951"/>
    <cellStyle name="SAPBEXexcCritical5 2 2 5" xfId="34952"/>
    <cellStyle name="SAPBEXexcCritical5 2 2 5 2" xfId="34953"/>
    <cellStyle name="SAPBEXexcCritical5 2 2 5 2 2" xfId="34954"/>
    <cellStyle name="SAPBEXexcCritical5 2 2 5 3" xfId="34955"/>
    <cellStyle name="SAPBEXexcCritical5 2 2 6" xfId="34956"/>
    <cellStyle name="SAPBEXexcCritical5 2 2 6 2" xfId="34957"/>
    <cellStyle name="SAPBEXexcCritical5 2 2 7" xfId="34958"/>
    <cellStyle name="SAPBEXexcCritical5 2 2 7 2" xfId="34959"/>
    <cellStyle name="SAPBEXexcCritical5 2 2 8" xfId="34960"/>
    <cellStyle name="SAPBEXexcCritical5 2 3" xfId="34961"/>
    <cellStyle name="SAPBEXexcCritical5 2 3 2" xfId="34962"/>
    <cellStyle name="SAPBEXexcCritical5 2 3 2 2" xfId="34963"/>
    <cellStyle name="SAPBEXexcCritical5 2 3 3" xfId="34964"/>
    <cellStyle name="SAPBEXexcCritical5 2 4" xfId="34965"/>
    <cellStyle name="SAPBEXexcCritical5 2 4 2" xfId="34966"/>
    <cellStyle name="SAPBEXexcCritical5 2 4 2 2" xfId="34967"/>
    <cellStyle name="SAPBEXexcCritical5 2 4 3" xfId="34968"/>
    <cellStyle name="SAPBEXexcCritical5 2 5" xfId="34969"/>
    <cellStyle name="SAPBEXexcCritical5 2 5 2" xfId="34970"/>
    <cellStyle name="SAPBEXexcCritical5 2 5 2 2" xfId="34971"/>
    <cellStyle name="SAPBEXexcCritical5 2 5 3" xfId="34972"/>
    <cellStyle name="SAPBEXexcCritical5 2 6" xfId="34973"/>
    <cellStyle name="SAPBEXexcCritical5 2 6 2" xfId="34974"/>
    <cellStyle name="SAPBEXexcCritical5 2 6 2 2" xfId="34975"/>
    <cellStyle name="SAPBEXexcCritical5 2 6 3" xfId="34976"/>
    <cellStyle name="SAPBEXexcCritical5 2 7" xfId="34977"/>
    <cellStyle name="SAPBEXexcCritical5 2 7 2" xfId="34978"/>
    <cellStyle name="SAPBEXexcCritical5 2 7 2 2" xfId="34979"/>
    <cellStyle name="SAPBEXexcCritical5 2 7 3" xfId="34980"/>
    <cellStyle name="SAPBEXexcCritical5 2 8" xfId="34981"/>
    <cellStyle name="SAPBEXexcCritical5 2 8 2" xfId="34982"/>
    <cellStyle name="SAPBEXexcCritical5 2 9" xfId="34983"/>
    <cellStyle name="SAPBEXexcCritical5 2 9 2" xfId="34984"/>
    <cellStyle name="SAPBEXexcCritical5 3" xfId="34985"/>
    <cellStyle name="SAPBEXexcCritical5 3 2" xfId="34986"/>
    <cellStyle name="SAPBEXexcCritical5 3 2 2" xfId="34987"/>
    <cellStyle name="SAPBEXexcCritical5 3 2 2 2" xfId="34988"/>
    <cellStyle name="SAPBEXexcCritical5 3 2 3" xfId="34989"/>
    <cellStyle name="SAPBEXexcCritical5 3 3" xfId="34990"/>
    <cellStyle name="SAPBEXexcCritical5 3 3 2" xfId="34991"/>
    <cellStyle name="SAPBEXexcCritical5 3 3 2 2" xfId="34992"/>
    <cellStyle name="SAPBEXexcCritical5 3 3 3" xfId="34993"/>
    <cellStyle name="SAPBEXexcCritical5 3 4" xfId="34994"/>
    <cellStyle name="SAPBEXexcCritical5 3 4 2" xfId="34995"/>
    <cellStyle name="SAPBEXexcCritical5 3 4 2 2" xfId="34996"/>
    <cellStyle name="SAPBEXexcCritical5 3 4 3" xfId="34997"/>
    <cellStyle name="SAPBEXexcCritical5 3 5" xfId="34998"/>
    <cellStyle name="SAPBEXexcCritical5 3 5 2" xfId="34999"/>
    <cellStyle name="SAPBEXexcCritical5 3 5 2 2" xfId="35000"/>
    <cellStyle name="SAPBEXexcCritical5 3 5 3" xfId="35001"/>
    <cellStyle name="SAPBEXexcCritical5 3 6" xfId="35002"/>
    <cellStyle name="SAPBEXexcCritical5 3 6 2" xfId="35003"/>
    <cellStyle name="SAPBEXexcCritical5 3 7" xfId="35004"/>
    <cellStyle name="SAPBEXexcCritical5 3 7 2" xfId="35005"/>
    <cellStyle name="SAPBEXexcCritical5 3 8" xfId="35006"/>
    <cellStyle name="SAPBEXexcCritical5 4" xfId="35007"/>
    <cellStyle name="SAPBEXexcCritical5 4 2" xfId="35008"/>
    <cellStyle name="SAPBEXexcCritical5 4 2 2" xfId="35009"/>
    <cellStyle name="SAPBEXexcCritical5 4 3" xfId="35010"/>
    <cellStyle name="SAPBEXexcCritical5 5" xfId="35011"/>
    <cellStyle name="SAPBEXexcCritical5 5 2" xfId="35012"/>
    <cellStyle name="SAPBEXexcCritical5 5 2 2" xfId="35013"/>
    <cellStyle name="SAPBEXexcCritical5 5 3" xfId="35014"/>
    <cellStyle name="SAPBEXexcCritical5 6" xfId="35015"/>
    <cellStyle name="SAPBEXexcCritical5 6 2" xfId="35016"/>
    <cellStyle name="SAPBEXexcCritical5 6 2 2" xfId="35017"/>
    <cellStyle name="SAPBEXexcCritical5 6 3" xfId="35018"/>
    <cellStyle name="SAPBEXexcCritical5 7" xfId="35019"/>
    <cellStyle name="SAPBEXexcCritical5 7 2" xfId="35020"/>
    <cellStyle name="SAPBEXexcCritical5 7 2 2" xfId="35021"/>
    <cellStyle name="SAPBEXexcCritical5 7 3" xfId="35022"/>
    <cellStyle name="SAPBEXexcCritical5 8" xfId="35023"/>
    <cellStyle name="SAPBEXexcCritical5 8 2" xfId="35024"/>
    <cellStyle name="SAPBEXexcCritical5 8 2 2" xfId="35025"/>
    <cellStyle name="SAPBEXexcCritical5 8 3" xfId="35026"/>
    <cellStyle name="SAPBEXexcCritical5 9" xfId="35027"/>
    <cellStyle name="SAPBEXexcCritical5 9 2" xfId="35028"/>
    <cellStyle name="SAPBEXexcCritical6" xfId="35029"/>
    <cellStyle name="SAPBEXexcCritical6 10" xfId="35030"/>
    <cellStyle name="SAPBEXexcCritical6 10 2" xfId="35031"/>
    <cellStyle name="SAPBEXexcCritical6 11" xfId="35032"/>
    <cellStyle name="SAPBEXexcCritical6 2" xfId="35033"/>
    <cellStyle name="SAPBEXexcCritical6 2 10" xfId="35034"/>
    <cellStyle name="SAPBEXexcCritical6 2 2" xfId="35035"/>
    <cellStyle name="SAPBEXexcCritical6 2 2 2" xfId="35036"/>
    <cellStyle name="SAPBEXexcCritical6 2 2 2 2" xfId="35037"/>
    <cellStyle name="SAPBEXexcCritical6 2 2 2 2 2" xfId="35038"/>
    <cellStyle name="SAPBEXexcCritical6 2 2 2 3" xfId="35039"/>
    <cellStyle name="SAPBEXexcCritical6 2 2 3" xfId="35040"/>
    <cellStyle name="SAPBEXexcCritical6 2 2 3 2" xfId="35041"/>
    <cellStyle name="SAPBEXexcCritical6 2 2 3 2 2" xfId="35042"/>
    <cellStyle name="SAPBEXexcCritical6 2 2 3 3" xfId="35043"/>
    <cellStyle name="SAPBEXexcCritical6 2 2 4" xfId="35044"/>
    <cellStyle name="SAPBEXexcCritical6 2 2 4 2" xfId="35045"/>
    <cellStyle name="SAPBEXexcCritical6 2 2 4 2 2" xfId="35046"/>
    <cellStyle name="SAPBEXexcCritical6 2 2 4 3" xfId="35047"/>
    <cellStyle name="SAPBEXexcCritical6 2 2 5" xfId="35048"/>
    <cellStyle name="SAPBEXexcCritical6 2 2 5 2" xfId="35049"/>
    <cellStyle name="SAPBEXexcCritical6 2 2 5 2 2" xfId="35050"/>
    <cellStyle name="SAPBEXexcCritical6 2 2 5 3" xfId="35051"/>
    <cellStyle name="SAPBEXexcCritical6 2 2 6" xfId="35052"/>
    <cellStyle name="SAPBEXexcCritical6 2 2 6 2" xfId="35053"/>
    <cellStyle name="SAPBEXexcCritical6 2 2 7" xfId="35054"/>
    <cellStyle name="SAPBEXexcCritical6 2 2 7 2" xfId="35055"/>
    <cellStyle name="SAPBEXexcCritical6 2 2 8" xfId="35056"/>
    <cellStyle name="SAPBEXexcCritical6 2 3" xfId="35057"/>
    <cellStyle name="SAPBEXexcCritical6 2 3 2" xfId="35058"/>
    <cellStyle name="SAPBEXexcCritical6 2 3 2 2" xfId="35059"/>
    <cellStyle name="SAPBEXexcCritical6 2 3 3" xfId="35060"/>
    <cellStyle name="SAPBEXexcCritical6 2 4" xfId="35061"/>
    <cellStyle name="SAPBEXexcCritical6 2 4 2" xfId="35062"/>
    <cellStyle name="SAPBEXexcCritical6 2 4 2 2" xfId="35063"/>
    <cellStyle name="SAPBEXexcCritical6 2 4 3" xfId="35064"/>
    <cellStyle name="SAPBEXexcCritical6 2 5" xfId="35065"/>
    <cellStyle name="SAPBEXexcCritical6 2 5 2" xfId="35066"/>
    <cellStyle name="SAPBEXexcCritical6 2 5 2 2" xfId="35067"/>
    <cellStyle name="SAPBEXexcCritical6 2 5 3" xfId="35068"/>
    <cellStyle name="SAPBEXexcCritical6 2 6" xfId="35069"/>
    <cellStyle name="SAPBEXexcCritical6 2 6 2" xfId="35070"/>
    <cellStyle name="SAPBEXexcCritical6 2 6 2 2" xfId="35071"/>
    <cellStyle name="SAPBEXexcCritical6 2 6 3" xfId="35072"/>
    <cellStyle name="SAPBEXexcCritical6 2 7" xfId="35073"/>
    <cellStyle name="SAPBEXexcCritical6 2 7 2" xfId="35074"/>
    <cellStyle name="SAPBEXexcCritical6 2 7 2 2" xfId="35075"/>
    <cellStyle name="SAPBEXexcCritical6 2 7 3" xfId="35076"/>
    <cellStyle name="SAPBEXexcCritical6 2 8" xfId="35077"/>
    <cellStyle name="SAPBEXexcCritical6 2 8 2" xfId="35078"/>
    <cellStyle name="SAPBEXexcCritical6 2 9" xfId="35079"/>
    <cellStyle name="SAPBEXexcCritical6 2 9 2" xfId="35080"/>
    <cellStyle name="SAPBEXexcCritical6 3" xfId="35081"/>
    <cellStyle name="SAPBEXexcCritical6 3 2" xfId="35082"/>
    <cellStyle name="SAPBEXexcCritical6 3 2 2" xfId="35083"/>
    <cellStyle name="SAPBEXexcCritical6 3 2 2 2" xfId="35084"/>
    <cellStyle name="SAPBEXexcCritical6 3 2 3" xfId="35085"/>
    <cellStyle name="SAPBEXexcCritical6 3 3" xfId="35086"/>
    <cellStyle name="SAPBEXexcCritical6 3 3 2" xfId="35087"/>
    <cellStyle name="SAPBEXexcCritical6 3 3 2 2" xfId="35088"/>
    <cellStyle name="SAPBEXexcCritical6 3 3 3" xfId="35089"/>
    <cellStyle name="SAPBEXexcCritical6 3 4" xfId="35090"/>
    <cellStyle name="SAPBEXexcCritical6 3 4 2" xfId="35091"/>
    <cellStyle name="SAPBEXexcCritical6 3 4 2 2" xfId="35092"/>
    <cellStyle name="SAPBEXexcCritical6 3 4 3" xfId="35093"/>
    <cellStyle name="SAPBEXexcCritical6 3 5" xfId="35094"/>
    <cellStyle name="SAPBEXexcCritical6 3 5 2" xfId="35095"/>
    <cellStyle name="SAPBEXexcCritical6 3 5 2 2" xfId="35096"/>
    <cellStyle name="SAPBEXexcCritical6 3 5 3" xfId="35097"/>
    <cellStyle name="SAPBEXexcCritical6 3 6" xfId="35098"/>
    <cellStyle name="SAPBEXexcCritical6 3 6 2" xfId="35099"/>
    <cellStyle name="SAPBEXexcCritical6 3 7" xfId="35100"/>
    <cellStyle name="SAPBEXexcCritical6 3 7 2" xfId="35101"/>
    <cellStyle name="SAPBEXexcCritical6 3 8" xfId="35102"/>
    <cellStyle name="SAPBEXexcCritical6 4" xfId="35103"/>
    <cellStyle name="SAPBEXexcCritical6 4 2" xfId="35104"/>
    <cellStyle name="SAPBEXexcCritical6 4 2 2" xfId="35105"/>
    <cellStyle name="SAPBEXexcCritical6 4 3" xfId="35106"/>
    <cellStyle name="SAPBEXexcCritical6 5" xfId="35107"/>
    <cellStyle name="SAPBEXexcCritical6 5 2" xfId="35108"/>
    <cellStyle name="SAPBEXexcCritical6 5 2 2" xfId="35109"/>
    <cellStyle name="SAPBEXexcCritical6 5 3" xfId="35110"/>
    <cellStyle name="SAPBEXexcCritical6 6" xfId="35111"/>
    <cellStyle name="SAPBEXexcCritical6 6 2" xfId="35112"/>
    <cellStyle name="SAPBEXexcCritical6 6 2 2" xfId="35113"/>
    <cellStyle name="SAPBEXexcCritical6 6 3" xfId="35114"/>
    <cellStyle name="SAPBEXexcCritical6 7" xfId="35115"/>
    <cellStyle name="SAPBEXexcCritical6 7 2" xfId="35116"/>
    <cellStyle name="SAPBEXexcCritical6 7 2 2" xfId="35117"/>
    <cellStyle name="SAPBEXexcCritical6 7 3" xfId="35118"/>
    <cellStyle name="SAPBEXexcCritical6 8" xfId="35119"/>
    <cellStyle name="SAPBEXexcCritical6 8 2" xfId="35120"/>
    <cellStyle name="SAPBEXexcCritical6 8 2 2" xfId="35121"/>
    <cellStyle name="SAPBEXexcCritical6 8 3" xfId="35122"/>
    <cellStyle name="SAPBEXexcCritical6 9" xfId="35123"/>
    <cellStyle name="SAPBEXexcCritical6 9 2" xfId="35124"/>
    <cellStyle name="SAPBEXexcGood1" xfId="35125"/>
    <cellStyle name="SAPBEXexcGood1 10" xfId="35126"/>
    <cellStyle name="SAPBEXexcGood1 10 2" xfId="35127"/>
    <cellStyle name="SAPBEXexcGood1 11" xfId="35128"/>
    <cellStyle name="SAPBEXexcGood1 2" xfId="35129"/>
    <cellStyle name="SAPBEXexcGood1 2 10" xfId="35130"/>
    <cellStyle name="SAPBEXexcGood1 2 2" xfId="35131"/>
    <cellStyle name="SAPBEXexcGood1 2 2 2" xfId="35132"/>
    <cellStyle name="SAPBEXexcGood1 2 2 2 2" xfId="35133"/>
    <cellStyle name="SAPBEXexcGood1 2 2 2 2 2" xfId="35134"/>
    <cellStyle name="SAPBEXexcGood1 2 2 2 3" xfId="35135"/>
    <cellStyle name="SAPBEXexcGood1 2 2 3" xfId="35136"/>
    <cellStyle name="SAPBEXexcGood1 2 2 3 2" xfId="35137"/>
    <cellStyle name="SAPBEXexcGood1 2 2 3 2 2" xfId="35138"/>
    <cellStyle name="SAPBEXexcGood1 2 2 3 3" xfId="35139"/>
    <cellStyle name="SAPBEXexcGood1 2 2 4" xfId="35140"/>
    <cellStyle name="SAPBEXexcGood1 2 2 4 2" xfId="35141"/>
    <cellStyle name="SAPBEXexcGood1 2 2 4 2 2" xfId="35142"/>
    <cellStyle name="SAPBEXexcGood1 2 2 4 3" xfId="35143"/>
    <cellStyle name="SAPBEXexcGood1 2 2 5" xfId="35144"/>
    <cellStyle name="SAPBEXexcGood1 2 2 5 2" xfId="35145"/>
    <cellStyle name="SAPBEXexcGood1 2 2 5 2 2" xfId="35146"/>
    <cellStyle name="SAPBEXexcGood1 2 2 5 3" xfId="35147"/>
    <cellStyle name="SAPBEXexcGood1 2 2 6" xfId="35148"/>
    <cellStyle name="SAPBEXexcGood1 2 2 6 2" xfId="35149"/>
    <cellStyle name="SAPBEXexcGood1 2 2 7" xfId="35150"/>
    <cellStyle name="SAPBEXexcGood1 2 2 7 2" xfId="35151"/>
    <cellStyle name="SAPBEXexcGood1 2 2 8" xfId="35152"/>
    <cellStyle name="SAPBEXexcGood1 2 3" xfId="35153"/>
    <cellStyle name="SAPBEXexcGood1 2 3 2" xfId="35154"/>
    <cellStyle name="SAPBEXexcGood1 2 3 2 2" xfId="35155"/>
    <cellStyle name="SAPBEXexcGood1 2 3 3" xfId="35156"/>
    <cellStyle name="SAPBEXexcGood1 2 4" xfId="35157"/>
    <cellStyle name="SAPBEXexcGood1 2 4 2" xfId="35158"/>
    <cellStyle name="SAPBEXexcGood1 2 4 2 2" xfId="35159"/>
    <cellStyle name="SAPBEXexcGood1 2 4 3" xfId="35160"/>
    <cellStyle name="SAPBEXexcGood1 2 5" xfId="35161"/>
    <cellStyle name="SAPBEXexcGood1 2 5 2" xfId="35162"/>
    <cellStyle name="SAPBEXexcGood1 2 5 2 2" xfId="35163"/>
    <cellStyle name="SAPBEXexcGood1 2 5 3" xfId="35164"/>
    <cellStyle name="SAPBEXexcGood1 2 6" xfId="35165"/>
    <cellStyle name="SAPBEXexcGood1 2 6 2" xfId="35166"/>
    <cellStyle name="SAPBEXexcGood1 2 6 2 2" xfId="35167"/>
    <cellStyle name="SAPBEXexcGood1 2 6 3" xfId="35168"/>
    <cellStyle name="SAPBEXexcGood1 2 7" xfId="35169"/>
    <cellStyle name="SAPBEXexcGood1 2 7 2" xfId="35170"/>
    <cellStyle name="SAPBEXexcGood1 2 7 2 2" xfId="35171"/>
    <cellStyle name="SAPBEXexcGood1 2 7 3" xfId="35172"/>
    <cellStyle name="SAPBEXexcGood1 2 8" xfId="35173"/>
    <cellStyle name="SAPBEXexcGood1 2 8 2" xfId="35174"/>
    <cellStyle name="SAPBEXexcGood1 2 9" xfId="35175"/>
    <cellStyle name="SAPBEXexcGood1 2 9 2" xfId="35176"/>
    <cellStyle name="SAPBEXexcGood1 3" xfId="35177"/>
    <cellStyle name="SAPBEXexcGood1 3 2" xfId="35178"/>
    <cellStyle name="SAPBEXexcGood1 3 2 2" xfId="35179"/>
    <cellStyle name="SAPBEXexcGood1 3 2 2 2" xfId="35180"/>
    <cellStyle name="SAPBEXexcGood1 3 2 3" xfId="35181"/>
    <cellStyle name="SAPBEXexcGood1 3 3" xfId="35182"/>
    <cellStyle name="SAPBEXexcGood1 3 3 2" xfId="35183"/>
    <cellStyle name="SAPBEXexcGood1 3 3 2 2" xfId="35184"/>
    <cellStyle name="SAPBEXexcGood1 3 3 3" xfId="35185"/>
    <cellStyle name="SAPBEXexcGood1 3 4" xfId="35186"/>
    <cellStyle name="SAPBEXexcGood1 3 4 2" xfId="35187"/>
    <cellStyle name="SAPBEXexcGood1 3 4 2 2" xfId="35188"/>
    <cellStyle name="SAPBEXexcGood1 3 4 3" xfId="35189"/>
    <cellStyle name="SAPBEXexcGood1 3 5" xfId="35190"/>
    <cellStyle name="SAPBEXexcGood1 3 5 2" xfId="35191"/>
    <cellStyle name="SAPBEXexcGood1 3 5 2 2" xfId="35192"/>
    <cellStyle name="SAPBEXexcGood1 3 5 3" xfId="35193"/>
    <cellStyle name="SAPBEXexcGood1 3 6" xfId="35194"/>
    <cellStyle name="SAPBEXexcGood1 3 6 2" xfId="35195"/>
    <cellStyle name="SAPBEXexcGood1 3 7" xfId="35196"/>
    <cellStyle name="SAPBEXexcGood1 3 7 2" xfId="35197"/>
    <cellStyle name="SAPBEXexcGood1 3 8" xfId="35198"/>
    <cellStyle name="SAPBEXexcGood1 4" xfId="35199"/>
    <cellStyle name="SAPBEXexcGood1 4 2" xfId="35200"/>
    <cellStyle name="SAPBEXexcGood1 4 2 2" xfId="35201"/>
    <cellStyle name="SAPBEXexcGood1 4 3" xfId="35202"/>
    <cellStyle name="SAPBEXexcGood1 5" xfId="35203"/>
    <cellStyle name="SAPBEXexcGood1 5 2" xfId="35204"/>
    <cellStyle name="SAPBEXexcGood1 5 2 2" xfId="35205"/>
    <cellStyle name="SAPBEXexcGood1 5 3" xfId="35206"/>
    <cellStyle name="SAPBEXexcGood1 6" xfId="35207"/>
    <cellStyle name="SAPBEXexcGood1 6 2" xfId="35208"/>
    <cellStyle name="SAPBEXexcGood1 6 2 2" xfId="35209"/>
    <cellStyle name="SAPBEXexcGood1 6 3" xfId="35210"/>
    <cellStyle name="SAPBEXexcGood1 7" xfId="35211"/>
    <cellStyle name="SAPBEXexcGood1 7 2" xfId="35212"/>
    <cellStyle name="SAPBEXexcGood1 7 2 2" xfId="35213"/>
    <cellStyle name="SAPBEXexcGood1 7 3" xfId="35214"/>
    <cellStyle name="SAPBEXexcGood1 8" xfId="35215"/>
    <cellStyle name="SAPBEXexcGood1 8 2" xfId="35216"/>
    <cellStyle name="SAPBEXexcGood1 8 2 2" xfId="35217"/>
    <cellStyle name="SAPBEXexcGood1 8 3" xfId="35218"/>
    <cellStyle name="SAPBEXexcGood1 9" xfId="35219"/>
    <cellStyle name="SAPBEXexcGood1 9 2" xfId="35220"/>
    <cellStyle name="SAPBEXexcGood2" xfId="35221"/>
    <cellStyle name="SAPBEXexcGood2 10" xfId="35222"/>
    <cellStyle name="SAPBEXexcGood2 10 2" xfId="35223"/>
    <cellStyle name="SAPBEXexcGood2 11" xfId="35224"/>
    <cellStyle name="SAPBEXexcGood2 2" xfId="35225"/>
    <cellStyle name="SAPBEXexcGood2 2 10" xfId="35226"/>
    <cellStyle name="SAPBEXexcGood2 2 2" xfId="35227"/>
    <cellStyle name="SAPBEXexcGood2 2 2 2" xfId="35228"/>
    <cellStyle name="SAPBEXexcGood2 2 2 2 2" xfId="35229"/>
    <cellStyle name="SAPBEXexcGood2 2 2 2 2 2" xfId="35230"/>
    <cellStyle name="SAPBEXexcGood2 2 2 2 3" xfId="35231"/>
    <cellStyle name="SAPBEXexcGood2 2 2 3" xfId="35232"/>
    <cellStyle name="SAPBEXexcGood2 2 2 3 2" xfId="35233"/>
    <cellStyle name="SAPBEXexcGood2 2 2 3 2 2" xfId="35234"/>
    <cellStyle name="SAPBEXexcGood2 2 2 3 3" xfId="35235"/>
    <cellStyle name="SAPBEXexcGood2 2 2 4" xfId="35236"/>
    <cellStyle name="SAPBEXexcGood2 2 2 4 2" xfId="35237"/>
    <cellStyle name="SAPBEXexcGood2 2 2 4 2 2" xfId="35238"/>
    <cellStyle name="SAPBEXexcGood2 2 2 4 3" xfId="35239"/>
    <cellStyle name="SAPBEXexcGood2 2 2 5" xfId="35240"/>
    <cellStyle name="SAPBEXexcGood2 2 2 5 2" xfId="35241"/>
    <cellStyle name="SAPBEXexcGood2 2 2 5 2 2" xfId="35242"/>
    <cellStyle name="SAPBEXexcGood2 2 2 5 3" xfId="35243"/>
    <cellStyle name="SAPBEXexcGood2 2 2 6" xfId="35244"/>
    <cellStyle name="SAPBEXexcGood2 2 2 6 2" xfId="35245"/>
    <cellStyle name="SAPBEXexcGood2 2 2 7" xfId="35246"/>
    <cellStyle name="SAPBEXexcGood2 2 2 7 2" xfId="35247"/>
    <cellStyle name="SAPBEXexcGood2 2 2 8" xfId="35248"/>
    <cellStyle name="SAPBEXexcGood2 2 3" xfId="35249"/>
    <cellStyle name="SAPBEXexcGood2 2 3 2" xfId="35250"/>
    <cellStyle name="SAPBEXexcGood2 2 3 2 2" xfId="35251"/>
    <cellStyle name="SAPBEXexcGood2 2 3 3" xfId="35252"/>
    <cellStyle name="SAPBEXexcGood2 2 4" xfId="35253"/>
    <cellStyle name="SAPBEXexcGood2 2 4 2" xfId="35254"/>
    <cellStyle name="SAPBEXexcGood2 2 4 2 2" xfId="35255"/>
    <cellStyle name="SAPBEXexcGood2 2 4 3" xfId="35256"/>
    <cellStyle name="SAPBEXexcGood2 2 5" xfId="35257"/>
    <cellStyle name="SAPBEXexcGood2 2 5 2" xfId="35258"/>
    <cellStyle name="SAPBEXexcGood2 2 5 2 2" xfId="35259"/>
    <cellStyle name="SAPBEXexcGood2 2 5 3" xfId="35260"/>
    <cellStyle name="SAPBEXexcGood2 2 6" xfId="35261"/>
    <cellStyle name="SAPBEXexcGood2 2 6 2" xfId="35262"/>
    <cellStyle name="SAPBEXexcGood2 2 6 2 2" xfId="35263"/>
    <cellStyle name="SAPBEXexcGood2 2 6 3" xfId="35264"/>
    <cellStyle name="SAPBEXexcGood2 2 7" xfId="35265"/>
    <cellStyle name="SAPBEXexcGood2 2 7 2" xfId="35266"/>
    <cellStyle name="SAPBEXexcGood2 2 7 2 2" xfId="35267"/>
    <cellStyle name="SAPBEXexcGood2 2 7 3" xfId="35268"/>
    <cellStyle name="SAPBEXexcGood2 2 8" xfId="35269"/>
    <cellStyle name="SAPBEXexcGood2 2 8 2" xfId="35270"/>
    <cellStyle name="SAPBEXexcGood2 2 9" xfId="35271"/>
    <cellStyle name="SAPBEXexcGood2 2 9 2" xfId="35272"/>
    <cellStyle name="SAPBEXexcGood2 3" xfId="35273"/>
    <cellStyle name="SAPBEXexcGood2 3 2" xfId="35274"/>
    <cellStyle name="SAPBEXexcGood2 3 2 2" xfId="35275"/>
    <cellStyle name="SAPBEXexcGood2 3 2 2 2" xfId="35276"/>
    <cellStyle name="SAPBEXexcGood2 3 2 3" xfId="35277"/>
    <cellStyle name="SAPBEXexcGood2 3 3" xfId="35278"/>
    <cellStyle name="SAPBEXexcGood2 3 3 2" xfId="35279"/>
    <cellStyle name="SAPBEXexcGood2 3 3 2 2" xfId="35280"/>
    <cellStyle name="SAPBEXexcGood2 3 3 3" xfId="35281"/>
    <cellStyle name="SAPBEXexcGood2 3 4" xfId="35282"/>
    <cellStyle name="SAPBEXexcGood2 3 4 2" xfId="35283"/>
    <cellStyle name="SAPBEXexcGood2 3 4 2 2" xfId="35284"/>
    <cellStyle name="SAPBEXexcGood2 3 4 3" xfId="35285"/>
    <cellStyle name="SAPBEXexcGood2 3 5" xfId="35286"/>
    <cellStyle name="SAPBEXexcGood2 3 5 2" xfId="35287"/>
    <cellStyle name="SAPBEXexcGood2 3 5 2 2" xfId="35288"/>
    <cellStyle name="SAPBEXexcGood2 3 5 3" xfId="35289"/>
    <cellStyle name="SAPBEXexcGood2 3 6" xfId="35290"/>
    <cellStyle name="SAPBEXexcGood2 3 6 2" xfId="35291"/>
    <cellStyle name="SAPBEXexcGood2 3 7" xfId="35292"/>
    <cellStyle name="SAPBEXexcGood2 3 7 2" xfId="35293"/>
    <cellStyle name="SAPBEXexcGood2 3 8" xfId="35294"/>
    <cellStyle name="SAPBEXexcGood2 4" xfId="35295"/>
    <cellStyle name="SAPBEXexcGood2 4 2" xfId="35296"/>
    <cellStyle name="SAPBEXexcGood2 4 2 2" xfId="35297"/>
    <cellStyle name="SAPBEXexcGood2 4 3" xfId="35298"/>
    <cellStyle name="SAPBEXexcGood2 5" xfId="35299"/>
    <cellStyle name="SAPBEXexcGood2 5 2" xfId="35300"/>
    <cellStyle name="SAPBEXexcGood2 5 2 2" xfId="35301"/>
    <cellStyle name="SAPBEXexcGood2 5 3" xfId="35302"/>
    <cellStyle name="SAPBEXexcGood2 6" xfId="35303"/>
    <cellStyle name="SAPBEXexcGood2 6 2" xfId="35304"/>
    <cellStyle name="SAPBEXexcGood2 6 2 2" xfId="35305"/>
    <cellStyle name="SAPBEXexcGood2 6 3" xfId="35306"/>
    <cellStyle name="SAPBEXexcGood2 7" xfId="35307"/>
    <cellStyle name="SAPBEXexcGood2 7 2" xfId="35308"/>
    <cellStyle name="SAPBEXexcGood2 7 2 2" xfId="35309"/>
    <cellStyle name="SAPBEXexcGood2 7 3" xfId="35310"/>
    <cellStyle name="SAPBEXexcGood2 8" xfId="35311"/>
    <cellStyle name="SAPBEXexcGood2 8 2" xfId="35312"/>
    <cellStyle name="SAPBEXexcGood2 8 2 2" xfId="35313"/>
    <cellStyle name="SAPBEXexcGood2 8 3" xfId="35314"/>
    <cellStyle name="SAPBEXexcGood2 9" xfId="35315"/>
    <cellStyle name="SAPBEXexcGood2 9 2" xfId="35316"/>
    <cellStyle name="SAPBEXexcGood3" xfId="35317"/>
    <cellStyle name="SAPBEXexcGood3 10" xfId="35318"/>
    <cellStyle name="SAPBEXexcGood3 10 2" xfId="35319"/>
    <cellStyle name="SAPBEXexcGood3 11" xfId="35320"/>
    <cellStyle name="SAPBEXexcGood3 2" xfId="35321"/>
    <cellStyle name="SAPBEXexcGood3 2 10" xfId="35322"/>
    <cellStyle name="SAPBEXexcGood3 2 2" xfId="35323"/>
    <cellStyle name="SAPBEXexcGood3 2 2 2" xfId="35324"/>
    <cellStyle name="SAPBEXexcGood3 2 2 2 2" xfId="35325"/>
    <cellStyle name="SAPBEXexcGood3 2 2 2 2 2" xfId="35326"/>
    <cellStyle name="SAPBEXexcGood3 2 2 2 3" xfId="35327"/>
    <cellStyle name="SAPBEXexcGood3 2 2 3" xfId="35328"/>
    <cellStyle name="SAPBEXexcGood3 2 2 3 2" xfId="35329"/>
    <cellStyle name="SAPBEXexcGood3 2 2 3 2 2" xfId="35330"/>
    <cellStyle name="SAPBEXexcGood3 2 2 3 3" xfId="35331"/>
    <cellStyle name="SAPBEXexcGood3 2 2 4" xfId="35332"/>
    <cellStyle name="SAPBEXexcGood3 2 2 4 2" xfId="35333"/>
    <cellStyle name="SAPBEXexcGood3 2 2 4 2 2" xfId="35334"/>
    <cellStyle name="SAPBEXexcGood3 2 2 4 3" xfId="35335"/>
    <cellStyle name="SAPBEXexcGood3 2 2 5" xfId="35336"/>
    <cellStyle name="SAPBEXexcGood3 2 2 5 2" xfId="35337"/>
    <cellStyle name="SAPBEXexcGood3 2 2 5 2 2" xfId="35338"/>
    <cellStyle name="SAPBEXexcGood3 2 2 5 3" xfId="35339"/>
    <cellStyle name="SAPBEXexcGood3 2 2 6" xfId="35340"/>
    <cellStyle name="SAPBEXexcGood3 2 2 6 2" xfId="35341"/>
    <cellStyle name="SAPBEXexcGood3 2 2 7" xfId="35342"/>
    <cellStyle name="SAPBEXexcGood3 2 2 7 2" xfId="35343"/>
    <cellStyle name="SAPBEXexcGood3 2 2 8" xfId="35344"/>
    <cellStyle name="SAPBEXexcGood3 2 3" xfId="35345"/>
    <cellStyle name="SAPBEXexcGood3 2 3 2" xfId="35346"/>
    <cellStyle name="SAPBEXexcGood3 2 3 2 2" xfId="35347"/>
    <cellStyle name="SAPBEXexcGood3 2 3 3" xfId="35348"/>
    <cellStyle name="SAPBEXexcGood3 2 4" xfId="35349"/>
    <cellStyle name="SAPBEXexcGood3 2 4 2" xfId="35350"/>
    <cellStyle name="SAPBEXexcGood3 2 4 2 2" xfId="35351"/>
    <cellStyle name="SAPBEXexcGood3 2 4 3" xfId="35352"/>
    <cellStyle name="SAPBEXexcGood3 2 5" xfId="35353"/>
    <cellStyle name="SAPBEXexcGood3 2 5 2" xfId="35354"/>
    <cellStyle name="SAPBEXexcGood3 2 5 2 2" xfId="35355"/>
    <cellStyle name="SAPBEXexcGood3 2 5 3" xfId="35356"/>
    <cellStyle name="SAPBEXexcGood3 2 6" xfId="35357"/>
    <cellStyle name="SAPBEXexcGood3 2 6 2" xfId="35358"/>
    <cellStyle name="SAPBEXexcGood3 2 6 2 2" xfId="35359"/>
    <cellStyle name="SAPBEXexcGood3 2 6 3" xfId="35360"/>
    <cellStyle name="SAPBEXexcGood3 2 7" xfId="35361"/>
    <cellStyle name="SAPBEXexcGood3 2 7 2" xfId="35362"/>
    <cellStyle name="SAPBEXexcGood3 2 7 2 2" xfId="35363"/>
    <cellStyle name="SAPBEXexcGood3 2 7 3" xfId="35364"/>
    <cellStyle name="SAPBEXexcGood3 2 8" xfId="35365"/>
    <cellStyle name="SAPBEXexcGood3 2 8 2" xfId="35366"/>
    <cellStyle name="SAPBEXexcGood3 2 9" xfId="35367"/>
    <cellStyle name="SAPBEXexcGood3 2 9 2" xfId="35368"/>
    <cellStyle name="SAPBEXexcGood3 3" xfId="35369"/>
    <cellStyle name="SAPBEXexcGood3 3 2" xfId="35370"/>
    <cellStyle name="SAPBEXexcGood3 3 2 2" xfId="35371"/>
    <cellStyle name="SAPBEXexcGood3 3 2 2 2" xfId="35372"/>
    <cellStyle name="SAPBEXexcGood3 3 2 3" xfId="35373"/>
    <cellStyle name="SAPBEXexcGood3 3 3" xfId="35374"/>
    <cellStyle name="SAPBEXexcGood3 3 3 2" xfId="35375"/>
    <cellStyle name="SAPBEXexcGood3 3 3 2 2" xfId="35376"/>
    <cellStyle name="SAPBEXexcGood3 3 3 3" xfId="35377"/>
    <cellStyle name="SAPBEXexcGood3 3 4" xfId="35378"/>
    <cellStyle name="SAPBEXexcGood3 3 4 2" xfId="35379"/>
    <cellStyle name="SAPBEXexcGood3 3 4 2 2" xfId="35380"/>
    <cellStyle name="SAPBEXexcGood3 3 4 3" xfId="35381"/>
    <cellStyle name="SAPBEXexcGood3 3 5" xfId="35382"/>
    <cellStyle name="SAPBEXexcGood3 3 5 2" xfId="35383"/>
    <cellStyle name="SAPBEXexcGood3 3 5 2 2" xfId="35384"/>
    <cellStyle name="SAPBEXexcGood3 3 5 3" xfId="35385"/>
    <cellStyle name="SAPBEXexcGood3 3 6" xfId="35386"/>
    <cellStyle name="SAPBEXexcGood3 3 6 2" xfId="35387"/>
    <cellStyle name="SAPBEXexcGood3 3 7" xfId="35388"/>
    <cellStyle name="SAPBEXexcGood3 3 7 2" xfId="35389"/>
    <cellStyle name="SAPBEXexcGood3 3 8" xfId="35390"/>
    <cellStyle name="SAPBEXexcGood3 4" xfId="35391"/>
    <cellStyle name="SAPBEXexcGood3 4 2" xfId="35392"/>
    <cellStyle name="SAPBEXexcGood3 4 2 2" xfId="35393"/>
    <cellStyle name="SAPBEXexcGood3 4 3" xfId="35394"/>
    <cellStyle name="SAPBEXexcGood3 5" xfId="35395"/>
    <cellStyle name="SAPBEXexcGood3 5 2" xfId="35396"/>
    <cellStyle name="SAPBEXexcGood3 5 2 2" xfId="35397"/>
    <cellStyle name="SAPBEXexcGood3 5 3" xfId="35398"/>
    <cellStyle name="SAPBEXexcGood3 6" xfId="35399"/>
    <cellStyle name="SAPBEXexcGood3 6 2" xfId="35400"/>
    <cellStyle name="SAPBEXexcGood3 6 2 2" xfId="35401"/>
    <cellStyle name="SAPBEXexcGood3 6 3" xfId="35402"/>
    <cellStyle name="SAPBEXexcGood3 7" xfId="35403"/>
    <cellStyle name="SAPBEXexcGood3 7 2" xfId="35404"/>
    <cellStyle name="SAPBEXexcGood3 7 2 2" xfId="35405"/>
    <cellStyle name="SAPBEXexcGood3 7 3" xfId="35406"/>
    <cellStyle name="SAPBEXexcGood3 8" xfId="35407"/>
    <cellStyle name="SAPBEXexcGood3 8 2" xfId="35408"/>
    <cellStyle name="SAPBEXexcGood3 8 2 2" xfId="35409"/>
    <cellStyle name="SAPBEXexcGood3 8 3" xfId="35410"/>
    <cellStyle name="SAPBEXexcGood3 9" xfId="35411"/>
    <cellStyle name="SAPBEXexcGood3 9 2" xfId="35412"/>
    <cellStyle name="SAPBEXfilterDrill" xfId="35413"/>
    <cellStyle name="SAPBEXfilterDrill 10" xfId="35414"/>
    <cellStyle name="SAPBEXfilterDrill 10 2" xfId="35415"/>
    <cellStyle name="SAPBEXfilterDrill 11" xfId="35416"/>
    <cellStyle name="SAPBEXfilterDrill 2" xfId="35417"/>
    <cellStyle name="SAPBEXfilterDrill 2 10" xfId="35418"/>
    <cellStyle name="SAPBEXfilterDrill 2 2" xfId="35419"/>
    <cellStyle name="SAPBEXfilterDrill 2 2 2" xfId="35420"/>
    <cellStyle name="SAPBEXfilterDrill 2 2 2 2" xfId="35421"/>
    <cellStyle name="SAPBEXfilterDrill 2 2 2 2 2" xfId="35422"/>
    <cellStyle name="SAPBEXfilterDrill 2 2 2 3" xfId="35423"/>
    <cellStyle name="SAPBEXfilterDrill 2 2 3" xfId="35424"/>
    <cellStyle name="SAPBEXfilterDrill 2 2 3 2" xfId="35425"/>
    <cellStyle name="SAPBEXfilterDrill 2 2 3 2 2" xfId="35426"/>
    <cellStyle name="SAPBEXfilterDrill 2 2 3 3" xfId="35427"/>
    <cellStyle name="SAPBEXfilterDrill 2 2 4" xfId="35428"/>
    <cellStyle name="SAPBEXfilterDrill 2 2 4 2" xfId="35429"/>
    <cellStyle name="SAPBEXfilterDrill 2 2 4 2 2" xfId="35430"/>
    <cellStyle name="SAPBEXfilterDrill 2 2 4 3" xfId="35431"/>
    <cellStyle name="SAPBEXfilterDrill 2 2 5" xfId="35432"/>
    <cellStyle name="SAPBEXfilterDrill 2 2 5 2" xfId="35433"/>
    <cellStyle name="SAPBEXfilterDrill 2 2 5 2 2" xfId="35434"/>
    <cellStyle name="SAPBEXfilterDrill 2 2 5 3" xfId="35435"/>
    <cellStyle name="SAPBEXfilterDrill 2 2 6" xfId="35436"/>
    <cellStyle name="SAPBEXfilterDrill 2 2 6 2" xfId="35437"/>
    <cellStyle name="SAPBEXfilterDrill 2 2 7" xfId="35438"/>
    <cellStyle name="SAPBEXfilterDrill 2 2 7 2" xfId="35439"/>
    <cellStyle name="SAPBEXfilterDrill 2 2 8" xfId="35440"/>
    <cellStyle name="SAPBEXfilterDrill 2 3" xfId="35441"/>
    <cellStyle name="SAPBEXfilterDrill 2 3 2" xfId="35442"/>
    <cellStyle name="SAPBEXfilterDrill 2 3 2 2" xfId="35443"/>
    <cellStyle name="SAPBEXfilterDrill 2 3 3" xfId="35444"/>
    <cellStyle name="SAPBEXfilterDrill 2 4" xfId="35445"/>
    <cellStyle name="SAPBEXfilterDrill 2 4 2" xfId="35446"/>
    <cellStyle name="SAPBEXfilterDrill 2 4 2 2" xfId="35447"/>
    <cellStyle name="SAPBEXfilterDrill 2 4 3" xfId="35448"/>
    <cellStyle name="SAPBEXfilterDrill 2 5" xfId="35449"/>
    <cellStyle name="SAPBEXfilterDrill 2 5 2" xfId="35450"/>
    <cellStyle name="SAPBEXfilterDrill 2 5 2 2" xfId="35451"/>
    <cellStyle name="SAPBEXfilterDrill 2 5 3" xfId="35452"/>
    <cellStyle name="SAPBEXfilterDrill 2 6" xfId="35453"/>
    <cellStyle name="SAPBEXfilterDrill 2 6 2" xfId="35454"/>
    <cellStyle name="SAPBEXfilterDrill 2 6 2 2" xfId="35455"/>
    <cellStyle name="SAPBEXfilterDrill 2 6 3" xfId="35456"/>
    <cellStyle name="SAPBEXfilterDrill 2 7" xfId="35457"/>
    <cellStyle name="SAPBEXfilterDrill 2 7 2" xfId="35458"/>
    <cellStyle name="SAPBEXfilterDrill 2 7 2 2" xfId="35459"/>
    <cellStyle name="SAPBEXfilterDrill 2 7 3" xfId="35460"/>
    <cellStyle name="SAPBEXfilterDrill 2 8" xfId="35461"/>
    <cellStyle name="SAPBEXfilterDrill 2 8 2" xfId="35462"/>
    <cellStyle name="SAPBEXfilterDrill 2 9" xfId="35463"/>
    <cellStyle name="SAPBEXfilterDrill 2 9 2" xfId="35464"/>
    <cellStyle name="SAPBEXfilterDrill 3" xfId="35465"/>
    <cellStyle name="SAPBEXfilterDrill 3 2" xfId="35466"/>
    <cellStyle name="SAPBEXfilterDrill 3 2 2" xfId="35467"/>
    <cellStyle name="SAPBEXfilterDrill 3 2 2 2" xfId="35468"/>
    <cellStyle name="SAPBEXfilterDrill 3 2 3" xfId="35469"/>
    <cellStyle name="SAPBEXfilterDrill 3 3" xfId="35470"/>
    <cellStyle name="SAPBEXfilterDrill 3 3 2" xfId="35471"/>
    <cellStyle name="SAPBEXfilterDrill 3 3 2 2" xfId="35472"/>
    <cellStyle name="SAPBEXfilterDrill 3 3 3" xfId="35473"/>
    <cellStyle name="SAPBEXfilterDrill 3 4" xfId="35474"/>
    <cellStyle name="SAPBEXfilterDrill 3 4 2" xfId="35475"/>
    <cellStyle name="SAPBEXfilterDrill 3 4 2 2" xfId="35476"/>
    <cellStyle name="SAPBEXfilterDrill 3 4 3" xfId="35477"/>
    <cellStyle name="SAPBEXfilterDrill 3 5" xfId="35478"/>
    <cellStyle name="SAPBEXfilterDrill 3 5 2" xfId="35479"/>
    <cellStyle name="SAPBEXfilterDrill 3 5 2 2" xfId="35480"/>
    <cellStyle name="SAPBEXfilterDrill 3 5 3" xfId="35481"/>
    <cellStyle name="SAPBEXfilterDrill 3 6" xfId="35482"/>
    <cellStyle name="SAPBEXfilterDrill 3 6 2" xfId="35483"/>
    <cellStyle name="SAPBEXfilterDrill 3 7" xfId="35484"/>
    <cellStyle name="SAPBEXfilterDrill 3 7 2" xfId="35485"/>
    <cellStyle name="SAPBEXfilterDrill 3 8" xfId="35486"/>
    <cellStyle name="SAPBEXfilterDrill 4" xfId="35487"/>
    <cellStyle name="SAPBEXfilterDrill 4 2" xfId="35488"/>
    <cellStyle name="SAPBEXfilterDrill 4 2 2" xfId="35489"/>
    <cellStyle name="SAPBEXfilterDrill 4 3" xfId="35490"/>
    <cellStyle name="SAPBEXfilterDrill 5" xfId="35491"/>
    <cellStyle name="SAPBEXfilterDrill 5 2" xfId="35492"/>
    <cellStyle name="SAPBEXfilterDrill 5 2 2" xfId="35493"/>
    <cellStyle name="SAPBEXfilterDrill 5 3" xfId="35494"/>
    <cellStyle name="SAPBEXfilterDrill 6" xfId="35495"/>
    <cellStyle name="SAPBEXfilterDrill 6 2" xfId="35496"/>
    <cellStyle name="SAPBEXfilterDrill 6 2 2" xfId="35497"/>
    <cellStyle name="SAPBEXfilterDrill 6 3" xfId="35498"/>
    <cellStyle name="SAPBEXfilterDrill 7" xfId="35499"/>
    <cellStyle name="SAPBEXfilterDrill 7 2" xfId="35500"/>
    <cellStyle name="SAPBEXfilterDrill 7 2 2" xfId="35501"/>
    <cellStyle name="SAPBEXfilterDrill 7 3" xfId="35502"/>
    <cellStyle name="SAPBEXfilterDrill 8" xfId="35503"/>
    <cellStyle name="SAPBEXfilterDrill 8 2" xfId="35504"/>
    <cellStyle name="SAPBEXfilterDrill 8 2 2" xfId="35505"/>
    <cellStyle name="SAPBEXfilterDrill 8 3" xfId="35506"/>
    <cellStyle name="SAPBEXfilterDrill 9" xfId="35507"/>
    <cellStyle name="SAPBEXfilterDrill 9 2" xfId="35508"/>
    <cellStyle name="SAPBEXfilterItem" xfId="35509"/>
    <cellStyle name="SAPBEXfilterItem 10" xfId="35510"/>
    <cellStyle name="SAPBEXfilterItem 10 2" xfId="35511"/>
    <cellStyle name="SAPBEXfilterItem 10 2 2" xfId="35512"/>
    <cellStyle name="SAPBEXfilterItem 10 3" xfId="35513"/>
    <cellStyle name="SAPBEXfilterItem 11" xfId="35514"/>
    <cellStyle name="SAPBEXfilterItem 11 2" xfId="35515"/>
    <cellStyle name="SAPBEXfilterItem 11 2 2" xfId="35516"/>
    <cellStyle name="SAPBEXfilterItem 11 3" xfId="35517"/>
    <cellStyle name="SAPBEXfilterItem 12" xfId="35518"/>
    <cellStyle name="SAPBEXfilterItem 12 2" xfId="35519"/>
    <cellStyle name="SAPBEXfilterItem 12 2 2" xfId="35520"/>
    <cellStyle name="SAPBEXfilterItem 12 3" xfId="35521"/>
    <cellStyle name="SAPBEXfilterItem 13" xfId="35522"/>
    <cellStyle name="SAPBEXfilterItem 13 2" xfId="35523"/>
    <cellStyle name="SAPBEXfilterItem 13 2 2" xfId="35524"/>
    <cellStyle name="SAPBEXfilterItem 13 3" xfId="35525"/>
    <cellStyle name="SAPBEXfilterItem 14" xfId="35526"/>
    <cellStyle name="SAPBEXfilterItem 14 2" xfId="35527"/>
    <cellStyle name="SAPBEXfilterItem 14 2 2" xfId="35528"/>
    <cellStyle name="SAPBEXfilterItem 14 3" xfId="35529"/>
    <cellStyle name="SAPBEXfilterItem 15" xfId="35530"/>
    <cellStyle name="SAPBEXfilterItem 15 2" xfId="35531"/>
    <cellStyle name="SAPBEXfilterItem 15 2 2" xfId="35532"/>
    <cellStyle name="SAPBEXfilterItem 15 3" xfId="35533"/>
    <cellStyle name="SAPBEXfilterItem 16" xfId="35534"/>
    <cellStyle name="SAPBEXfilterItem 16 2" xfId="35535"/>
    <cellStyle name="SAPBEXfilterItem 16 2 2" xfId="35536"/>
    <cellStyle name="SAPBEXfilterItem 16 3" xfId="35537"/>
    <cellStyle name="SAPBEXfilterItem 17" xfId="35538"/>
    <cellStyle name="SAPBEXfilterItem 17 2" xfId="35539"/>
    <cellStyle name="SAPBEXfilterItem 17 2 2" xfId="35540"/>
    <cellStyle name="SAPBEXfilterItem 17 3" xfId="35541"/>
    <cellStyle name="SAPBEXfilterItem 18" xfId="35542"/>
    <cellStyle name="SAPBEXfilterItem 18 2" xfId="35543"/>
    <cellStyle name="SAPBEXfilterItem 18 2 2" xfId="35544"/>
    <cellStyle name="SAPBEXfilterItem 18 3" xfId="35545"/>
    <cellStyle name="SAPBEXfilterItem 19" xfId="35546"/>
    <cellStyle name="SAPBEXfilterItem 19 2" xfId="35547"/>
    <cellStyle name="SAPBEXfilterItem 19 2 2" xfId="35548"/>
    <cellStyle name="SAPBEXfilterItem 19 3" xfId="35549"/>
    <cellStyle name="SAPBEXfilterItem 2" xfId="35550"/>
    <cellStyle name="SAPBEXfilterItem 2 10" xfId="35551"/>
    <cellStyle name="SAPBEXfilterItem 2 10 2" xfId="35552"/>
    <cellStyle name="SAPBEXfilterItem 2 10 2 2" xfId="35553"/>
    <cellStyle name="SAPBEXfilterItem 2 10 3" xfId="35554"/>
    <cellStyle name="SAPBEXfilterItem 2 11" xfId="35555"/>
    <cellStyle name="SAPBEXfilterItem 2 11 2" xfId="35556"/>
    <cellStyle name="SAPBEXfilterItem 2 11 2 2" xfId="35557"/>
    <cellStyle name="SAPBEXfilterItem 2 11 3" xfId="35558"/>
    <cellStyle name="SAPBEXfilterItem 2 12" xfId="35559"/>
    <cellStyle name="SAPBEXfilterItem 2 12 2" xfId="35560"/>
    <cellStyle name="SAPBEXfilterItem 2 12 2 2" xfId="35561"/>
    <cellStyle name="SAPBEXfilterItem 2 12 3" xfId="35562"/>
    <cellStyle name="SAPBEXfilterItem 2 13" xfId="35563"/>
    <cellStyle name="SAPBEXfilterItem 2 13 2" xfId="35564"/>
    <cellStyle name="SAPBEXfilterItem 2 13 2 2" xfId="35565"/>
    <cellStyle name="SAPBEXfilterItem 2 13 3" xfId="35566"/>
    <cellStyle name="SAPBEXfilterItem 2 14" xfId="35567"/>
    <cellStyle name="SAPBEXfilterItem 2 14 2" xfId="35568"/>
    <cellStyle name="SAPBEXfilterItem 2 14 2 2" xfId="35569"/>
    <cellStyle name="SAPBEXfilterItem 2 14 3" xfId="35570"/>
    <cellStyle name="SAPBEXfilterItem 2 15" xfId="35571"/>
    <cellStyle name="SAPBEXfilterItem 2 15 2" xfId="35572"/>
    <cellStyle name="SAPBEXfilterItem 2 15 2 2" xfId="35573"/>
    <cellStyle name="SAPBEXfilterItem 2 15 3" xfId="35574"/>
    <cellStyle name="SAPBEXfilterItem 2 16" xfId="35575"/>
    <cellStyle name="SAPBEXfilterItem 2 16 2" xfId="35576"/>
    <cellStyle name="SAPBEXfilterItem 2 16 2 2" xfId="35577"/>
    <cellStyle name="SAPBEXfilterItem 2 16 3" xfId="35578"/>
    <cellStyle name="SAPBEXfilterItem 2 17" xfId="35579"/>
    <cellStyle name="SAPBEXfilterItem 2 17 2" xfId="35580"/>
    <cellStyle name="SAPBEXfilterItem 2 17 2 2" xfId="35581"/>
    <cellStyle name="SAPBEXfilterItem 2 17 3" xfId="35582"/>
    <cellStyle name="SAPBEXfilterItem 2 18" xfId="35583"/>
    <cellStyle name="SAPBEXfilterItem 2 18 2" xfId="35584"/>
    <cellStyle name="SAPBEXfilterItem 2 18 2 2" xfId="35585"/>
    <cellStyle name="SAPBEXfilterItem 2 18 3" xfId="35586"/>
    <cellStyle name="SAPBEXfilterItem 2 19" xfId="35587"/>
    <cellStyle name="SAPBEXfilterItem 2 19 2" xfId="35588"/>
    <cellStyle name="SAPBEXfilterItem 2 19 2 2" xfId="35589"/>
    <cellStyle name="SAPBEXfilterItem 2 19 3" xfId="35590"/>
    <cellStyle name="SAPBEXfilterItem 2 2" xfId="35591"/>
    <cellStyle name="SAPBEXfilterItem 2 2 10" xfId="35592"/>
    <cellStyle name="SAPBEXfilterItem 2 2 10 2" xfId="35593"/>
    <cellStyle name="SAPBEXfilterItem 2 2 10 2 2" xfId="35594"/>
    <cellStyle name="SAPBEXfilterItem 2 2 10 3" xfId="35595"/>
    <cellStyle name="SAPBEXfilterItem 2 2 11" xfId="35596"/>
    <cellStyle name="SAPBEXfilterItem 2 2 11 2" xfId="35597"/>
    <cellStyle name="SAPBEXfilterItem 2 2 11 2 2" xfId="35598"/>
    <cellStyle name="SAPBEXfilterItem 2 2 11 3" xfId="35599"/>
    <cellStyle name="SAPBEXfilterItem 2 2 12" xfId="35600"/>
    <cellStyle name="SAPBEXfilterItem 2 2 12 2" xfId="35601"/>
    <cellStyle name="SAPBEXfilterItem 2 2 12 2 2" xfId="35602"/>
    <cellStyle name="SAPBEXfilterItem 2 2 12 3" xfId="35603"/>
    <cellStyle name="SAPBEXfilterItem 2 2 13" xfId="35604"/>
    <cellStyle name="SAPBEXfilterItem 2 2 13 2" xfId="35605"/>
    <cellStyle name="SAPBEXfilterItem 2 2 13 2 2" xfId="35606"/>
    <cellStyle name="SAPBEXfilterItem 2 2 13 3" xfId="35607"/>
    <cellStyle name="SAPBEXfilterItem 2 2 14" xfId="35608"/>
    <cellStyle name="SAPBEXfilterItem 2 2 14 2" xfId="35609"/>
    <cellStyle name="SAPBEXfilterItem 2 2 14 2 2" xfId="35610"/>
    <cellStyle name="SAPBEXfilterItem 2 2 14 3" xfId="35611"/>
    <cellStyle name="SAPBEXfilterItem 2 2 15" xfId="35612"/>
    <cellStyle name="SAPBEXfilterItem 2 2 15 2" xfId="35613"/>
    <cellStyle name="SAPBEXfilterItem 2 2 15 2 2" xfId="35614"/>
    <cellStyle name="SAPBEXfilterItem 2 2 15 3" xfId="35615"/>
    <cellStyle name="SAPBEXfilterItem 2 2 16" xfId="35616"/>
    <cellStyle name="SAPBEXfilterItem 2 2 16 2" xfId="35617"/>
    <cellStyle name="SAPBEXfilterItem 2 2 16 2 2" xfId="35618"/>
    <cellStyle name="SAPBEXfilterItem 2 2 16 3" xfId="35619"/>
    <cellStyle name="SAPBEXfilterItem 2 2 17" xfId="35620"/>
    <cellStyle name="SAPBEXfilterItem 2 2 17 2" xfId="35621"/>
    <cellStyle name="SAPBEXfilterItem 2 2 18" xfId="35622"/>
    <cellStyle name="SAPBEXfilterItem 2 2 2" xfId="35623"/>
    <cellStyle name="SAPBEXfilterItem 2 2 2 10" xfId="35624"/>
    <cellStyle name="SAPBEXfilterItem 2 2 2 10 2" xfId="35625"/>
    <cellStyle name="SAPBEXfilterItem 2 2 2 10 2 2" xfId="35626"/>
    <cellStyle name="SAPBEXfilterItem 2 2 2 10 3" xfId="35627"/>
    <cellStyle name="SAPBEXfilterItem 2 2 2 11" xfId="35628"/>
    <cellStyle name="SAPBEXfilterItem 2 2 2 11 2" xfId="35629"/>
    <cellStyle name="SAPBEXfilterItem 2 2 2 11 2 2" xfId="35630"/>
    <cellStyle name="SAPBEXfilterItem 2 2 2 11 3" xfId="35631"/>
    <cellStyle name="SAPBEXfilterItem 2 2 2 12" xfId="35632"/>
    <cellStyle name="SAPBEXfilterItem 2 2 2 12 2" xfId="35633"/>
    <cellStyle name="SAPBEXfilterItem 2 2 2 12 2 2" xfId="35634"/>
    <cellStyle name="SAPBEXfilterItem 2 2 2 12 3" xfId="35635"/>
    <cellStyle name="SAPBEXfilterItem 2 2 2 13" xfId="35636"/>
    <cellStyle name="SAPBEXfilterItem 2 2 2 13 2" xfId="35637"/>
    <cellStyle name="SAPBEXfilterItem 2 2 2 13 2 2" xfId="35638"/>
    <cellStyle name="SAPBEXfilterItem 2 2 2 13 3" xfId="35639"/>
    <cellStyle name="SAPBEXfilterItem 2 2 2 14" xfId="35640"/>
    <cellStyle name="SAPBEXfilterItem 2 2 2 14 2" xfId="35641"/>
    <cellStyle name="SAPBEXfilterItem 2 2 2 14 2 2" xfId="35642"/>
    <cellStyle name="SAPBEXfilterItem 2 2 2 14 3" xfId="35643"/>
    <cellStyle name="SAPBEXfilterItem 2 2 2 15" xfId="35644"/>
    <cellStyle name="SAPBEXfilterItem 2 2 2 15 2" xfId="35645"/>
    <cellStyle name="SAPBEXfilterItem 2 2 2 15 2 2" xfId="35646"/>
    <cellStyle name="SAPBEXfilterItem 2 2 2 15 3" xfId="35647"/>
    <cellStyle name="SAPBEXfilterItem 2 2 2 16" xfId="35648"/>
    <cellStyle name="SAPBEXfilterItem 2 2 2 16 2" xfId="35649"/>
    <cellStyle name="SAPBEXfilterItem 2 2 2 17" xfId="35650"/>
    <cellStyle name="SAPBEXfilterItem 2 2 2 2" xfId="35651"/>
    <cellStyle name="SAPBEXfilterItem 2 2 2 2 2" xfId="35652"/>
    <cellStyle name="SAPBEXfilterItem 2 2 2 2 2 2" xfId="35653"/>
    <cellStyle name="SAPBEXfilterItem 2 2 2 2 3" xfId="35654"/>
    <cellStyle name="SAPBEXfilterItem 2 2 2 3" xfId="35655"/>
    <cellStyle name="SAPBEXfilterItem 2 2 2 3 2" xfId="35656"/>
    <cellStyle name="SAPBEXfilterItem 2 2 2 3 2 2" xfId="35657"/>
    <cellStyle name="SAPBEXfilterItem 2 2 2 3 3" xfId="35658"/>
    <cellStyle name="SAPBEXfilterItem 2 2 2 4" xfId="35659"/>
    <cellStyle name="SAPBEXfilterItem 2 2 2 4 2" xfId="35660"/>
    <cellStyle name="SAPBEXfilterItem 2 2 2 4 2 2" xfId="35661"/>
    <cellStyle name="SAPBEXfilterItem 2 2 2 4 3" xfId="35662"/>
    <cellStyle name="SAPBEXfilterItem 2 2 2 5" xfId="35663"/>
    <cellStyle name="SAPBEXfilterItem 2 2 2 5 2" xfId="35664"/>
    <cellStyle name="SAPBEXfilterItem 2 2 2 5 2 2" xfId="35665"/>
    <cellStyle name="SAPBEXfilterItem 2 2 2 5 3" xfId="35666"/>
    <cellStyle name="SAPBEXfilterItem 2 2 2 6" xfId="35667"/>
    <cellStyle name="SAPBEXfilterItem 2 2 2 6 2" xfId="35668"/>
    <cellStyle name="SAPBEXfilterItem 2 2 2 6 2 2" xfId="35669"/>
    <cellStyle name="SAPBEXfilterItem 2 2 2 6 3" xfId="35670"/>
    <cellStyle name="SAPBEXfilterItem 2 2 2 7" xfId="35671"/>
    <cellStyle name="SAPBEXfilterItem 2 2 2 7 2" xfId="35672"/>
    <cellStyle name="SAPBEXfilterItem 2 2 2 7 2 2" xfId="35673"/>
    <cellStyle name="SAPBEXfilterItem 2 2 2 7 3" xfId="35674"/>
    <cellStyle name="SAPBEXfilterItem 2 2 2 8" xfId="35675"/>
    <cellStyle name="SAPBEXfilterItem 2 2 2 8 2" xfId="35676"/>
    <cellStyle name="SAPBEXfilterItem 2 2 2 8 2 2" xfId="35677"/>
    <cellStyle name="SAPBEXfilterItem 2 2 2 8 3" xfId="35678"/>
    <cellStyle name="SAPBEXfilterItem 2 2 2 9" xfId="35679"/>
    <cellStyle name="SAPBEXfilterItem 2 2 2 9 2" xfId="35680"/>
    <cellStyle name="SAPBEXfilterItem 2 2 2 9 2 2" xfId="35681"/>
    <cellStyle name="SAPBEXfilterItem 2 2 2 9 3" xfId="35682"/>
    <cellStyle name="SAPBEXfilterItem 2 2 3" xfId="35683"/>
    <cellStyle name="SAPBEXfilterItem 2 2 3 2" xfId="35684"/>
    <cellStyle name="SAPBEXfilterItem 2 2 3 2 2" xfId="35685"/>
    <cellStyle name="SAPBEXfilterItem 2 2 3 3" xfId="35686"/>
    <cellStyle name="SAPBEXfilterItem 2 2 4" xfId="35687"/>
    <cellStyle name="SAPBEXfilterItem 2 2 4 2" xfId="35688"/>
    <cellStyle name="SAPBEXfilterItem 2 2 4 2 2" xfId="35689"/>
    <cellStyle name="SAPBEXfilterItem 2 2 4 3" xfId="35690"/>
    <cellStyle name="SAPBEXfilterItem 2 2 5" xfId="35691"/>
    <cellStyle name="SAPBEXfilterItem 2 2 5 2" xfId="35692"/>
    <cellStyle name="SAPBEXfilterItem 2 2 5 2 2" xfId="35693"/>
    <cellStyle name="SAPBEXfilterItem 2 2 5 3" xfId="35694"/>
    <cellStyle name="SAPBEXfilterItem 2 2 6" xfId="35695"/>
    <cellStyle name="SAPBEXfilterItem 2 2 6 2" xfId="35696"/>
    <cellStyle name="SAPBEXfilterItem 2 2 6 2 2" xfId="35697"/>
    <cellStyle name="SAPBEXfilterItem 2 2 6 3" xfId="35698"/>
    <cellStyle name="SAPBEXfilterItem 2 2 7" xfId="35699"/>
    <cellStyle name="SAPBEXfilterItem 2 2 7 2" xfId="35700"/>
    <cellStyle name="SAPBEXfilterItem 2 2 7 2 2" xfId="35701"/>
    <cellStyle name="SAPBEXfilterItem 2 2 7 3" xfId="35702"/>
    <cellStyle name="SAPBEXfilterItem 2 2 8" xfId="35703"/>
    <cellStyle name="SAPBEXfilterItem 2 2 8 2" xfId="35704"/>
    <cellStyle name="SAPBEXfilterItem 2 2 8 2 2" xfId="35705"/>
    <cellStyle name="SAPBEXfilterItem 2 2 8 3" xfId="35706"/>
    <cellStyle name="SAPBEXfilterItem 2 2 9" xfId="35707"/>
    <cellStyle name="SAPBEXfilterItem 2 2 9 2" xfId="35708"/>
    <cellStyle name="SAPBEXfilterItem 2 2 9 2 2" xfId="35709"/>
    <cellStyle name="SAPBEXfilterItem 2 2 9 3" xfId="35710"/>
    <cellStyle name="SAPBEXfilterItem 2 20" xfId="35711"/>
    <cellStyle name="SAPBEXfilterItem 2 20 2" xfId="35712"/>
    <cellStyle name="SAPBEXfilterItem 2 20 2 2" xfId="35713"/>
    <cellStyle name="SAPBEXfilterItem 2 20 3" xfId="35714"/>
    <cellStyle name="SAPBEXfilterItem 2 21" xfId="35715"/>
    <cellStyle name="SAPBEXfilterItem 2 21 2" xfId="35716"/>
    <cellStyle name="SAPBEXfilterItem 2 22" xfId="35717"/>
    <cellStyle name="SAPBEXfilterItem 2 3" xfId="35718"/>
    <cellStyle name="SAPBEXfilterItem 2 3 10" xfId="35719"/>
    <cellStyle name="SAPBEXfilterItem 2 3 10 2" xfId="35720"/>
    <cellStyle name="SAPBEXfilterItem 2 3 10 2 2" xfId="35721"/>
    <cellStyle name="SAPBEXfilterItem 2 3 10 3" xfId="35722"/>
    <cellStyle name="SAPBEXfilterItem 2 3 11" xfId="35723"/>
    <cellStyle name="SAPBEXfilterItem 2 3 11 2" xfId="35724"/>
    <cellStyle name="SAPBEXfilterItem 2 3 11 2 2" xfId="35725"/>
    <cellStyle name="SAPBEXfilterItem 2 3 11 3" xfId="35726"/>
    <cellStyle name="SAPBEXfilterItem 2 3 12" xfId="35727"/>
    <cellStyle name="SAPBEXfilterItem 2 3 12 2" xfId="35728"/>
    <cellStyle name="SAPBEXfilterItem 2 3 12 2 2" xfId="35729"/>
    <cellStyle name="SAPBEXfilterItem 2 3 12 3" xfId="35730"/>
    <cellStyle name="SAPBEXfilterItem 2 3 13" xfId="35731"/>
    <cellStyle name="SAPBEXfilterItem 2 3 13 2" xfId="35732"/>
    <cellStyle name="SAPBEXfilterItem 2 3 13 2 2" xfId="35733"/>
    <cellStyle name="SAPBEXfilterItem 2 3 13 3" xfId="35734"/>
    <cellStyle name="SAPBEXfilterItem 2 3 14" xfId="35735"/>
    <cellStyle name="SAPBEXfilterItem 2 3 14 2" xfId="35736"/>
    <cellStyle name="SAPBEXfilterItem 2 3 14 2 2" xfId="35737"/>
    <cellStyle name="SAPBEXfilterItem 2 3 14 3" xfId="35738"/>
    <cellStyle name="SAPBEXfilterItem 2 3 15" xfId="35739"/>
    <cellStyle name="SAPBEXfilterItem 2 3 15 2" xfId="35740"/>
    <cellStyle name="SAPBEXfilterItem 2 3 15 2 2" xfId="35741"/>
    <cellStyle name="SAPBEXfilterItem 2 3 15 3" xfId="35742"/>
    <cellStyle name="SAPBEXfilterItem 2 3 16" xfId="35743"/>
    <cellStyle name="SAPBEXfilterItem 2 3 16 2" xfId="35744"/>
    <cellStyle name="SAPBEXfilterItem 2 3 16 2 2" xfId="35745"/>
    <cellStyle name="SAPBEXfilterItem 2 3 16 3" xfId="35746"/>
    <cellStyle name="SAPBEXfilterItem 2 3 17" xfId="35747"/>
    <cellStyle name="SAPBEXfilterItem 2 3 17 2" xfId="35748"/>
    <cellStyle name="SAPBEXfilterItem 2 3 18" xfId="35749"/>
    <cellStyle name="SAPBEXfilterItem 2 3 2" xfId="35750"/>
    <cellStyle name="SAPBEXfilterItem 2 3 2 10" xfId="35751"/>
    <cellStyle name="SAPBEXfilterItem 2 3 2 10 2" xfId="35752"/>
    <cellStyle name="SAPBEXfilterItem 2 3 2 10 2 2" xfId="35753"/>
    <cellStyle name="SAPBEXfilterItem 2 3 2 10 3" xfId="35754"/>
    <cellStyle name="SAPBEXfilterItem 2 3 2 11" xfId="35755"/>
    <cellStyle name="SAPBEXfilterItem 2 3 2 11 2" xfId="35756"/>
    <cellStyle name="SAPBEXfilterItem 2 3 2 11 2 2" xfId="35757"/>
    <cellStyle name="SAPBEXfilterItem 2 3 2 11 3" xfId="35758"/>
    <cellStyle name="SAPBEXfilterItem 2 3 2 12" xfId="35759"/>
    <cellStyle name="SAPBEXfilterItem 2 3 2 12 2" xfId="35760"/>
    <cellStyle name="SAPBEXfilterItem 2 3 2 12 2 2" xfId="35761"/>
    <cellStyle name="SAPBEXfilterItem 2 3 2 12 3" xfId="35762"/>
    <cellStyle name="SAPBEXfilterItem 2 3 2 13" xfId="35763"/>
    <cellStyle name="SAPBEXfilterItem 2 3 2 13 2" xfId="35764"/>
    <cellStyle name="SAPBEXfilterItem 2 3 2 13 2 2" xfId="35765"/>
    <cellStyle name="SAPBEXfilterItem 2 3 2 13 3" xfId="35766"/>
    <cellStyle name="SAPBEXfilterItem 2 3 2 14" xfId="35767"/>
    <cellStyle name="SAPBEXfilterItem 2 3 2 14 2" xfId="35768"/>
    <cellStyle name="SAPBEXfilterItem 2 3 2 14 2 2" xfId="35769"/>
    <cellStyle name="SAPBEXfilterItem 2 3 2 14 3" xfId="35770"/>
    <cellStyle name="SAPBEXfilterItem 2 3 2 15" xfId="35771"/>
    <cellStyle name="SAPBEXfilterItem 2 3 2 15 2" xfId="35772"/>
    <cellStyle name="SAPBEXfilterItem 2 3 2 15 2 2" xfId="35773"/>
    <cellStyle name="SAPBEXfilterItem 2 3 2 15 3" xfId="35774"/>
    <cellStyle name="SAPBEXfilterItem 2 3 2 16" xfId="35775"/>
    <cellStyle name="SAPBEXfilterItem 2 3 2 16 2" xfId="35776"/>
    <cellStyle name="SAPBEXfilterItem 2 3 2 17" xfId="35777"/>
    <cellStyle name="SAPBEXfilterItem 2 3 2 2" xfId="35778"/>
    <cellStyle name="SAPBEXfilterItem 2 3 2 2 2" xfId="35779"/>
    <cellStyle name="SAPBEXfilterItem 2 3 2 2 2 2" xfId="35780"/>
    <cellStyle name="SAPBEXfilterItem 2 3 2 2 3" xfId="35781"/>
    <cellStyle name="SAPBEXfilterItem 2 3 2 3" xfId="35782"/>
    <cellStyle name="SAPBEXfilterItem 2 3 2 3 2" xfId="35783"/>
    <cellStyle name="SAPBEXfilterItem 2 3 2 3 2 2" xfId="35784"/>
    <cellStyle name="SAPBEXfilterItem 2 3 2 3 3" xfId="35785"/>
    <cellStyle name="SAPBEXfilterItem 2 3 2 4" xfId="35786"/>
    <cellStyle name="SAPBEXfilterItem 2 3 2 4 2" xfId="35787"/>
    <cellStyle name="SAPBEXfilterItem 2 3 2 4 2 2" xfId="35788"/>
    <cellStyle name="SAPBEXfilterItem 2 3 2 4 3" xfId="35789"/>
    <cellStyle name="SAPBEXfilterItem 2 3 2 5" xfId="35790"/>
    <cellStyle name="SAPBEXfilterItem 2 3 2 5 2" xfId="35791"/>
    <cellStyle name="SAPBEXfilterItem 2 3 2 5 2 2" xfId="35792"/>
    <cellStyle name="SAPBEXfilterItem 2 3 2 5 3" xfId="35793"/>
    <cellStyle name="SAPBEXfilterItem 2 3 2 6" xfId="35794"/>
    <cellStyle name="SAPBEXfilterItem 2 3 2 6 2" xfId="35795"/>
    <cellStyle name="SAPBEXfilterItem 2 3 2 6 2 2" xfId="35796"/>
    <cellStyle name="SAPBEXfilterItem 2 3 2 6 3" xfId="35797"/>
    <cellStyle name="SAPBEXfilterItem 2 3 2 7" xfId="35798"/>
    <cellStyle name="SAPBEXfilterItem 2 3 2 7 2" xfId="35799"/>
    <cellStyle name="SAPBEXfilterItem 2 3 2 7 2 2" xfId="35800"/>
    <cellStyle name="SAPBEXfilterItem 2 3 2 7 3" xfId="35801"/>
    <cellStyle name="SAPBEXfilterItem 2 3 2 8" xfId="35802"/>
    <cellStyle name="SAPBEXfilterItem 2 3 2 8 2" xfId="35803"/>
    <cellStyle name="SAPBEXfilterItem 2 3 2 8 2 2" xfId="35804"/>
    <cellStyle name="SAPBEXfilterItem 2 3 2 8 3" xfId="35805"/>
    <cellStyle name="SAPBEXfilterItem 2 3 2 9" xfId="35806"/>
    <cellStyle name="SAPBEXfilterItem 2 3 2 9 2" xfId="35807"/>
    <cellStyle name="SAPBEXfilterItem 2 3 2 9 2 2" xfId="35808"/>
    <cellStyle name="SAPBEXfilterItem 2 3 2 9 3" xfId="35809"/>
    <cellStyle name="SAPBEXfilterItem 2 3 3" xfId="35810"/>
    <cellStyle name="SAPBEXfilterItem 2 3 3 2" xfId="35811"/>
    <cellStyle name="SAPBEXfilterItem 2 3 3 2 2" xfId="35812"/>
    <cellStyle name="SAPBEXfilterItem 2 3 3 3" xfId="35813"/>
    <cellStyle name="SAPBEXfilterItem 2 3 4" xfId="35814"/>
    <cellStyle name="SAPBEXfilterItem 2 3 4 2" xfId="35815"/>
    <cellStyle name="SAPBEXfilterItem 2 3 4 2 2" xfId="35816"/>
    <cellStyle name="SAPBEXfilterItem 2 3 4 3" xfId="35817"/>
    <cellStyle name="SAPBEXfilterItem 2 3 5" xfId="35818"/>
    <cellStyle name="SAPBEXfilterItem 2 3 5 2" xfId="35819"/>
    <cellStyle name="SAPBEXfilterItem 2 3 5 2 2" xfId="35820"/>
    <cellStyle name="SAPBEXfilterItem 2 3 5 3" xfId="35821"/>
    <cellStyle name="SAPBEXfilterItem 2 3 6" xfId="35822"/>
    <cellStyle name="SAPBEXfilterItem 2 3 6 2" xfId="35823"/>
    <cellStyle name="SAPBEXfilterItem 2 3 6 2 2" xfId="35824"/>
    <cellStyle name="SAPBEXfilterItem 2 3 6 3" xfId="35825"/>
    <cellStyle name="SAPBEXfilterItem 2 3 7" xfId="35826"/>
    <cellStyle name="SAPBEXfilterItem 2 3 7 2" xfId="35827"/>
    <cellStyle name="SAPBEXfilterItem 2 3 7 2 2" xfId="35828"/>
    <cellStyle name="SAPBEXfilterItem 2 3 7 3" xfId="35829"/>
    <cellStyle name="SAPBEXfilterItem 2 3 8" xfId="35830"/>
    <cellStyle name="SAPBEXfilterItem 2 3 8 2" xfId="35831"/>
    <cellStyle name="SAPBEXfilterItem 2 3 8 2 2" xfId="35832"/>
    <cellStyle name="SAPBEXfilterItem 2 3 8 3" xfId="35833"/>
    <cellStyle name="SAPBEXfilterItem 2 3 9" xfId="35834"/>
    <cellStyle name="SAPBEXfilterItem 2 3 9 2" xfId="35835"/>
    <cellStyle name="SAPBEXfilterItem 2 3 9 2 2" xfId="35836"/>
    <cellStyle name="SAPBEXfilterItem 2 3 9 3" xfId="35837"/>
    <cellStyle name="SAPBEXfilterItem 2 4" xfId="35838"/>
    <cellStyle name="SAPBEXfilterItem 2 4 10" xfId="35839"/>
    <cellStyle name="SAPBEXfilterItem 2 4 10 2" xfId="35840"/>
    <cellStyle name="SAPBEXfilterItem 2 4 10 2 2" xfId="35841"/>
    <cellStyle name="SAPBEXfilterItem 2 4 10 3" xfId="35842"/>
    <cellStyle name="SAPBEXfilterItem 2 4 11" xfId="35843"/>
    <cellStyle name="SAPBEXfilterItem 2 4 11 2" xfId="35844"/>
    <cellStyle name="SAPBEXfilterItem 2 4 11 2 2" xfId="35845"/>
    <cellStyle name="SAPBEXfilterItem 2 4 11 3" xfId="35846"/>
    <cellStyle name="SAPBEXfilterItem 2 4 12" xfId="35847"/>
    <cellStyle name="SAPBEXfilterItem 2 4 12 2" xfId="35848"/>
    <cellStyle name="SAPBEXfilterItem 2 4 12 2 2" xfId="35849"/>
    <cellStyle name="SAPBEXfilterItem 2 4 12 3" xfId="35850"/>
    <cellStyle name="SAPBEXfilterItem 2 4 13" xfId="35851"/>
    <cellStyle name="SAPBEXfilterItem 2 4 13 2" xfId="35852"/>
    <cellStyle name="SAPBEXfilterItem 2 4 13 2 2" xfId="35853"/>
    <cellStyle name="SAPBEXfilterItem 2 4 13 3" xfId="35854"/>
    <cellStyle name="SAPBEXfilterItem 2 4 14" xfId="35855"/>
    <cellStyle name="SAPBEXfilterItem 2 4 14 2" xfId="35856"/>
    <cellStyle name="SAPBEXfilterItem 2 4 14 2 2" xfId="35857"/>
    <cellStyle name="SAPBEXfilterItem 2 4 14 3" xfId="35858"/>
    <cellStyle name="SAPBEXfilterItem 2 4 15" xfId="35859"/>
    <cellStyle name="SAPBEXfilterItem 2 4 15 2" xfId="35860"/>
    <cellStyle name="SAPBEXfilterItem 2 4 15 2 2" xfId="35861"/>
    <cellStyle name="SAPBEXfilterItem 2 4 15 3" xfId="35862"/>
    <cellStyle name="SAPBEXfilterItem 2 4 16" xfId="35863"/>
    <cellStyle name="SAPBEXfilterItem 2 4 16 2" xfId="35864"/>
    <cellStyle name="SAPBEXfilterItem 2 4 16 2 2" xfId="35865"/>
    <cellStyle name="SAPBEXfilterItem 2 4 16 3" xfId="35866"/>
    <cellStyle name="SAPBEXfilterItem 2 4 17" xfId="35867"/>
    <cellStyle name="SAPBEXfilterItem 2 4 17 2" xfId="35868"/>
    <cellStyle name="SAPBEXfilterItem 2 4 18" xfId="35869"/>
    <cellStyle name="SAPBEXfilterItem 2 4 2" xfId="35870"/>
    <cellStyle name="SAPBEXfilterItem 2 4 2 10" xfId="35871"/>
    <cellStyle name="SAPBEXfilterItem 2 4 2 10 2" xfId="35872"/>
    <cellStyle name="SAPBEXfilterItem 2 4 2 10 2 2" xfId="35873"/>
    <cellStyle name="SAPBEXfilterItem 2 4 2 10 3" xfId="35874"/>
    <cellStyle name="SAPBEXfilterItem 2 4 2 11" xfId="35875"/>
    <cellStyle name="SAPBEXfilterItem 2 4 2 11 2" xfId="35876"/>
    <cellStyle name="SAPBEXfilterItem 2 4 2 11 2 2" xfId="35877"/>
    <cellStyle name="SAPBEXfilterItem 2 4 2 11 3" xfId="35878"/>
    <cellStyle name="SAPBEXfilterItem 2 4 2 12" xfId="35879"/>
    <cellStyle name="SAPBEXfilterItem 2 4 2 12 2" xfId="35880"/>
    <cellStyle name="SAPBEXfilterItem 2 4 2 12 2 2" xfId="35881"/>
    <cellStyle name="SAPBEXfilterItem 2 4 2 12 3" xfId="35882"/>
    <cellStyle name="SAPBEXfilterItem 2 4 2 13" xfId="35883"/>
    <cellStyle name="SAPBEXfilterItem 2 4 2 13 2" xfId="35884"/>
    <cellStyle name="SAPBEXfilterItem 2 4 2 13 2 2" xfId="35885"/>
    <cellStyle name="SAPBEXfilterItem 2 4 2 13 3" xfId="35886"/>
    <cellStyle name="SAPBEXfilterItem 2 4 2 14" xfId="35887"/>
    <cellStyle name="SAPBEXfilterItem 2 4 2 14 2" xfId="35888"/>
    <cellStyle name="SAPBEXfilterItem 2 4 2 14 2 2" xfId="35889"/>
    <cellStyle name="SAPBEXfilterItem 2 4 2 14 3" xfId="35890"/>
    <cellStyle name="SAPBEXfilterItem 2 4 2 15" xfId="35891"/>
    <cellStyle name="SAPBEXfilterItem 2 4 2 15 2" xfId="35892"/>
    <cellStyle name="SAPBEXfilterItem 2 4 2 15 2 2" xfId="35893"/>
    <cellStyle name="SAPBEXfilterItem 2 4 2 15 3" xfId="35894"/>
    <cellStyle name="SAPBEXfilterItem 2 4 2 16" xfId="35895"/>
    <cellStyle name="SAPBEXfilterItem 2 4 2 16 2" xfId="35896"/>
    <cellStyle name="SAPBEXfilterItem 2 4 2 17" xfId="35897"/>
    <cellStyle name="SAPBEXfilterItem 2 4 2 2" xfId="35898"/>
    <cellStyle name="SAPBEXfilterItem 2 4 2 2 2" xfId="35899"/>
    <cellStyle name="SAPBEXfilterItem 2 4 2 2 2 2" xfId="35900"/>
    <cellStyle name="SAPBEXfilterItem 2 4 2 2 3" xfId="35901"/>
    <cellStyle name="SAPBEXfilterItem 2 4 2 3" xfId="35902"/>
    <cellStyle name="SAPBEXfilterItem 2 4 2 3 2" xfId="35903"/>
    <cellStyle name="SAPBEXfilterItem 2 4 2 3 2 2" xfId="35904"/>
    <cellStyle name="SAPBEXfilterItem 2 4 2 3 3" xfId="35905"/>
    <cellStyle name="SAPBEXfilterItem 2 4 2 4" xfId="35906"/>
    <cellStyle name="SAPBEXfilterItem 2 4 2 4 2" xfId="35907"/>
    <cellStyle name="SAPBEXfilterItem 2 4 2 4 2 2" xfId="35908"/>
    <cellStyle name="SAPBEXfilterItem 2 4 2 4 3" xfId="35909"/>
    <cellStyle name="SAPBEXfilterItem 2 4 2 5" xfId="35910"/>
    <cellStyle name="SAPBEXfilterItem 2 4 2 5 2" xfId="35911"/>
    <cellStyle name="SAPBEXfilterItem 2 4 2 5 2 2" xfId="35912"/>
    <cellStyle name="SAPBEXfilterItem 2 4 2 5 3" xfId="35913"/>
    <cellStyle name="SAPBEXfilterItem 2 4 2 6" xfId="35914"/>
    <cellStyle name="SAPBEXfilterItem 2 4 2 6 2" xfId="35915"/>
    <cellStyle name="SAPBEXfilterItem 2 4 2 6 2 2" xfId="35916"/>
    <cellStyle name="SAPBEXfilterItem 2 4 2 6 3" xfId="35917"/>
    <cellStyle name="SAPBEXfilterItem 2 4 2 7" xfId="35918"/>
    <cellStyle name="SAPBEXfilterItem 2 4 2 7 2" xfId="35919"/>
    <cellStyle name="SAPBEXfilterItem 2 4 2 7 2 2" xfId="35920"/>
    <cellStyle name="SAPBEXfilterItem 2 4 2 7 3" xfId="35921"/>
    <cellStyle name="SAPBEXfilterItem 2 4 2 8" xfId="35922"/>
    <cellStyle name="SAPBEXfilterItem 2 4 2 8 2" xfId="35923"/>
    <cellStyle name="SAPBEXfilterItem 2 4 2 8 2 2" xfId="35924"/>
    <cellStyle name="SAPBEXfilterItem 2 4 2 8 3" xfId="35925"/>
    <cellStyle name="SAPBEXfilterItem 2 4 2 9" xfId="35926"/>
    <cellStyle name="SAPBEXfilterItem 2 4 2 9 2" xfId="35927"/>
    <cellStyle name="SAPBEXfilterItem 2 4 2 9 2 2" xfId="35928"/>
    <cellStyle name="SAPBEXfilterItem 2 4 2 9 3" xfId="35929"/>
    <cellStyle name="SAPBEXfilterItem 2 4 3" xfId="35930"/>
    <cellStyle name="SAPBEXfilterItem 2 4 3 2" xfId="35931"/>
    <cellStyle name="SAPBEXfilterItem 2 4 3 2 2" xfId="35932"/>
    <cellStyle name="SAPBEXfilterItem 2 4 3 3" xfId="35933"/>
    <cellStyle name="SAPBEXfilterItem 2 4 4" xfId="35934"/>
    <cellStyle name="SAPBEXfilterItem 2 4 4 2" xfId="35935"/>
    <cellStyle name="SAPBEXfilterItem 2 4 4 2 2" xfId="35936"/>
    <cellStyle name="SAPBEXfilterItem 2 4 4 3" xfId="35937"/>
    <cellStyle name="SAPBEXfilterItem 2 4 5" xfId="35938"/>
    <cellStyle name="SAPBEXfilterItem 2 4 5 2" xfId="35939"/>
    <cellStyle name="SAPBEXfilterItem 2 4 5 2 2" xfId="35940"/>
    <cellStyle name="SAPBEXfilterItem 2 4 5 3" xfId="35941"/>
    <cellStyle name="SAPBEXfilterItem 2 4 6" xfId="35942"/>
    <cellStyle name="SAPBEXfilterItem 2 4 6 2" xfId="35943"/>
    <cellStyle name="SAPBEXfilterItem 2 4 6 2 2" xfId="35944"/>
    <cellStyle name="SAPBEXfilterItem 2 4 6 3" xfId="35945"/>
    <cellStyle name="SAPBEXfilterItem 2 4 7" xfId="35946"/>
    <cellStyle name="SAPBEXfilterItem 2 4 7 2" xfId="35947"/>
    <cellStyle name="SAPBEXfilterItem 2 4 7 2 2" xfId="35948"/>
    <cellStyle name="SAPBEXfilterItem 2 4 7 3" xfId="35949"/>
    <cellStyle name="SAPBEXfilterItem 2 4 8" xfId="35950"/>
    <cellStyle name="SAPBEXfilterItem 2 4 8 2" xfId="35951"/>
    <cellStyle name="SAPBEXfilterItem 2 4 8 2 2" xfId="35952"/>
    <cellStyle name="SAPBEXfilterItem 2 4 8 3" xfId="35953"/>
    <cellStyle name="SAPBEXfilterItem 2 4 9" xfId="35954"/>
    <cellStyle name="SAPBEXfilterItem 2 4 9 2" xfId="35955"/>
    <cellStyle name="SAPBEXfilterItem 2 4 9 2 2" xfId="35956"/>
    <cellStyle name="SAPBEXfilterItem 2 4 9 3" xfId="35957"/>
    <cellStyle name="SAPBEXfilterItem 2 5" xfId="35958"/>
    <cellStyle name="SAPBEXfilterItem 2 5 10" xfId="35959"/>
    <cellStyle name="SAPBEXfilterItem 2 5 10 2" xfId="35960"/>
    <cellStyle name="SAPBEXfilterItem 2 5 10 2 2" xfId="35961"/>
    <cellStyle name="SAPBEXfilterItem 2 5 10 3" xfId="35962"/>
    <cellStyle name="SAPBEXfilterItem 2 5 11" xfId="35963"/>
    <cellStyle name="SAPBEXfilterItem 2 5 11 2" xfId="35964"/>
    <cellStyle name="SAPBEXfilterItem 2 5 11 2 2" xfId="35965"/>
    <cellStyle name="SAPBEXfilterItem 2 5 11 3" xfId="35966"/>
    <cellStyle name="SAPBEXfilterItem 2 5 12" xfId="35967"/>
    <cellStyle name="SAPBEXfilterItem 2 5 12 2" xfId="35968"/>
    <cellStyle name="SAPBEXfilterItem 2 5 12 2 2" xfId="35969"/>
    <cellStyle name="SAPBEXfilterItem 2 5 12 3" xfId="35970"/>
    <cellStyle name="SAPBEXfilterItem 2 5 13" xfId="35971"/>
    <cellStyle name="SAPBEXfilterItem 2 5 13 2" xfId="35972"/>
    <cellStyle name="SAPBEXfilterItem 2 5 13 2 2" xfId="35973"/>
    <cellStyle name="SAPBEXfilterItem 2 5 13 3" xfId="35974"/>
    <cellStyle name="SAPBEXfilterItem 2 5 14" xfId="35975"/>
    <cellStyle name="SAPBEXfilterItem 2 5 14 2" xfId="35976"/>
    <cellStyle name="SAPBEXfilterItem 2 5 14 2 2" xfId="35977"/>
    <cellStyle name="SAPBEXfilterItem 2 5 14 3" xfId="35978"/>
    <cellStyle name="SAPBEXfilterItem 2 5 15" xfId="35979"/>
    <cellStyle name="SAPBEXfilterItem 2 5 15 2" xfId="35980"/>
    <cellStyle name="SAPBEXfilterItem 2 5 15 2 2" xfId="35981"/>
    <cellStyle name="SAPBEXfilterItem 2 5 15 3" xfId="35982"/>
    <cellStyle name="SAPBEXfilterItem 2 5 16" xfId="35983"/>
    <cellStyle name="SAPBEXfilterItem 2 5 16 2" xfId="35984"/>
    <cellStyle name="SAPBEXfilterItem 2 5 16 2 2" xfId="35985"/>
    <cellStyle name="SAPBEXfilterItem 2 5 16 3" xfId="35986"/>
    <cellStyle name="SAPBEXfilterItem 2 5 17" xfId="35987"/>
    <cellStyle name="SAPBEXfilterItem 2 5 17 2" xfId="35988"/>
    <cellStyle name="SAPBEXfilterItem 2 5 18" xfId="35989"/>
    <cellStyle name="SAPBEXfilterItem 2 5 2" xfId="35990"/>
    <cellStyle name="SAPBEXfilterItem 2 5 2 10" xfId="35991"/>
    <cellStyle name="SAPBEXfilterItem 2 5 2 10 2" xfId="35992"/>
    <cellStyle name="SAPBEXfilterItem 2 5 2 10 2 2" xfId="35993"/>
    <cellStyle name="SAPBEXfilterItem 2 5 2 10 3" xfId="35994"/>
    <cellStyle name="SAPBEXfilterItem 2 5 2 11" xfId="35995"/>
    <cellStyle name="SAPBEXfilterItem 2 5 2 11 2" xfId="35996"/>
    <cellStyle name="SAPBEXfilterItem 2 5 2 11 2 2" xfId="35997"/>
    <cellStyle name="SAPBEXfilterItem 2 5 2 11 3" xfId="35998"/>
    <cellStyle name="SAPBEXfilterItem 2 5 2 12" xfId="35999"/>
    <cellStyle name="SAPBEXfilterItem 2 5 2 12 2" xfId="36000"/>
    <cellStyle name="SAPBEXfilterItem 2 5 2 12 2 2" xfId="36001"/>
    <cellStyle name="SAPBEXfilterItem 2 5 2 12 3" xfId="36002"/>
    <cellStyle name="SAPBEXfilterItem 2 5 2 13" xfId="36003"/>
    <cellStyle name="SAPBEXfilterItem 2 5 2 13 2" xfId="36004"/>
    <cellStyle name="SAPBEXfilterItem 2 5 2 13 2 2" xfId="36005"/>
    <cellStyle name="SAPBEXfilterItem 2 5 2 13 3" xfId="36006"/>
    <cellStyle name="SAPBEXfilterItem 2 5 2 14" xfId="36007"/>
    <cellStyle name="SAPBEXfilterItem 2 5 2 14 2" xfId="36008"/>
    <cellStyle name="SAPBEXfilterItem 2 5 2 14 2 2" xfId="36009"/>
    <cellStyle name="SAPBEXfilterItem 2 5 2 14 3" xfId="36010"/>
    <cellStyle name="SAPBEXfilterItem 2 5 2 15" xfId="36011"/>
    <cellStyle name="SAPBEXfilterItem 2 5 2 15 2" xfId="36012"/>
    <cellStyle name="SAPBEXfilterItem 2 5 2 15 2 2" xfId="36013"/>
    <cellStyle name="SAPBEXfilterItem 2 5 2 15 3" xfId="36014"/>
    <cellStyle name="SAPBEXfilterItem 2 5 2 16" xfId="36015"/>
    <cellStyle name="SAPBEXfilterItem 2 5 2 16 2" xfId="36016"/>
    <cellStyle name="SAPBEXfilterItem 2 5 2 17" xfId="36017"/>
    <cellStyle name="SAPBEXfilterItem 2 5 2 2" xfId="36018"/>
    <cellStyle name="SAPBEXfilterItem 2 5 2 2 2" xfId="36019"/>
    <cellStyle name="SAPBEXfilterItem 2 5 2 2 2 2" xfId="36020"/>
    <cellStyle name="SAPBEXfilterItem 2 5 2 2 3" xfId="36021"/>
    <cellStyle name="SAPBEXfilterItem 2 5 2 3" xfId="36022"/>
    <cellStyle name="SAPBEXfilterItem 2 5 2 3 2" xfId="36023"/>
    <cellStyle name="SAPBEXfilterItem 2 5 2 3 2 2" xfId="36024"/>
    <cellStyle name="SAPBEXfilterItem 2 5 2 3 3" xfId="36025"/>
    <cellStyle name="SAPBEXfilterItem 2 5 2 4" xfId="36026"/>
    <cellStyle name="SAPBEXfilterItem 2 5 2 4 2" xfId="36027"/>
    <cellStyle name="SAPBEXfilterItem 2 5 2 4 2 2" xfId="36028"/>
    <cellStyle name="SAPBEXfilterItem 2 5 2 4 3" xfId="36029"/>
    <cellStyle name="SAPBEXfilterItem 2 5 2 5" xfId="36030"/>
    <cellStyle name="SAPBEXfilterItem 2 5 2 5 2" xfId="36031"/>
    <cellStyle name="SAPBEXfilterItem 2 5 2 5 2 2" xfId="36032"/>
    <cellStyle name="SAPBEXfilterItem 2 5 2 5 3" xfId="36033"/>
    <cellStyle name="SAPBEXfilterItem 2 5 2 6" xfId="36034"/>
    <cellStyle name="SAPBEXfilterItem 2 5 2 6 2" xfId="36035"/>
    <cellStyle name="SAPBEXfilterItem 2 5 2 6 2 2" xfId="36036"/>
    <cellStyle name="SAPBEXfilterItem 2 5 2 6 3" xfId="36037"/>
    <cellStyle name="SAPBEXfilterItem 2 5 2 7" xfId="36038"/>
    <cellStyle name="SAPBEXfilterItem 2 5 2 7 2" xfId="36039"/>
    <cellStyle name="SAPBEXfilterItem 2 5 2 7 2 2" xfId="36040"/>
    <cellStyle name="SAPBEXfilterItem 2 5 2 7 3" xfId="36041"/>
    <cellStyle name="SAPBEXfilterItem 2 5 2 8" xfId="36042"/>
    <cellStyle name="SAPBEXfilterItem 2 5 2 8 2" xfId="36043"/>
    <cellStyle name="SAPBEXfilterItem 2 5 2 8 2 2" xfId="36044"/>
    <cellStyle name="SAPBEXfilterItem 2 5 2 8 3" xfId="36045"/>
    <cellStyle name="SAPBEXfilterItem 2 5 2 9" xfId="36046"/>
    <cellStyle name="SAPBEXfilterItem 2 5 2 9 2" xfId="36047"/>
    <cellStyle name="SAPBEXfilterItem 2 5 2 9 2 2" xfId="36048"/>
    <cellStyle name="SAPBEXfilterItem 2 5 2 9 3" xfId="36049"/>
    <cellStyle name="SAPBEXfilterItem 2 5 3" xfId="36050"/>
    <cellStyle name="SAPBEXfilterItem 2 5 3 2" xfId="36051"/>
    <cellStyle name="SAPBEXfilterItem 2 5 3 2 2" xfId="36052"/>
    <cellStyle name="SAPBEXfilterItem 2 5 3 3" xfId="36053"/>
    <cellStyle name="SAPBEXfilterItem 2 5 4" xfId="36054"/>
    <cellStyle name="SAPBEXfilterItem 2 5 4 2" xfId="36055"/>
    <cellStyle name="SAPBEXfilterItem 2 5 4 2 2" xfId="36056"/>
    <cellStyle name="SAPBEXfilterItem 2 5 4 3" xfId="36057"/>
    <cellStyle name="SAPBEXfilterItem 2 5 5" xfId="36058"/>
    <cellStyle name="SAPBEXfilterItem 2 5 5 2" xfId="36059"/>
    <cellStyle name="SAPBEXfilterItem 2 5 5 2 2" xfId="36060"/>
    <cellStyle name="SAPBEXfilterItem 2 5 5 3" xfId="36061"/>
    <cellStyle name="SAPBEXfilterItem 2 5 6" xfId="36062"/>
    <cellStyle name="SAPBEXfilterItem 2 5 6 2" xfId="36063"/>
    <cellStyle name="SAPBEXfilterItem 2 5 6 2 2" xfId="36064"/>
    <cellStyle name="SAPBEXfilterItem 2 5 6 3" xfId="36065"/>
    <cellStyle name="SAPBEXfilterItem 2 5 7" xfId="36066"/>
    <cellStyle name="SAPBEXfilterItem 2 5 7 2" xfId="36067"/>
    <cellStyle name="SAPBEXfilterItem 2 5 7 2 2" xfId="36068"/>
    <cellStyle name="SAPBEXfilterItem 2 5 7 3" xfId="36069"/>
    <cellStyle name="SAPBEXfilterItem 2 5 8" xfId="36070"/>
    <cellStyle name="SAPBEXfilterItem 2 5 8 2" xfId="36071"/>
    <cellStyle name="SAPBEXfilterItem 2 5 8 2 2" xfId="36072"/>
    <cellStyle name="SAPBEXfilterItem 2 5 8 3" xfId="36073"/>
    <cellStyle name="SAPBEXfilterItem 2 5 9" xfId="36074"/>
    <cellStyle name="SAPBEXfilterItem 2 5 9 2" xfId="36075"/>
    <cellStyle name="SAPBEXfilterItem 2 5 9 2 2" xfId="36076"/>
    <cellStyle name="SAPBEXfilterItem 2 5 9 3" xfId="36077"/>
    <cellStyle name="SAPBEXfilterItem 2 6" xfId="36078"/>
    <cellStyle name="SAPBEXfilterItem 2 6 10" xfId="36079"/>
    <cellStyle name="SAPBEXfilterItem 2 6 10 2" xfId="36080"/>
    <cellStyle name="SAPBEXfilterItem 2 6 10 2 2" xfId="36081"/>
    <cellStyle name="SAPBEXfilterItem 2 6 10 3" xfId="36082"/>
    <cellStyle name="SAPBEXfilterItem 2 6 11" xfId="36083"/>
    <cellStyle name="SAPBEXfilterItem 2 6 11 2" xfId="36084"/>
    <cellStyle name="SAPBEXfilterItem 2 6 11 2 2" xfId="36085"/>
    <cellStyle name="SAPBEXfilterItem 2 6 11 3" xfId="36086"/>
    <cellStyle name="SAPBEXfilterItem 2 6 12" xfId="36087"/>
    <cellStyle name="SAPBEXfilterItem 2 6 12 2" xfId="36088"/>
    <cellStyle name="SAPBEXfilterItem 2 6 12 2 2" xfId="36089"/>
    <cellStyle name="SAPBEXfilterItem 2 6 12 3" xfId="36090"/>
    <cellStyle name="SAPBEXfilterItem 2 6 13" xfId="36091"/>
    <cellStyle name="SAPBEXfilterItem 2 6 13 2" xfId="36092"/>
    <cellStyle name="SAPBEXfilterItem 2 6 13 2 2" xfId="36093"/>
    <cellStyle name="SAPBEXfilterItem 2 6 13 3" xfId="36094"/>
    <cellStyle name="SAPBEXfilterItem 2 6 14" xfId="36095"/>
    <cellStyle name="SAPBEXfilterItem 2 6 14 2" xfId="36096"/>
    <cellStyle name="SAPBEXfilterItem 2 6 14 2 2" xfId="36097"/>
    <cellStyle name="SAPBEXfilterItem 2 6 14 3" xfId="36098"/>
    <cellStyle name="SAPBEXfilterItem 2 6 15" xfId="36099"/>
    <cellStyle name="SAPBEXfilterItem 2 6 15 2" xfId="36100"/>
    <cellStyle name="SAPBEXfilterItem 2 6 15 2 2" xfId="36101"/>
    <cellStyle name="SAPBEXfilterItem 2 6 15 3" xfId="36102"/>
    <cellStyle name="SAPBEXfilterItem 2 6 16" xfId="36103"/>
    <cellStyle name="SAPBEXfilterItem 2 6 16 2" xfId="36104"/>
    <cellStyle name="SAPBEXfilterItem 2 6 17" xfId="36105"/>
    <cellStyle name="SAPBEXfilterItem 2 6 2" xfId="36106"/>
    <cellStyle name="SAPBEXfilterItem 2 6 2 2" xfId="36107"/>
    <cellStyle name="SAPBEXfilterItem 2 6 2 2 2" xfId="36108"/>
    <cellStyle name="SAPBEXfilterItem 2 6 2 3" xfId="36109"/>
    <cellStyle name="SAPBEXfilterItem 2 6 3" xfId="36110"/>
    <cellStyle name="SAPBEXfilterItem 2 6 3 2" xfId="36111"/>
    <cellStyle name="SAPBEXfilterItem 2 6 3 2 2" xfId="36112"/>
    <cellStyle name="SAPBEXfilterItem 2 6 3 3" xfId="36113"/>
    <cellStyle name="SAPBEXfilterItem 2 6 4" xfId="36114"/>
    <cellStyle name="SAPBEXfilterItem 2 6 4 2" xfId="36115"/>
    <cellStyle name="SAPBEXfilterItem 2 6 4 2 2" xfId="36116"/>
    <cellStyle name="SAPBEXfilterItem 2 6 4 3" xfId="36117"/>
    <cellStyle name="SAPBEXfilterItem 2 6 5" xfId="36118"/>
    <cellStyle name="SAPBEXfilterItem 2 6 5 2" xfId="36119"/>
    <cellStyle name="SAPBEXfilterItem 2 6 5 2 2" xfId="36120"/>
    <cellStyle name="SAPBEXfilterItem 2 6 5 3" xfId="36121"/>
    <cellStyle name="SAPBEXfilterItem 2 6 6" xfId="36122"/>
    <cellStyle name="SAPBEXfilterItem 2 6 6 2" xfId="36123"/>
    <cellStyle name="SAPBEXfilterItem 2 6 6 2 2" xfId="36124"/>
    <cellStyle name="SAPBEXfilterItem 2 6 6 3" xfId="36125"/>
    <cellStyle name="SAPBEXfilterItem 2 6 7" xfId="36126"/>
    <cellStyle name="SAPBEXfilterItem 2 6 7 2" xfId="36127"/>
    <cellStyle name="SAPBEXfilterItem 2 6 7 2 2" xfId="36128"/>
    <cellStyle name="SAPBEXfilterItem 2 6 7 3" xfId="36129"/>
    <cellStyle name="SAPBEXfilterItem 2 6 8" xfId="36130"/>
    <cellStyle name="SAPBEXfilterItem 2 6 8 2" xfId="36131"/>
    <cellStyle name="SAPBEXfilterItem 2 6 8 2 2" xfId="36132"/>
    <cellStyle name="SAPBEXfilterItem 2 6 8 3" xfId="36133"/>
    <cellStyle name="SAPBEXfilterItem 2 6 9" xfId="36134"/>
    <cellStyle name="SAPBEXfilterItem 2 6 9 2" xfId="36135"/>
    <cellStyle name="SAPBEXfilterItem 2 6 9 2 2" xfId="36136"/>
    <cellStyle name="SAPBEXfilterItem 2 6 9 3" xfId="36137"/>
    <cellStyle name="SAPBEXfilterItem 2 7" xfId="36138"/>
    <cellStyle name="SAPBEXfilterItem 2 7 2" xfId="36139"/>
    <cellStyle name="SAPBEXfilterItem 2 7 2 2" xfId="36140"/>
    <cellStyle name="SAPBEXfilterItem 2 7 3" xfId="36141"/>
    <cellStyle name="SAPBEXfilterItem 2 8" xfId="36142"/>
    <cellStyle name="SAPBEXfilterItem 2 8 2" xfId="36143"/>
    <cellStyle name="SAPBEXfilterItem 2 8 2 2" xfId="36144"/>
    <cellStyle name="SAPBEXfilterItem 2 8 3" xfId="36145"/>
    <cellStyle name="SAPBEXfilterItem 2 9" xfId="36146"/>
    <cellStyle name="SAPBEXfilterItem 2 9 2" xfId="36147"/>
    <cellStyle name="SAPBEXfilterItem 2 9 2 2" xfId="36148"/>
    <cellStyle name="SAPBEXfilterItem 2 9 3" xfId="36149"/>
    <cellStyle name="SAPBEXfilterItem 20" xfId="36150"/>
    <cellStyle name="SAPBEXfilterItem 20 2" xfId="36151"/>
    <cellStyle name="SAPBEXfilterItem 20 2 2" xfId="36152"/>
    <cellStyle name="SAPBEXfilterItem 20 3" xfId="36153"/>
    <cellStyle name="SAPBEXfilterItem 21" xfId="36154"/>
    <cellStyle name="SAPBEXfilterItem 21 2" xfId="36155"/>
    <cellStyle name="SAPBEXfilterItem 21 2 2" xfId="36156"/>
    <cellStyle name="SAPBEXfilterItem 21 3" xfId="36157"/>
    <cellStyle name="SAPBEXfilterItem 22" xfId="36158"/>
    <cellStyle name="SAPBEXfilterItem 22 2" xfId="36159"/>
    <cellStyle name="SAPBEXfilterItem 22 2 2" xfId="36160"/>
    <cellStyle name="SAPBEXfilterItem 22 3" xfId="36161"/>
    <cellStyle name="SAPBEXfilterItem 23" xfId="36162"/>
    <cellStyle name="SAPBEXfilterItem 23 2" xfId="36163"/>
    <cellStyle name="SAPBEXfilterItem 23 2 2" xfId="36164"/>
    <cellStyle name="SAPBEXfilterItem 23 3" xfId="36165"/>
    <cellStyle name="SAPBEXfilterItem 24" xfId="36166"/>
    <cellStyle name="SAPBEXfilterItem 24 2" xfId="36167"/>
    <cellStyle name="SAPBEXfilterItem 25" xfId="36168"/>
    <cellStyle name="SAPBEXfilterItem 3" xfId="36169"/>
    <cellStyle name="SAPBEXfilterItem 3 10" xfId="36170"/>
    <cellStyle name="SAPBEXfilterItem 3 10 2" xfId="36171"/>
    <cellStyle name="SAPBEXfilterItem 3 10 2 2" xfId="36172"/>
    <cellStyle name="SAPBEXfilterItem 3 10 3" xfId="36173"/>
    <cellStyle name="SAPBEXfilterItem 3 11" xfId="36174"/>
    <cellStyle name="SAPBEXfilterItem 3 11 2" xfId="36175"/>
    <cellStyle name="SAPBEXfilterItem 3 11 2 2" xfId="36176"/>
    <cellStyle name="SAPBEXfilterItem 3 11 3" xfId="36177"/>
    <cellStyle name="SAPBEXfilterItem 3 12" xfId="36178"/>
    <cellStyle name="SAPBEXfilterItem 3 12 2" xfId="36179"/>
    <cellStyle name="SAPBEXfilterItem 3 12 2 2" xfId="36180"/>
    <cellStyle name="SAPBEXfilterItem 3 12 3" xfId="36181"/>
    <cellStyle name="SAPBEXfilterItem 3 13" xfId="36182"/>
    <cellStyle name="SAPBEXfilterItem 3 13 2" xfId="36183"/>
    <cellStyle name="SAPBEXfilterItem 3 13 2 2" xfId="36184"/>
    <cellStyle name="SAPBEXfilterItem 3 13 3" xfId="36185"/>
    <cellStyle name="SAPBEXfilterItem 3 14" xfId="36186"/>
    <cellStyle name="SAPBEXfilterItem 3 14 2" xfId="36187"/>
    <cellStyle name="SAPBEXfilterItem 3 14 2 2" xfId="36188"/>
    <cellStyle name="SAPBEXfilterItem 3 14 3" xfId="36189"/>
    <cellStyle name="SAPBEXfilterItem 3 15" xfId="36190"/>
    <cellStyle name="SAPBEXfilterItem 3 15 2" xfId="36191"/>
    <cellStyle name="SAPBEXfilterItem 3 15 2 2" xfId="36192"/>
    <cellStyle name="SAPBEXfilterItem 3 15 3" xfId="36193"/>
    <cellStyle name="SAPBEXfilterItem 3 16" xfId="36194"/>
    <cellStyle name="SAPBEXfilterItem 3 16 2" xfId="36195"/>
    <cellStyle name="SAPBEXfilterItem 3 16 2 2" xfId="36196"/>
    <cellStyle name="SAPBEXfilterItem 3 16 3" xfId="36197"/>
    <cellStyle name="SAPBEXfilterItem 3 17" xfId="36198"/>
    <cellStyle name="SAPBEXfilterItem 3 17 2" xfId="36199"/>
    <cellStyle name="SAPBEXfilterItem 3 17 2 2" xfId="36200"/>
    <cellStyle name="SAPBEXfilterItem 3 17 3" xfId="36201"/>
    <cellStyle name="SAPBEXfilterItem 3 18" xfId="36202"/>
    <cellStyle name="SAPBEXfilterItem 3 18 2" xfId="36203"/>
    <cellStyle name="SAPBEXfilterItem 3 18 2 2" xfId="36204"/>
    <cellStyle name="SAPBEXfilterItem 3 18 3" xfId="36205"/>
    <cellStyle name="SAPBEXfilterItem 3 19" xfId="36206"/>
    <cellStyle name="SAPBEXfilterItem 3 19 2" xfId="36207"/>
    <cellStyle name="SAPBEXfilterItem 3 19 2 2" xfId="36208"/>
    <cellStyle name="SAPBEXfilterItem 3 19 3" xfId="36209"/>
    <cellStyle name="SAPBEXfilterItem 3 2" xfId="36210"/>
    <cellStyle name="SAPBEXfilterItem 3 2 10" xfId="36211"/>
    <cellStyle name="SAPBEXfilterItem 3 2 10 2" xfId="36212"/>
    <cellStyle name="SAPBEXfilterItem 3 2 10 2 2" xfId="36213"/>
    <cellStyle name="SAPBEXfilterItem 3 2 10 3" xfId="36214"/>
    <cellStyle name="SAPBEXfilterItem 3 2 11" xfId="36215"/>
    <cellStyle name="SAPBEXfilterItem 3 2 11 2" xfId="36216"/>
    <cellStyle name="SAPBEXfilterItem 3 2 11 2 2" xfId="36217"/>
    <cellStyle name="SAPBEXfilterItem 3 2 11 3" xfId="36218"/>
    <cellStyle name="SAPBEXfilterItem 3 2 12" xfId="36219"/>
    <cellStyle name="SAPBEXfilterItem 3 2 12 2" xfId="36220"/>
    <cellStyle name="SAPBEXfilterItem 3 2 12 2 2" xfId="36221"/>
    <cellStyle name="SAPBEXfilterItem 3 2 12 3" xfId="36222"/>
    <cellStyle name="SAPBEXfilterItem 3 2 13" xfId="36223"/>
    <cellStyle name="SAPBEXfilterItem 3 2 13 2" xfId="36224"/>
    <cellStyle name="SAPBEXfilterItem 3 2 13 2 2" xfId="36225"/>
    <cellStyle name="SAPBEXfilterItem 3 2 13 3" xfId="36226"/>
    <cellStyle name="SAPBEXfilterItem 3 2 14" xfId="36227"/>
    <cellStyle name="SAPBEXfilterItem 3 2 14 2" xfId="36228"/>
    <cellStyle name="SAPBEXfilterItem 3 2 14 2 2" xfId="36229"/>
    <cellStyle name="SAPBEXfilterItem 3 2 14 3" xfId="36230"/>
    <cellStyle name="SAPBEXfilterItem 3 2 15" xfId="36231"/>
    <cellStyle name="SAPBEXfilterItem 3 2 15 2" xfId="36232"/>
    <cellStyle name="SAPBEXfilterItem 3 2 15 2 2" xfId="36233"/>
    <cellStyle name="SAPBEXfilterItem 3 2 15 3" xfId="36234"/>
    <cellStyle name="SAPBEXfilterItem 3 2 16" xfId="36235"/>
    <cellStyle name="SAPBEXfilterItem 3 2 16 2" xfId="36236"/>
    <cellStyle name="SAPBEXfilterItem 3 2 16 2 2" xfId="36237"/>
    <cellStyle name="SAPBEXfilterItem 3 2 16 3" xfId="36238"/>
    <cellStyle name="SAPBEXfilterItem 3 2 17" xfId="36239"/>
    <cellStyle name="SAPBEXfilterItem 3 2 17 2" xfId="36240"/>
    <cellStyle name="SAPBEXfilterItem 3 2 18" xfId="36241"/>
    <cellStyle name="SAPBEXfilterItem 3 2 2" xfId="36242"/>
    <cellStyle name="SAPBEXfilterItem 3 2 2 10" xfId="36243"/>
    <cellStyle name="SAPBEXfilterItem 3 2 2 10 2" xfId="36244"/>
    <cellStyle name="SAPBEXfilterItem 3 2 2 10 2 2" xfId="36245"/>
    <cellStyle name="SAPBEXfilterItem 3 2 2 10 3" xfId="36246"/>
    <cellStyle name="SAPBEXfilterItem 3 2 2 11" xfId="36247"/>
    <cellStyle name="SAPBEXfilterItem 3 2 2 11 2" xfId="36248"/>
    <cellStyle name="SAPBEXfilterItem 3 2 2 11 2 2" xfId="36249"/>
    <cellStyle name="SAPBEXfilterItem 3 2 2 11 3" xfId="36250"/>
    <cellStyle name="SAPBEXfilterItem 3 2 2 12" xfId="36251"/>
    <cellStyle name="SAPBEXfilterItem 3 2 2 12 2" xfId="36252"/>
    <cellStyle name="SAPBEXfilterItem 3 2 2 12 2 2" xfId="36253"/>
    <cellStyle name="SAPBEXfilterItem 3 2 2 12 3" xfId="36254"/>
    <cellStyle name="SAPBEXfilterItem 3 2 2 13" xfId="36255"/>
    <cellStyle name="SAPBEXfilterItem 3 2 2 13 2" xfId="36256"/>
    <cellStyle name="SAPBEXfilterItem 3 2 2 13 2 2" xfId="36257"/>
    <cellStyle name="SAPBEXfilterItem 3 2 2 13 3" xfId="36258"/>
    <cellStyle name="SAPBEXfilterItem 3 2 2 14" xfId="36259"/>
    <cellStyle name="SAPBEXfilterItem 3 2 2 14 2" xfId="36260"/>
    <cellStyle name="SAPBEXfilterItem 3 2 2 14 2 2" xfId="36261"/>
    <cellStyle name="SAPBEXfilterItem 3 2 2 14 3" xfId="36262"/>
    <cellStyle name="SAPBEXfilterItem 3 2 2 15" xfId="36263"/>
    <cellStyle name="SAPBEXfilterItem 3 2 2 15 2" xfId="36264"/>
    <cellStyle name="SAPBEXfilterItem 3 2 2 15 2 2" xfId="36265"/>
    <cellStyle name="SAPBEXfilterItem 3 2 2 15 3" xfId="36266"/>
    <cellStyle name="SAPBEXfilterItem 3 2 2 16" xfId="36267"/>
    <cellStyle name="SAPBEXfilterItem 3 2 2 16 2" xfId="36268"/>
    <cellStyle name="SAPBEXfilterItem 3 2 2 17" xfId="36269"/>
    <cellStyle name="SAPBEXfilterItem 3 2 2 2" xfId="36270"/>
    <cellStyle name="SAPBEXfilterItem 3 2 2 2 2" xfId="36271"/>
    <cellStyle name="SAPBEXfilterItem 3 2 2 2 2 2" xfId="36272"/>
    <cellStyle name="SAPBEXfilterItem 3 2 2 2 3" xfId="36273"/>
    <cellStyle name="SAPBEXfilterItem 3 2 2 3" xfId="36274"/>
    <cellStyle name="SAPBEXfilterItem 3 2 2 3 2" xfId="36275"/>
    <cellStyle name="SAPBEXfilterItem 3 2 2 3 2 2" xfId="36276"/>
    <cellStyle name="SAPBEXfilterItem 3 2 2 3 3" xfId="36277"/>
    <cellStyle name="SAPBEXfilterItem 3 2 2 4" xfId="36278"/>
    <cellStyle name="SAPBEXfilterItem 3 2 2 4 2" xfId="36279"/>
    <cellStyle name="SAPBEXfilterItem 3 2 2 4 2 2" xfId="36280"/>
    <cellStyle name="SAPBEXfilterItem 3 2 2 4 3" xfId="36281"/>
    <cellStyle name="SAPBEXfilterItem 3 2 2 5" xfId="36282"/>
    <cellStyle name="SAPBEXfilterItem 3 2 2 5 2" xfId="36283"/>
    <cellStyle name="SAPBEXfilterItem 3 2 2 5 2 2" xfId="36284"/>
    <cellStyle name="SAPBEXfilterItem 3 2 2 5 3" xfId="36285"/>
    <cellStyle name="SAPBEXfilterItem 3 2 2 6" xfId="36286"/>
    <cellStyle name="SAPBEXfilterItem 3 2 2 6 2" xfId="36287"/>
    <cellStyle name="SAPBEXfilterItem 3 2 2 6 2 2" xfId="36288"/>
    <cellStyle name="SAPBEXfilterItem 3 2 2 6 3" xfId="36289"/>
    <cellStyle name="SAPBEXfilterItem 3 2 2 7" xfId="36290"/>
    <cellStyle name="SAPBEXfilterItem 3 2 2 7 2" xfId="36291"/>
    <cellStyle name="SAPBEXfilterItem 3 2 2 7 2 2" xfId="36292"/>
    <cellStyle name="SAPBEXfilterItem 3 2 2 7 3" xfId="36293"/>
    <cellStyle name="SAPBEXfilterItem 3 2 2 8" xfId="36294"/>
    <cellStyle name="SAPBEXfilterItem 3 2 2 8 2" xfId="36295"/>
    <cellStyle name="SAPBEXfilterItem 3 2 2 8 2 2" xfId="36296"/>
    <cellStyle name="SAPBEXfilterItem 3 2 2 8 3" xfId="36297"/>
    <cellStyle name="SAPBEXfilterItem 3 2 2 9" xfId="36298"/>
    <cellStyle name="SAPBEXfilterItem 3 2 2 9 2" xfId="36299"/>
    <cellStyle name="SAPBEXfilterItem 3 2 2 9 2 2" xfId="36300"/>
    <cellStyle name="SAPBEXfilterItem 3 2 2 9 3" xfId="36301"/>
    <cellStyle name="SAPBEXfilterItem 3 2 3" xfId="36302"/>
    <cellStyle name="SAPBEXfilterItem 3 2 3 2" xfId="36303"/>
    <cellStyle name="SAPBEXfilterItem 3 2 3 2 2" xfId="36304"/>
    <cellStyle name="SAPBEXfilterItem 3 2 3 3" xfId="36305"/>
    <cellStyle name="SAPBEXfilterItem 3 2 4" xfId="36306"/>
    <cellStyle name="SAPBEXfilterItem 3 2 4 2" xfId="36307"/>
    <cellStyle name="SAPBEXfilterItem 3 2 4 2 2" xfId="36308"/>
    <cellStyle name="SAPBEXfilterItem 3 2 4 3" xfId="36309"/>
    <cellStyle name="SAPBEXfilterItem 3 2 5" xfId="36310"/>
    <cellStyle name="SAPBEXfilterItem 3 2 5 2" xfId="36311"/>
    <cellStyle name="SAPBEXfilterItem 3 2 5 2 2" xfId="36312"/>
    <cellStyle name="SAPBEXfilterItem 3 2 5 3" xfId="36313"/>
    <cellStyle name="SAPBEXfilterItem 3 2 6" xfId="36314"/>
    <cellStyle name="SAPBEXfilterItem 3 2 6 2" xfId="36315"/>
    <cellStyle name="SAPBEXfilterItem 3 2 6 2 2" xfId="36316"/>
    <cellStyle name="SAPBEXfilterItem 3 2 6 3" xfId="36317"/>
    <cellStyle name="SAPBEXfilterItem 3 2 7" xfId="36318"/>
    <cellStyle name="SAPBEXfilterItem 3 2 7 2" xfId="36319"/>
    <cellStyle name="SAPBEXfilterItem 3 2 7 2 2" xfId="36320"/>
    <cellStyle name="SAPBEXfilterItem 3 2 7 3" xfId="36321"/>
    <cellStyle name="SAPBEXfilterItem 3 2 8" xfId="36322"/>
    <cellStyle name="SAPBEXfilterItem 3 2 8 2" xfId="36323"/>
    <cellStyle name="SAPBEXfilterItem 3 2 8 2 2" xfId="36324"/>
    <cellStyle name="SAPBEXfilterItem 3 2 8 3" xfId="36325"/>
    <cellStyle name="SAPBEXfilterItem 3 2 9" xfId="36326"/>
    <cellStyle name="SAPBEXfilterItem 3 2 9 2" xfId="36327"/>
    <cellStyle name="SAPBEXfilterItem 3 2 9 2 2" xfId="36328"/>
    <cellStyle name="SAPBEXfilterItem 3 2 9 3" xfId="36329"/>
    <cellStyle name="SAPBEXfilterItem 3 20" xfId="36330"/>
    <cellStyle name="SAPBEXfilterItem 3 20 2" xfId="36331"/>
    <cellStyle name="SAPBEXfilterItem 3 20 2 2" xfId="36332"/>
    <cellStyle name="SAPBEXfilterItem 3 20 3" xfId="36333"/>
    <cellStyle name="SAPBEXfilterItem 3 21" xfId="36334"/>
    <cellStyle name="SAPBEXfilterItem 3 21 2" xfId="36335"/>
    <cellStyle name="SAPBEXfilterItem 3 22" xfId="36336"/>
    <cellStyle name="SAPBEXfilterItem 3 3" xfId="36337"/>
    <cellStyle name="SAPBEXfilterItem 3 3 10" xfId="36338"/>
    <cellStyle name="SAPBEXfilterItem 3 3 10 2" xfId="36339"/>
    <cellStyle name="SAPBEXfilterItem 3 3 10 2 2" xfId="36340"/>
    <cellStyle name="SAPBEXfilterItem 3 3 10 3" xfId="36341"/>
    <cellStyle name="SAPBEXfilterItem 3 3 11" xfId="36342"/>
    <cellStyle name="SAPBEXfilterItem 3 3 11 2" xfId="36343"/>
    <cellStyle name="SAPBEXfilterItem 3 3 11 2 2" xfId="36344"/>
    <cellStyle name="SAPBEXfilterItem 3 3 11 3" xfId="36345"/>
    <cellStyle name="SAPBEXfilterItem 3 3 12" xfId="36346"/>
    <cellStyle name="SAPBEXfilterItem 3 3 12 2" xfId="36347"/>
    <cellStyle name="SAPBEXfilterItem 3 3 12 2 2" xfId="36348"/>
    <cellStyle name="SAPBEXfilterItem 3 3 12 3" xfId="36349"/>
    <cellStyle name="SAPBEXfilterItem 3 3 13" xfId="36350"/>
    <cellStyle name="SAPBEXfilterItem 3 3 13 2" xfId="36351"/>
    <cellStyle name="SAPBEXfilterItem 3 3 13 2 2" xfId="36352"/>
    <cellStyle name="SAPBEXfilterItem 3 3 13 3" xfId="36353"/>
    <cellStyle name="SAPBEXfilterItem 3 3 14" xfId="36354"/>
    <cellStyle name="SAPBEXfilterItem 3 3 14 2" xfId="36355"/>
    <cellStyle name="SAPBEXfilterItem 3 3 14 2 2" xfId="36356"/>
    <cellStyle name="SAPBEXfilterItem 3 3 14 3" xfId="36357"/>
    <cellStyle name="SAPBEXfilterItem 3 3 15" xfId="36358"/>
    <cellStyle name="SAPBEXfilterItem 3 3 15 2" xfId="36359"/>
    <cellStyle name="SAPBEXfilterItem 3 3 15 2 2" xfId="36360"/>
    <cellStyle name="SAPBEXfilterItem 3 3 15 3" xfId="36361"/>
    <cellStyle name="SAPBEXfilterItem 3 3 16" xfId="36362"/>
    <cellStyle name="SAPBEXfilterItem 3 3 16 2" xfId="36363"/>
    <cellStyle name="SAPBEXfilterItem 3 3 16 2 2" xfId="36364"/>
    <cellStyle name="SAPBEXfilterItem 3 3 16 3" xfId="36365"/>
    <cellStyle name="SAPBEXfilterItem 3 3 17" xfId="36366"/>
    <cellStyle name="SAPBEXfilterItem 3 3 17 2" xfId="36367"/>
    <cellStyle name="SAPBEXfilterItem 3 3 18" xfId="36368"/>
    <cellStyle name="SAPBEXfilterItem 3 3 2" xfId="36369"/>
    <cellStyle name="SAPBEXfilterItem 3 3 2 10" xfId="36370"/>
    <cellStyle name="SAPBEXfilterItem 3 3 2 10 2" xfId="36371"/>
    <cellStyle name="SAPBEXfilterItem 3 3 2 10 2 2" xfId="36372"/>
    <cellStyle name="SAPBEXfilterItem 3 3 2 10 3" xfId="36373"/>
    <cellStyle name="SAPBEXfilterItem 3 3 2 11" xfId="36374"/>
    <cellStyle name="SAPBEXfilterItem 3 3 2 11 2" xfId="36375"/>
    <cellStyle name="SAPBEXfilterItem 3 3 2 11 2 2" xfId="36376"/>
    <cellStyle name="SAPBEXfilterItem 3 3 2 11 3" xfId="36377"/>
    <cellStyle name="SAPBEXfilterItem 3 3 2 12" xfId="36378"/>
    <cellStyle name="SAPBEXfilterItem 3 3 2 12 2" xfId="36379"/>
    <cellStyle name="SAPBEXfilterItem 3 3 2 12 2 2" xfId="36380"/>
    <cellStyle name="SAPBEXfilterItem 3 3 2 12 3" xfId="36381"/>
    <cellStyle name="SAPBEXfilterItem 3 3 2 13" xfId="36382"/>
    <cellStyle name="SAPBEXfilterItem 3 3 2 13 2" xfId="36383"/>
    <cellStyle name="SAPBEXfilterItem 3 3 2 13 2 2" xfId="36384"/>
    <cellStyle name="SAPBEXfilterItem 3 3 2 13 3" xfId="36385"/>
    <cellStyle name="SAPBEXfilterItem 3 3 2 14" xfId="36386"/>
    <cellStyle name="SAPBEXfilterItem 3 3 2 14 2" xfId="36387"/>
    <cellStyle name="SAPBEXfilterItem 3 3 2 14 2 2" xfId="36388"/>
    <cellStyle name="SAPBEXfilterItem 3 3 2 14 3" xfId="36389"/>
    <cellStyle name="SAPBEXfilterItem 3 3 2 15" xfId="36390"/>
    <cellStyle name="SAPBEXfilterItem 3 3 2 15 2" xfId="36391"/>
    <cellStyle name="SAPBEXfilterItem 3 3 2 15 2 2" xfId="36392"/>
    <cellStyle name="SAPBEXfilterItem 3 3 2 15 3" xfId="36393"/>
    <cellStyle name="SAPBEXfilterItem 3 3 2 16" xfId="36394"/>
    <cellStyle name="SAPBEXfilterItem 3 3 2 16 2" xfId="36395"/>
    <cellStyle name="SAPBEXfilterItem 3 3 2 17" xfId="36396"/>
    <cellStyle name="SAPBEXfilterItem 3 3 2 2" xfId="36397"/>
    <cellStyle name="SAPBEXfilterItem 3 3 2 2 2" xfId="36398"/>
    <cellStyle name="SAPBEXfilterItem 3 3 2 2 2 2" xfId="36399"/>
    <cellStyle name="SAPBEXfilterItem 3 3 2 2 3" xfId="36400"/>
    <cellStyle name="SAPBEXfilterItem 3 3 2 3" xfId="36401"/>
    <cellStyle name="SAPBEXfilterItem 3 3 2 3 2" xfId="36402"/>
    <cellStyle name="SAPBEXfilterItem 3 3 2 3 2 2" xfId="36403"/>
    <cellStyle name="SAPBEXfilterItem 3 3 2 3 3" xfId="36404"/>
    <cellStyle name="SAPBEXfilterItem 3 3 2 4" xfId="36405"/>
    <cellStyle name="SAPBEXfilterItem 3 3 2 4 2" xfId="36406"/>
    <cellStyle name="SAPBEXfilterItem 3 3 2 4 2 2" xfId="36407"/>
    <cellStyle name="SAPBEXfilterItem 3 3 2 4 3" xfId="36408"/>
    <cellStyle name="SAPBEXfilterItem 3 3 2 5" xfId="36409"/>
    <cellStyle name="SAPBEXfilterItem 3 3 2 5 2" xfId="36410"/>
    <cellStyle name="SAPBEXfilterItem 3 3 2 5 2 2" xfId="36411"/>
    <cellStyle name="SAPBEXfilterItem 3 3 2 5 3" xfId="36412"/>
    <cellStyle name="SAPBEXfilterItem 3 3 2 6" xfId="36413"/>
    <cellStyle name="SAPBEXfilterItem 3 3 2 6 2" xfId="36414"/>
    <cellStyle name="SAPBEXfilterItem 3 3 2 6 2 2" xfId="36415"/>
    <cellStyle name="SAPBEXfilterItem 3 3 2 6 3" xfId="36416"/>
    <cellStyle name="SAPBEXfilterItem 3 3 2 7" xfId="36417"/>
    <cellStyle name="SAPBEXfilterItem 3 3 2 7 2" xfId="36418"/>
    <cellStyle name="SAPBEXfilterItem 3 3 2 7 2 2" xfId="36419"/>
    <cellStyle name="SAPBEXfilterItem 3 3 2 7 3" xfId="36420"/>
    <cellStyle name="SAPBEXfilterItem 3 3 2 8" xfId="36421"/>
    <cellStyle name="SAPBEXfilterItem 3 3 2 8 2" xfId="36422"/>
    <cellStyle name="SAPBEXfilterItem 3 3 2 8 2 2" xfId="36423"/>
    <cellStyle name="SAPBEXfilterItem 3 3 2 8 3" xfId="36424"/>
    <cellStyle name="SAPBEXfilterItem 3 3 2 9" xfId="36425"/>
    <cellStyle name="SAPBEXfilterItem 3 3 2 9 2" xfId="36426"/>
    <cellStyle name="SAPBEXfilterItem 3 3 2 9 2 2" xfId="36427"/>
    <cellStyle name="SAPBEXfilterItem 3 3 2 9 3" xfId="36428"/>
    <cellStyle name="SAPBEXfilterItem 3 3 3" xfId="36429"/>
    <cellStyle name="SAPBEXfilterItem 3 3 3 2" xfId="36430"/>
    <cellStyle name="SAPBEXfilterItem 3 3 3 2 2" xfId="36431"/>
    <cellStyle name="SAPBEXfilterItem 3 3 3 3" xfId="36432"/>
    <cellStyle name="SAPBEXfilterItem 3 3 4" xfId="36433"/>
    <cellStyle name="SAPBEXfilterItem 3 3 4 2" xfId="36434"/>
    <cellStyle name="SAPBEXfilterItem 3 3 4 2 2" xfId="36435"/>
    <cellStyle name="SAPBEXfilterItem 3 3 4 3" xfId="36436"/>
    <cellStyle name="SAPBEXfilterItem 3 3 5" xfId="36437"/>
    <cellStyle name="SAPBEXfilterItem 3 3 5 2" xfId="36438"/>
    <cellStyle name="SAPBEXfilterItem 3 3 5 2 2" xfId="36439"/>
    <cellStyle name="SAPBEXfilterItem 3 3 5 3" xfId="36440"/>
    <cellStyle name="SAPBEXfilterItem 3 3 6" xfId="36441"/>
    <cellStyle name="SAPBEXfilterItem 3 3 6 2" xfId="36442"/>
    <cellStyle name="SAPBEXfilterItem 3 3 6 2 2" xfId="36443"/>
    <cellStyle name="SAPBEXfilterItem 3 3 6 3" xfId="36444"/>
    <cellStyle name="SAPBEXfilterItem 3 3 7" xfId="36445"/>
    <cellStyle name="SAPBEXfilterItem 3 3 7 2" xfId="36446"/>
    <cellStyle name="SAPBEXfilterItem 3 3 7 2 2" xfId="36447"/>
    <cellStyle name="SAPBEXfilterItem 3 3 7 3" xfId="36448"/>
    <cellStyle name="SAPBEXfilterItem 3 3 8" xfId="36449"/>
    <cellStyle name="SAPBEXfilterItem 3 3 8 2" xfId="36450"/>
    <cellStyle name="SAPBEXfilterItem 3 3 8 2 2" xfId="36451"/>
    <cellStyle name="SAPBEXfilterItem 3 3 8 3" xfId="36452"/>
    <cellStyle name="SAPBEXfilterItem 3 3 9" xfId="36453"/>
    <cellStyle name="SAPBEXfilterItem 3 3 9 2" xfId="36454"/>
    <cellStyle name="SAPBEXfilterItem 3 3 9 2 2" xfId="36455"/>
    <cellStyle name="SAPBEXfilterItem 3 3 9 3" xfId="36456"/>
    <cellStyle name="SAPBEXfilterItem 3 4" xfId="36457"/>
    <cellStyle name="SAPBEXfilterItem 3 4 10" xfId="36458"/>
    <cellStyle name="SAPBEXfilterItem 3 4 10 2" xfId="36459"/>
    <cellStyle name="SAPBEXfilterItem 3 4 10 2 2" xfId="36460"/>
    <cellStyle name="SAPBEXfilterItem 3 4 10 3" xfId="36461"/>
    <cellStyle name="SAPBEXfilterItem 3 4 11" xfId="36462"/>
    <cellStyle name="SAPBEXfilterItem 3 4 11 2" xfId="36463"/>
    <cellStyle name="SAPBEXfilterItem 3 4 11 2 2" xfId="36464"/>
    <cellStyle name="SAPBEXfilterItem 3 4 11 3" xfId="36465"/>
    <cellStyle name="SAPBEXfilterItem 3 4 12" xfId="36466"/>
    <cellStyle name="SAPBEXfilterItem 3 4 12 2" xfId="36467"/>
    <cellStyle name="SAPBEXfilterItem 3 4 12 2 2" xfId="36468"/>
    <cellStyle name="SAPBEXfilterItem 3 4 12 3" xfId="36469"/>
    <cellStyle name="SAPBEXfilterItem 3 4 13" xfId="36470"/>
    <cellStyle name="SAPBEXfilterItem 3 4 13 2" xfId="36471"/>
    <cellStyle name="SAPBEXfilterItem 3 4 13 2 2" xfId="36472"/>
    <cellStyle name="SAPBEXfilterItem 3 4 13 3" xfId="36473"/>
    <cellStyle name="SAPBEXfilterItem 3 4 14" xfId="36474"/>
    <cellStyle name="SAPBEXfilterItem 3 4 14 2" xfId="36475"/>
    <cellStyle name="SAPBEXfilterItem 3 4 14 2 2" xfId="36476"/>
    <cellStyle name="SAPBEXfilterItem 3 4 14 3" xfId="36477"/>
    <cellStyle name="SAPBEXfilterItem 3 4 15" xfId="36478"/>
    <cellStyle name="SAPBEXfilterItem 3 4 15 2" xfId="36479"/>
    <cellStyle name="SAPBEXfilterItem 3 4 15 2 2" xfId="36480"/>
    <cellStyle name="SAPBEXfilterItem 3 4 15 3" xfId="36481"/>
    <cellStyle name="SAPBEXfilterItem 3 4 16" xfId="36482"/>
    <cellStyle name="SAPBEXfilterItem 3 4 16 2" xfId="36483"/>
    <cellStyle name="SAPBEXfilterItem 3 4 16 2 2" xfId="36484"/>
    <cellStyle name="SAPBEXfilterItem 3 4 16 3" xfId="36485"/>
    <cellStyle name="SAPBEXfilterItem 3 4 17" xfId="36486"/>
    <cellStyle name="SAPBEXfilterItem 3 4 17 2" xfId="36487"/>
    <cellStyle name="SAPBEXfilterItem 3 4 18" xfId="36488"/>
    <cellStyle name="SAPBEXfilterItem 3 4 2" xfId="36489"/>
    <cellStyle name="SAPBEXfilterItem 3 4 2 10" xfId="36490"/>
    <cellStyle name="SAPBEXfilterItem 3 4 2 10 2" xfId="36491"/>
    <cellStyle name="SAPBEXfilterItem 3 4 2 10 2 2" xfId="36492"/>
    <cellStyle name="SAPBEXfilterItem 3 4 2 10 3" xfId="36493"/>
    <cellStyle name="SAPBEXfilterItem 3 4 2 11" xfId="36494"/>
    <cellStyle name="SAPBEXfilterItem 3 4 2 11 2" xfId="36495"/>
    <cellStyle name="SAPBEXfilterItem 3 4 2 11 2 2" xfId="36496"/>
    <cellStyle name="SAPBEXfilterItem 3 4 2 11 3" xfId="36497"/>
    <cellStyle name="SAPBEXfilterItem 3 4 2 12" xfId="36498"/>
    <cellStyle name="SAPBEXfilterItem 3 4 2 12 2" xfId="36499"/>
    <cellStyle name="SAPBEXfilterItem 3 4 2 12 2 2" xfId="36500"/>
    <cellStyle name="SAPBEXfilterItem 3 4 2 12 3" xfId="36501"/>
    <cellStyle name="SAPBEXfilterItem 3 4 2 13" xfId="36502"/>
    <cellStyle name="SAPBEXfilterItem 3 4 2 13 2" xfId="36503"/>
    <cellStyle name="SAPBEXfilterItem 3 4 2 13 2 2" xfId="36504"/>
    <cellStyle name="SAPBEXfilterItem 3 4 2 13 3" xfId="36505"/>
    <cellStyle name="SAPBEXfilterItem 3 4 2 14" xfId="36506"/>
    <cellStyle name="SAPBEXfilterItem 3 4 2 14 2" xfId="36507"/>
    <cellStyle name="SAPBEXfilterItem 3 4 2 14 2 2" xfId="36508"/>
    <cellStyle name="SAPBEXfilterItem 3 4 2 14 3" xfId="36509"/>
    <cellStyle name="SAPBEXfilterItem 3 4 2 15" xfId="36510"/>
    <cellStyle name="SAPBEXfilterItem 3 4 2 15 2" xfId="36511"/>
    <cellStyle name="SAPBEXfilterItem 3 4 2 15 2 2" xfId="36512"/>
    <cellStyle name="SAPBEXfilterItem 3 4 2 15 3" xfId="36513"/>
    <cellStyle name="SAPBEXfilterItem 3 4 2 16" xfId="36514"/>
    <cellStyle name="SAPBEXfilterItem 3 4 2 16 2" xfId="36515"/>
    <cellStyle name="SAPBEXfilterItem 3 4 2 17" xfId="36516"/>
    <cellStyle name="SAPBEXfilterItem 3 4 2 2" xfId="36517"/>
    <cellStyle name="SAPBEXfilterItem 3 4 2 2 2" xfId="36518"/>
    <cellStyle name="SAPBEXfilterItem 3 4 2 2 2 2" xfId="36519"/>
    <cellStyle name="SAPBEXfilterItem 3 4 2 2 3" xfId="36520"/>
    <cellStyle name="SAPBEXfilterItem 3 4 2 3" xfId="36521"/>
    <cellStyle name="SAPBEXfilterItem 3 4 2 3 2" xfId="36522"/>
    <cellStyle name="SAPBEXfilterItem 3 4 2 3 2 2" xfId="36523"/>
    <cellStyle name="SAPBEXfilterItem 3 4 2 3 3" xfId="36524"/>
    <cellStyle name="SAPBEXfilterItem 3 4 2 4" xfId="36525"/>
    <cellStyle name="SAPBEXfilterItem 3 4 2 4 2" xfId="36526"/>
    <cellStyle name="SAPBEXfilterItem 3 4 2 4 2 2" xfId="36527"/>
    <cellStyle name="SAPBEXfilterItem 3 4 2 4 3" xfId="36528"/>
    <cellStyle name="SAPBEXfilterItem 3 4 2 5" xfId="36529"/>
    <cellStyle name="SAPBEXfilterItem 3 4 2 5 2" xfId="36530"/>
    <cellStyle name="SAPBEXfilterItem 3 4 2 5 2 2" xfId="36531"/>
    <cellStyle name="SAPBEXfilterItem 3 4 2 5 3" xfId="36532"/>
    <cellStyle name="SAPBEXfilterItem 3 4 2 6" xfId="36533"/>
    <cellStyle name="SAPBEXfilterItem 3 4 2 6 2" xfId="36534"/>
    <cellStyle name="SAPBEXfilterItem 3 4 2 6 2 2" xfId="36535"/>
    <cellStyle name="SAPBEXfilterItem 3 4 2 6 3" xfId="36536"/>
    <cellStyle name="SAPBEXfilterItem 3 4 2 7" xfId="36537"/>
    <cellStyle name="SAPBEXfilterItem 3 4 2 7 2" xfId="36538"/>
    <cellStyle name="SAPBEXfilterItem 3 4 2 7 2 2" xfId="36539"/>
    <cellStyle name="SAPBEXfilterItem 3 4 2 7 3" xfId="36540"/>
    <cellStyle name="SAPBEXfilterItem 3 4 2 8" xfId="36541"/>
    <cellStyle name="SAPBEXfilterItem 3 4 2 8 2" xfId="36542"/>
    <cellStyle name="SAPBEXfilterItem 3 4 2 8 2 2" xfId="36543"/>
    <cellStyle name="SAPBEXfilterItem 3 4 2 8 3" xfId="36544"/>
    <cellStyle name="SAPBEXfilterItem 3 4 2 9" xfId="36545"/>
    <cellStyle name="SAPBEXfilterItem 3 4 2 9 2" xfId="36546"/>
    <cellStyle name="SAPBEXfilterItem 3 4 2 9 2 2" xfId="36547"/>
    <cellStyle name="SAPBEXfilterItem 3 4 2 9 3" xfId="36548"/>
    <cellStyle name="SAPBEXfilterItem 3 4 3" xfId="36549"/>
    <cellStyle name="SAPBEXfilterItem 3 4 3 2" xfId="36550"/>
    <cellStyle name="SAPBEXfilterItem 3 4 3 2 2" xfId="36551"/>
    <cellStyle name="SAPBEXfilterItem 3 4 3 3" xfId="36552"/>
    <cellStyle name="SAPBEXfilterItem 3 4 4" xfId="36553"/>
    <cellStyle name="SAPBEXfilterItem 3 4 4 2" xfId="36554"/>
    <cellStyle name="SAPBEXfilterItem 3 4 4 2 2" xfId="36555"/>
    <cellStyle name="SAPBEXfilterItem 3 4 4 3" xfId="36556"/>
    <cellStyle name="SAPBEXfilterItem 3 4 5" xfId="36557"/>
    <cellStyle name="SAPBEXfilterItem 3 4 5 2" xfId="36558"/>
    <cellStyle name="SAPBEXfilterItem 3 4 5 2 2" xfId="36559"/>
    <cellStyle name="SAPBEXfilterItem 3 4 5 3" xfId="36560"/>
    <cellStyle name="SAPBEXfilterItem 3 4 6" xfId="36561"/>
    <cellStyle name="SAPBEXfilterItem 3 4 6 2" xfId="36562"/>
    <cellStyle name="SAPBEXfilterItem 3 4 6 2 2" xfId="36563"/>
    <cellStyle name="SAPBEXfilterItem 3 4 6 3" xfId="36564"/>
    <cellStyle name="SAPBEXfilterItem 3 4 7" xfId="36565"/>
    <cellStyle name="SAPBEXfilterItem 3 4 7 2" xfId="36566"/>
    <cellStyle name="SAPBEXfilterItem 3 4 7 2 2" xfId="36567"/>
    <cellStyle name="SAPBEXfilterItem 3 4 7 3" xfId="36568"/>
    <cellStyle name="SAPBEXfilterItem 3 4 8" xfId="36569"/>
    <cellStyle name="SAPBEXfilterItem 3 4 8 2" xfId="36570"/>
    <cellStyle name="SAPBEXfilterItem 3 4 8 2 2" xfId="36571"/>
    <cellStyle name="SAPBEXfilterItem 3 4 8 3" xfId="36572"/>
    <cellStyle name="SAPBEXfilterItem 3 4 9" xfId="36573"/>
    <cellStyle name="SAPBEXfilterItem 3 4 9 2" xfId="36574"/>
    <cellStyle name="SAPBEXfilterItem 3 4 9 2 2" xfId="36575"/>
    <cellStyle name="SAPBEXfilterItem 3 4 9 3" xfId="36576"/>
    <cellStyle name="SAPBEXfilterItem 3 5" xfId="36577"/>
    <cellStyle name="SAPBEXfilterItem 3 5 10" xfId="36578"/>
    <cellStyle name="SAPBEXfilterItem 3 5 10 2" xfId="36579"/>
    <cellStyle name="SAPBEXfilterItem 3 5 10 2 2" xfId="36580"/>
    <cellStyle name="SAPBEXfilterItem 3 5 10 3" xfId="36581"/>
    <cellStyle name="SAPBEXfilterItem 3 5 11" xfId="36582"/>
    <cellStyle name="SAPBEXfilterItem 3 5 11 2" xfId="36583"/>
    <cellStyle name="SAPBEXfilterItem 3 5 11 2 2" xfId="36584"/>
    <cellStyle name="SAPBEXfilterItem 3 5 11 3" xfId="36585"/>
    <cellStyle name="SAPBEXfilterItem 3 5 12" xfId="36586"/>
    <cellStyle name="SAPBEXfilterItem 3 5 12 2" xfId="36587"/>
    <cellStyle name="SAPBEXfilterItem 3 5 12 2 2" xfId="36588"/>
    <cellStyle name="SAPBEXfilterItem 3 5 12 3" xfId="36589"/>
    <cellStyle name="SAPBEXfilterItem 3 5 13" xfId="36590"/>
    <cellStyle name="SAPBEXfilterItem 3 5 13 2" xfId="36591"/>
    <cellStyle name="SAPBEXfilterItem 3 5 13 2 2" xfId="36592"/>
    <cellStyle name="SAPBEXfilterItem 3 5 13 3" xfId="36593"/>
    <cellStyle name="SAPBEXfilterItem 3 5 14" xfId="36594"/>
    <cellStyle name="SAPBEXfilterItem 3 5 14 2" xfId="36595"/>
    <cellStyle name="SAPBEXfilterItem 3 5 14 2 2" xfId="36596"/>
    <cellStyle name="SAPBEXfilterItem 3 5 14 3" xfId="36597"/>
    <cellStyle name="SAPBEXfilterItem 3 5 15" xfId="36598"/>
    <cellStyle name="SAPBEXfilterItem 3 5 15 2" xfId="36599"/>
    <cellStyle name="SAPBEXfilterItem 3 5 15 2 2" xfId="36600"/>
    <cellStyle name="SAPBEXfilterItem 3 5 15 3" xfId="36601"/>
    <cellStyle name="SAPBEXfilterItem 3 5 16" xfId="36602"/>
    <cellStyle name="SAPBEXfilterItem 3 5 16 2" xfId="36603"/>
    <cellStyle name="SAPBEXfilterItem 3 5 16 2 2" xfId="36604"/>
    <cellStyle name="SAPBEXfilterItem 3 5 16 3" xfId="36605"/>
    <cellStyle name="SAPBEXfilterItem 3 5 17" xfId="36606"/>
    <cellStyle name="SAPBEXfilterItem 3 5 17 2" xfId="36607"/>
    <cellStyle name="SAPBEXfilterItem 3 5 18" xfId="36608"/>
    <cellStyle name="SAPBEXfilterItem 3 5 2" xfId="36609"/>
    <cellStyle name="SAPBEXfilterItem 3 5 2 10" xfId="36610"/>
    <cellStyle name="SAPBEXfilterItem 3 5 2 10 2" xfId="36611"/>
    <cellStyle name="SAPBEXfilterItem 3 5 2 10 2 2" xfId="36612"/>
    <cellStyle name="SAPBEXfilterItem 3 5 2 10 3" xfId="36613"/>
    <cellStyle name="SAPBEXfilterItem 3 5 2 11" xfId="36614"/>
    <cellStyle name="SAPBEXfilterItem 3 5 2 11 2" xfId="36615"/>
    <cellStyle name="SAPBEXfilterItem 3 5 2 11 2 2" xfId="36616"/>
    <cellStyle name="SAPBEXfilterItem 3 5 2 11 3" xfId="36617"/>
    <cellStyle name="SAPBEXfilterItem 3 5 2 12" xfId="36618"/>
    <cellStyle name="SAPBEXfilterItem 3 5 2 12 2" xfId="36619"/>
    <cellStyle name="SAPBEXfilterItem 3 5 2 12 2 2" xfId="36620"/>
    <cellStyle name="SAPBEXfilterItem 3 5 2 12 3" xfId="36621"/>
    <cellStyle name="SAPBEXfilterItem 3 5 2 13" xfId="36622"/>
    <cellStyle name="SAPBEXfilterItem 3 5 2 13 2" xfId="36623"/>
    <cellStyle name="SAPBEXfilterItem 3 5 2 13 2 2" xfId="36624"/>
    <cellStyle name="SAPBEXfilterItem 3 5 2 13 3" xfId="36625"/>
    <cellStyle name="SAPBEXfilterItem 3 5 2 14" xfId="36626"/>
    <cellStyle name="SAPBEXfilterItem 3 5 2 14 2" xfId="36627"/>
    <cellStyle name="SAPBEXfilterItem 3 5 2 14 2 2" xfId="36628"/>
    <cellStyle name="SAPBEXfilterItem 3 5 2 14 3" xfId="36629"/>
    <cellStyle name="SAPBEXfilterItem 3 5 2 15" xfId="36630"/>
    <cellStyle name="SAPBEXfilterItem 3 5 2 15 2" xfId="36631"/>
    <cellStyle name="SAPBEXfilterItem 3 5 2 15 2 2" xfId="36632"/>
    <cellStyle name="SAPBEXfilterItem 3 5 2 15 3" xfId="36633"/>
    <cellStyle name="SAPBEXfilterItem 3 5 2 16" xfId="36634"/>
    <cellStyle name="SAPBEXfilterItem 3 5 2 16 2" xfId="36635"/>
    <cellStyle name="SAPBEXfilterItem 3 5 2 17" xfId="36636"/>
    <cellStyle name="SAPBEXfilterItem 3 5 2 2" xfId="36637"/>
    <cellStyle name="SAPBEXfilterItem 3 5 2 2 2" xfId="36638"/>
    <cellStyle name="SAPBEXfilterItem 3 5 2 2 2 2" xfId="36639"/>
    <cellStyle name="SAPBEXfilterItem 3 5 2 2 3" xfId="36640"/>
    <cellStyle name="SAPBEXfilterItem 3 5 2 3" xfId="36641"/>
    <cellStyle name="SAPBEXfilterItem 3 5 2 3 2" xfId="36642"/>
    <cellStyle name="SAPBEXfilterItem 3 5 2 3 2 2" xfId="36643"/>
    <cellStyle name="SAPBEXfilterItem 3 5 2 3 3" xfId="36644"/>
    <cellStyle name="SAPBEXfilterItem 3 5 2 4" xfId="36645"/>
    <cellStyle name="SAPBEXfilterItem 3 5 2 4 2" xfId="36646"/>
    <cellStyle name="SAPBEXfilterItem 3 5 2 4 2 2" xfId="36647"/>
    <cellStyle name="SAPBEXfilterItem 3 5 2 4 3" xfId="36648"/>
    <cellStyle name="SAPBEXfilterItem 3 5 2 5" xfId="36649"/>
    <cellStyle name="SAPBEXfilterItem 3 5 2 5 2" xfId="36650"/>
    <cellStyle name="SAPBEXfilterItem 3 5 2 5 2 2" xfId="36651"/>
    <cellStyle name="SAPBEXfilterItem 3 5 2 5 3" xfId="36652"/>
    <cellStyle name="SAPBEXfilterItem 3 5 2 6" xfId="36653"/>
    <cellStyle name="SAPBEXfilterItem 3 5 2 6 2" xfId="36654"/>
    <cellStyle name="SAPBEXfilterItem 3 5 2 6 2 2" xfId="36655"/>
    <cellStyle name="SAPBEXfilterItem 3 5 2 6 3" xfId="36656"/>
    <cellStyle name="SAPBEXfilterItem 3 5 2 7" xfId="36657"/>
    <cellStyle name="SAPBEXfilterItem 3 5 2 7 2" xfId="36658"/>
    <cellStyle name="SAPBEXfilterItem 3 5 2 7 2 2" xfId="36659"/>
    <cellStyle name="SAPBEXfilterItem 3 5 2 7 3" xfId="36660"/>
    <cellStyle name="SAPBEXfilterItem 3 5 2 8" xfId="36661"/>
    <cellStyle name="SAPBEXfilterItem 3 5 2 8 2" xfId="36662"/>
    <cellStyle name="SAPBEXfilterItem 3 5 2 8 2 2" xfId="36663"/>
    <cellStyle name="SAPBEXfilterItem 3 5 2 8 3" xfId="36664"/>
    <cellStyle name="SAPBEXfilterItem 3 5 2 9" xfId="36665"/>
    <cellStyle name="SAPBEXfilterItem 3 5 2 9 2" xfId="36666"/>
    <cellStyle name="SAPBEXfilterItem 3 5 2 9 2 2" xfId="36667"/>
    <cellStyle name="SAPBEXfilterItem 3 5 2 9 3" xfId="36668"/>
    <cellStyle name="SAPBEXfilterItem 3 5 3" xfId="36669"/>
    <cellStyle name="SAPBEXfilterItem 3 5 3 2" xfId="36670"/>
    <cellStyle name="SAPBEXfilterItem 3 5 3 2 2" xfId="36671"/>
    <cellStyle name="SAPBEXfilterItem 3 5 3 3" xfId="36672"/>
    <cellStyle name="SAPBEXfilterItem 3 5 4" xfId="36673"/>
    <cellStyle name="SAPBEXfilterItem 3 5 4 2" xfId="36674"/>
    <cellStyle name="SAPBEXfilterItem 3 5 4 2 2" xfId="36675"/>
    <cellStyle name="SAPBEXfilterItem 3 5 4 3" xfId="36676"/>
    <cellStyle name="SAPBEXfilterItem 3 5 5" xfId="36677"/>
    <cellStyle name="SAPBEXfilterItem 3 5 5 2" xfId="36678"/>
    <cellStyle name="SAPBEXfilterItem 3 5 5 2 2" xfId="36679"/>
    <cellStyle name="SAPBEXfilterItem 3 5 5 3" xfId="36680"/>
    <cellStyle name="SAPBEXfilterItem 3 5 6" xfId="36681"/>
    <cellStyle name="SAPBEXfilterItem 3 5 6 2" xfId="36682"/>
    <cellStyle name="SAPBEXfilterItem 3 5 6 2 2" xfId="36683"/>
    <cellStyle name="SAPBEXfilterItem 3 5 6 3" xfId="36684"/>
    <cellStyle name="SAPBEXfilterItem 3 5 7" xfId="36685"/>
    <cellStyle name="SAPBEXfilterItem 3 5 7 2" xfId="36686"/>
    <cellStyle name="SAPBEXfilterItem 3 5 7 2 2" xfId="36687"/>
    <cellStyle name="SAPBEXfilterItem 3 5 7 3" xfId="36688"/>
    <cellStyle name="SAPBEXfilterItem 3 5 8" xfId="36689"/>
    <cellStyle name="SAPBEXfilterItem 3 5 8 2" xfId="36690"/>
    <cellStyle name="SAPBEXfilterItem 3 5 8 2 2" xfId="36691"/>
    <cellStyle name="SAPBEXfilterItem 3 5 8 3" xfId="36692"/>
    <cellStyle name="SAPBEXfilterItem 3 5 9" xfId="36693"/>
    <cellStyle name="SAPBEXfilterItem 3 5 9 2" xfId="36694"/>
    <cellStyle name="SAPBEXfilterItem 3 5 9 2 2" xfId="36695"/>
    <cellStyle name="SAPBEXfilterItem 3 5 9 3" xfId="36696"/>
    <cellStyle name="SAPBEXfilterItem 3 6" xfId="36697"/>
    <cellStyle name="SAPBEXfilterItem 3 6 10" xfId="36698"/>
    <cellStyle name="SAPBEXfilterItem 3 6 10 2" xfId="36699"/>
    <cellStyle name="SAPBEXfilterItem 3 6 10 2 2" xfId="36700"/>
    <cellStyle name="SAPBEXfilterItem 3 6 10 3" xfId="36701"/>
    <cellStyle name="SAPBEXfilterItem 3 6 11" xfId="36702"/>
    <cellStyle name="SAPBEXfilterItem 3 6 11 2" xfId="36703"/>
    <cellStyle name="SAPBEXfilterItem 3 6 11 2 2" xfId="36704"/>
    <cellStyle name="SAPBEXfilterItem 3 6 11 3" xfId="36705"/>
    <cellStyle name="SAPBEXfilterItem 3 6 12" xfId="36706"/>
    <cellStyle name="SAPBEXfilterItem 3 6 12 2" xfId="36707"/>
    <cellStyle name="SAPBEXfilterItem 3 6 12 2 2" xfId="36708"/>
    <cellStyle name="SAPBEXfilterItem 3 6 12 3" xfId="36709"/>
    <cellStyle name="SAPBEXfilterItem 3 6 13" xfId="36710"/>
    <cellStyle name="SAPBEXfilterItem 3 6 13 2" xfId="36711"/>
    <cellStyle name="SAPBEXfilterItem 3 6 13 2 2" xfId="36712"/>
    <cellStyle name="SAPBEXfilterItem 3 6 13 3" xfId="36713"/>
    <cellStyle name="SAPBEXfilterItem 3 6 14" xfId="36714"/>
    <cellStyle name="SAPBEXfilterItem 3 6 14 2" xfId="36715"/>
    <cellStyle name="SAPBEXfilterItem 3 6 14 2 2" xfId="36716"/>
    <cellStyle name="SAPBEXfilterItem 3 6 14 3" xfId="36717"/>
    <cellStyle name="SAPBEXfilterItem 3 6 15" xfId="36718"/>
    <cellStyle name="SAPBEXfilterItem 3 6 15 2" xfId="36719"/>
    <cellStyle name="SAPBEXfilterItem 3 6 15 2 2" xfId="36720"/>
    <cellStyle name="SAPBEXfilterItem 3 6 15 3" xfId="36721"/>
    <cellStyle name="SAPBEXfilterItem 3 6 16" xfId="36722"/>
    <cellStyle name="SAPBEXfilterItem 3 6 16 2" xfId="36723"/>
    <cellStyle name="SAPBEXfilterItem 3 6 17" xfId="36724"/>
    <cellStyle name="SAPBEXfilterItem 3 6 2" xfId="36725"/>
    <cellStyle name="SAPBEXfilterItem 3 6 2 2" xfId="36726"/>
    <cellStyle name="SAPBEXfilterItem 3 6 2 2 2" xfId="36727"/>
    <cellStyle name="SAPBEXfilterItem 3 6 2 3" xfId="36728"/>
    <cellStyle name="SAPBEXfilterItem 3 6 3" xfId="36729"/>
    <cellStyle name="SAPBEXfilterItem 3 6 3 2" xfId="36730"/>
    <cellStyle name="SAPBEXfilterItem 3 6 3 2 2" xfId="36731"/>
    <cellStyle name="SAPBEXfilterItem 3 6 3 3" xfId="36732"/>
    <cellStyle name="SAPBEXfilterItem 3 6 4" xfId="36733"/>
    <cellStyle name="SAPBEXfilterItem 3 6 4 2" xfId="36734"/>
    <cellStyle name="SAPBEXfilterItem 3 6 4 2 2" xfId="36735"/>
    <cellStyle name="SAPBEXfilterItem 3 6 4 3" xfId="36736"/>
    <cellStyle name="SAPBEXfilterItem 3 6 5" xfId="36737"/>
    <cellStyle name="SAPBEXfilterItem 3 6 5 2" xfId="36738"/>
    <cellStyle name="SAPBEXfilterItem 3 6 5 2 2" xfId="36739"/>
    <cellStyle name="SAPBEXfilterItem 3 6 5 3" xfId="36740"/>
    <cellStyle name="SAPBEXfilterItem 3 6 6" xfId="36741"/>
    <cellStyle name="SAPBEXfilterItem 3 6 6 2" xfId="36742"/>
    <cellStyle name="SAPBEXfilterItem 3 6 6 2 2" xfId="36743"/>
    <cellStyle name="SAPBEXfilterItem 3 6 6 3" xfId="36744"/>
    <cellStyle name="SAPBEXfilterItem 3 6 7" xfId="36745"/>
    <cellStyle name="SAPBEXfilterItem 3 6 7 2" xfId="36746"/>
    <cellStyle name="SAPBEXfilterItem 3 6 7 2 2" xfId="36747"/>
    <cellStyle name="SAPBEXfilterItem 3 6 7 3" xfId="36748"/>
    <cellStyle name="SAPBEXfilterItem 3 6 8" xfId="36749"/>
    <cellStyle name="SAPBEXfilterItem 3 6 8 2" xfId="36750"/>
    <cellStyle name="SAPBEXfilterItem 3 6 8 2 2" xfId="36751"/>
    <cellStyle name="SAPBEXfilterItem 3 6 8 3" xfId="36752"/>
    <cellStyle name="SAPBEXfilterItem 3 6 9" xfId="36753"/>
    <cellStyle name="SAPBEXfilterItem 3 6 9 2" xfId="36754"/>
    <cellStyle name="SAPBEXfilterItem 3 6 9 2 2" xfId="36755"/>
    <cellStyle name="SAPBEXfilterItem 3 6 9 3" xfId="36756"/>
    <cellStyle name="SAPBEXfilterItem 3 7" xfId="36757"/>
    <cellStyle name="SAPBEXfilterItem 3 7 2" xfId="36758"/>
    <cellStyle name="SAPBEXfilterItem 3 7 2 2" xfId="36759"/>
    <cellStyle name="SAPBEXfilterItem 3 7 3" xfId="36760"/>
    <cellStyle name="SAPBEXfilterItem 3 8" xfId="36761"/>
    <cellStyle name="SAPBEXfilterItem 3 8 2" xfId="36762"/>
    <cellStyle name="SAPBEXfilterItem 3 8 2 2" xfId="36763"/>
    <cellStyle name="SAPBEXfilterItem 3 8 3" xfId="36764"/>
    <cellStyle name="SAPBEXfilterItem 3 9" xfId="36765"/>
    <cellStyle name="SAPBEXfilterItem 3 9 2" xfId="36766"/>
    <cellStyle name="SAPBEXfilterItem 3 9 2 2" xfId="36767"/>
    <cellStyle name="SAPBEXfilterItem 3 9 3" xfId="36768"/>
    <cellStyle name="SAPBEXfilterItem 4" xfId="36769"/>
    <cellStyle name="SAPBEXfilterItem 4 10" xfId="36770"/>
    <cellStyle name="SAPBEXfilterItem 4 10 2" xfId="36771"/>
    <cellStyle name="SAPBEXfilterItem 4 10 2 2" xfId="36772"/>
    <cellStyle name="SAPBEXfilterItem 4 10 3" xfId="36773"/>
    <cellStyle name="SAPBEXfilterItem 4 11" xfId="36774"/>
    <cellStyle name="SAPBEXfilterItem 4 11 2" xfId="36775"/>
    <cellStyle name="SAPBEXfilterItem 4 11 2 2" xfId="36776"/>
    <cellStyle name="SAPBEXfilterItem 4 11 3" xfId="36777"/>
    <cellStyle name="SAPBEXfilterItem 4 12" xfId="36778"/>
    <cellStyle name="SAPBEXfilterItem 4 12 2" xfId="36779"/>
    <cellStyle name="SAPBEXfilterItem 4 12 2 2" xfId="36780"/>
    <cellStyle name="SAPBEXfilterItem 4 12 3" xfId="36781"/>
    <cellStyle name="SAPBEXfilterItem 4 13" xfId="36782"/>
    <cellStyle name="SAPBEXfilterItem 4 13 2" xfId="36783"/>
    <cellStyle name="SAPBEXfilterItem 4 13 2 2" xfId="36784"/>
    <cellStyle name="SAPBEXfilterItem 4 13 3" xfId="36785"/>
    <cellStyle name="SAPBEXfilterItem 4 14" xfId="36786"/>
    <cellStyle name="SAPBEXfilterItem 4 14 2" xfId="36787"/>
    <cellStyle name="SAPBEXfilterItem 4 14 2 2" xfId="36788"/>
    <cellStyle name="SAPBEXfilterItem 4 14 3" xfId="36789"/>
    <cellStyle name="SAPBEXfilterItem 4 15" xfId="36790"/>
    <cellStyle name="SAPBEXfilterItem 4 15 2" xfId="36791"/>
    <cellStyle name="SAPBEXfilterItem 4 15 2 2" xfId="36792"/>
    <cellStyle name="SAPBEXfilterItem 4 15 3" xfId="36793"/>
    <cellStyle name="SAPBEXfilterItem 4 16" xfId="36794"/>
    <cellStyle name="SAPBEXfilterItem 4 16 2" xfId="36795"/>
    <cellStyle name="SAPBEXfilterItem 4 16 2 2" xfId="36796"/>
    <cellStyle name="SAPBEXfilterItem 4 16 3" xfId="36797"/>
    <cellStyle name="SAPBEXfilterItem 4 17" xfId="36798"/>
    <cellStyle name="SAPBEXfilterItem 4 17 2" xfId="36799"/>
    <cellStyle name="SAPBEXfilterItem 4 17 2 2" xfId="36800"/>
    <cellStyle name="SAPBEXfilterItem 4 17 3" xfId="36801"/>
    <cellStyle name="SAPBEXfilterItem 4 18" xfId="36802"/>
    <cellStyle name="SAPBEXfilterItem 4 18 2" xfId="36803"/>
    <cellStyle name="SAPBEXfilterItem 4 18 2 2" xfId="36804"/>
    <cellStyle name="SAPBEXfilterItem 4 18 3" xfId="36805"/>
    <cellStyle name="SAPBEXfilterItem 4 19" xfId="36806"/>
    <cellStyle name="SAPBEXfilterItem 4 19 2" xfId="36807"/>
    <cellStyle name="SAPBEXfilterItem 4 19 2 2" xfId="36808"/>
    <cellStyle name="SAPBEXfilterItem 4 19 3" xfId="36809"/>
    <cellStyle name="SAPBEXfilterItem 4 2" xfId="36810"/>
    <cellStyle name="SAPBEXfilterItem 4 2 10" xfId="36811"/>
    <cellStyle name="SAPBEXfilterItem 4 2 10 2" xfId="36812"/>
    <cellStyle name="SAPBEXfilterItem 4 2 10 2 2" xfId="36813"/>
    <cellStyle name="SAPBEXfilterItem 4 2 10 3" xfId="36814"/>
    <cellStyle name="SAPBEXfilterItem 4 2 11" xfId="36815"/>
    <cellStyle name="SAPBEXfilterItem 4 2 11 2" xfId="36816"/>
    <cellStyle name="SAPBEXfilterItem 4 2 11 2 2" xfId="36817"/>
    <cellStyle name="SAPBEXfilterItem 4 2 11 3" xfId="36818"/>
    <cellStyle name="SAPBEXfilterItem 4 2 12" xfId="36819"/>
    <cellStyle name="SAPBEXfilterItem 4 2 12 2" xfId="36820"/>
    <cellStyle name="SAPBEXfilterItem 4 2 12 2 2" xfId="36821"/>
    <cellStyle name="SAPBEXfilterItem 4 2 12 3" xfId="36822"/>
    <cellStyle name="SAPBEXfilterItem 4 2 13" xfId="36823"/>
    <cellStyle name="SAPBEXfilterItem 4 2 13 2" xfId="36824"/>
    <cellStyle name="SAPBEXfilterItem 4 2 13 2 2" xfId="36825"/>
    <cellStyle name="SAPBEXfilterItem 4 2 13 3" xfId="36826"/>
    <cellStyle name="SAPBEXfilterItem 4 2 14" xfId="36827"/>
    <cellStyle name="SAPBEXfilterItem 4 2 14 2" xfId="36828"/>
    <cellStyle name="SAPBEXfilterItem 4 2 14 2 2" xfId="36829"/>
    <cellStyle name="SAPBEXfilterItem 4 2 14 3" xfId="36830"/>
    <cellStyle name="SAPBEXfilterItem 4 2 15" xfId="36831"/>
    <cellStyle name="SAPBEXfilterItem 4 2 15 2" xfId="36832"/>
    <cellStyle name="SAPBEXfilterItem 4 2 15 2 2" xfId="36833"/>
    <cellStyle name="SAPBEXfilterItem 4 2 15 3" xfId="36834"/>
    <cellStyle name="SAPBEXfilterItem 4 2 16" xfId="36835"/>
    <cellStyle name="SAPBEXfilterItem 4 2 16 2" xfId="36836"/>
    <cellStyle name="SAPBEXfilterItem 4 2 16 2 2" xfId="36837"/>
    <cellStyle name="SAPBEXfilterItem 4 2 16 3" xfId="36838"/>
    <cellStyle name="SAPBEXfilterItem 4 2 17" xfId="36839"/>
    <cellStyle name="SAPBEXfilterItem 4 2 17 2" xfId="36840"/>
    <cellStyle name="SAPBEXfilterItem 4 2 18" xfId="36841"/>
    <cellStyle name="SAPBEXfilterItem 4 2 2" xfId="36842"/>
    <cellStyle name="SAPBEXfilterItem 4 2 2 10" xfId="36843"/>
    <cellStyle name="SAPBEXfilterItem 4 2 2 10 2" xfId="36844"/>
    <cellStyle name="SAPBEXfilterItem 4 2 2 10 2 2" xfId="36845"/>
    <cellStyle name="SAPBEXfilterItem 4 2 2 10 3" xfId="36846"/>
    <cellStyle name="SAPBEXfilterItem 4 2 2 11" xfId="36847"/>
    <cellStyle name="SAPBEXfilterItem 4 2 2 11 2" xfId="36848"/>
    <cellStyle name="SAPBEXfilterItem 4 2 2 11 2 2" xfId="36849"/>
    <cellStyle name="SAPBEXfilterItem 4 2 2 11 3" xfId="36850"/>
    <cellStyle name="SAPBEXfilterItem 4 2 2 12" xfId="36851"/>
    <cellStyle name="SAPBEXfilterItem 4 2 2 12 2" xfId="36852"/>
    <cellStyle name="SAPBEXfilterItem 4 2 2 12 2 2" xfId="36853"/>
    <cellStyle name="SAPBEXfilterItem 4 2 2 12 3" xfId="36854"/>
    <cellStyle name="SAPBEXfilterItem 4 2 2 13" xfId="36855"/>
    <cellStyle name="SAPBEXfilterItem 4 2 2 13 2" xfId="36856"/>
    <cellStyle name="SAPBEXfilterItem 4 2 2 13 2 2" xfId="36857"/>
    <cellStyle name="SAPBEXfilterItem 4 2 2 13 3" xfId="36858"/>
    <cellStyle name="SAPBEXfilterItem 4 2 2 14" xfId="36859"/>
    <cellStyle name="SAPBEXfilterItem 4 2 2 14 2" xfId="36860"/>
    <cellStyle name="SAPBEXfilterItem 4 2 2 14 2 2" xfId="36861"/>
    <cellStyle name="SAPBEXfilterItem 4 2 2 14 3" xfId="36862"/>
    <cellStyle name="SAPBEXfilterItem 4 2 2 15" xfId="36863"/>
    <cellStyle name="SAPBEXfilterItem 4 2 2 15 2" xfId="36864"/>
    <cellStyle name="SAPBEXfilterItem 4 2 2 15 2 2" xfId="36865"/>
    <cellStyle name="SAPBEXfilterItem 4 2 2 15 3" xfId="36866"/>
    <cellStyle name="SAPBEXfilterItem 4 2 2 16" xfId="36867"/>
    <cellStyle name="SAPBEXfilterItem 4 2 2 16 2" xfId="36868"/>
    <cellStyle name="SAPBEXfilterItem 4 2 2 17" xfId="36869"/>
    <cellStyle name="SAPBEXfilterItem 4 2 2 2" xfId="36870"/>
    <cellStyle name="SAPBEXfilterItem 4 2 2 2 2" xfId="36871"/>
    <cellStyle name="SAPBEXfilterItem 4 2 2 2 2 2" xfId="36872"/>
    <cellStyle name="SAPBEXfilterItem 4 2 2 2 3" xfId="36873"/>
    <cellStyle name="SAPBEXfilterItem 4 2 2 3" xfId="36874"/>
    <cellStyle name="SAPBEXfilterItem 4 2 2 3 2" xfId="36875"/>
    <cellStyle name="SAPBEXfilterItem 4 2 2 3 2 2" xfId="36876"/>
    <cellStyle name="SAPBEXfilterItem 4 2 2 3 3" xfId="36877"/>
    <cellStyle name="SAPBEXfilterItem 4 2 2 4" xfId="36878"/>
    <cellStyle name="SAPBEXfilterItem 4 2 2 4 2" xfId="36879"/>
    <cellStyle name="SAPBEXfilterItem 4 2 2 4 2 2" xfId="36880"/>
    <cellStyle name="SAPBEXfilterItem 4 2 2 4 3" xfId="36881"/>
    <cellStyle name="SAPBEXfilterItem 4 2 2 5" xfId="36882"/>
    <cellStyle name="SAPBEXfilterItem 4 2 2 5 2" xfId="36883"/>
    <cellStyle name="SAPBEXfilterItem 4 2 2 5 2 2" xfId="36884"/>
    <cellStyle name="SAPBEXfilterItem 4 2 2 5 3" xfId="36885"/>
    <cellStyle name="SAPBEXfilterItem 4 2 2 6" xfId="36886"/>
    <cellStyle name="SAPBEXfilterItem 4 2 2 6 2" xfId="36887"/>
    <cellStyle name="SAPBEXfilterItem 4 2 2 6 2 2" xfId="36888"/>
    <cellStyle name="SAPBEXfilterItem 4 2 2 6 3" xfId="36889"/>
    <cellStyle name="SAPBEXfilterItem 4 2 2 7" xfId="36890"/>
    <cellStyle name="SAPBEXfilterItem 4 2 2 7 2" xfId="36891"/>
    <cellStyle name="SAPBEXfilterItem 4 2 2 7 2 2" xfId="36892"/>
    <cellStyle name="SAPBEXfilterItem 4 2 2 7 3" xfId="36893"/>
    <cellStyle name="SAPBEXfilterItem 4 2 2 8" xfId="36894"/>
    <cellStyle name="SAPBEXfilterItem 4 2 2 8 2" xfId="36895"/>
    <cellStyle name="SAPBEXfilterItem 4 2 2 8 2 2" xfId="36896"/>
    <cellStyle name="SAPBEXfilterItem 4 2 2 8 3" xfId="36897"/>
    <cellStyle name="SAPBEXfilterItem 4 2 2 9" xfId="36898"/>
    <cellStyle name="SAPBEXfilterItem 4 2 2 9 2" xfId="36899"/>
    <cellStyle name="SAPBEXfilterItem 4 2 2 9 2 2" xfId="36900"/>
    <cellStyle name="SAPBEXfilterItem 4 2 2 9 3" xfId="36901"/>
    <cellStyle name="SAPBEXfilterItem 4 2 3" xfId="36902"/>
    <cellStyle name="SAPBEXfilterItem 4 2 3 2" xfId="36903"/>
    <cellStyle name="SAPBEXfilterItem 4 2 3 2 2" xfId="36904"/>
    <cellStyle name="SAPBEXfilterItem 4 2 3 3" xfId="36905"/>
    <cellStyle name="SAPBEXfilterItem 4 2 4" xfId="36906"/>
    <cellStyle name="SAPBEXfilterItem 4 2 4 2" xfId="36907"/>
    <cellStyle name="SAPBEXfilterItem 4 2 4 2 2" xfId="36908"/>
    <cellStyle name="SAPBEXfilterItem 4 2 4 3" xfId="36909"/>
    <cellStyle name="SAPBEXfilterItem 4 2 5" xfId="36910"/>
    <cellStyle name="SAPBEXfilterItem 4 2 5 2" xfId="36911"/>
    <cellStyle name="SAPBEXfilterItem 4 2 5 2 2" xfId="36912"/>
    <cellStyle name="SAPBEXfilterItem 4 2 5 3" xfId="36913"/>
    <cellStyle name="SAPBEXfilterItem 4 2 6" xfId="36914"/>
    <cellStyle name="SAPBEXfilterItem 4 2 6 2" xfId="36915"/>
    <cellStyle name="SAPBEXfilterItem 4 2 6 2 2" xfId="36916"/>
    <cellStyle name="SAPBEXfilterItem 4 2 6 3" xfId="36917"/>
    <cellStyle name="SAPBEXfilterItem 4 2 7" xfId="36918"/>
    <cellStyle name="SAPBEXfilterItem 4 2 7 2" xfId="36919"/>
    <cellStyle name="SAPBEXfilterItem 4 2 7 2 2" xfId="36920"/>
    <cellStyle name="SAPBEXfilterItem 4 2 7 3" xfId="36921"/>
    <cellStyle name="SAPBEXfilterItem 4 2 8" xfId="36922"/>
    <cellStyle name="SAPBEXfilterItem 4 2 8 2" xfId="36923"/>
    <cellStyle name="SAPBEXfilterItem 4 2 8 2 2" xfId="36924"/>
    <cellStyle name="SAPBEXfilterItem 4 2 8 3" xfId="36925"/>
    <cellStyle name="SAPBEXfilterItem 4 2 9" xfId="36926"/>
    <cellStyle name="SAPBEXfilterItem 4 2 9 2" xfId="36927"/>
    <cellStyle name="SAPBEXfilterItem 4 2 9 2 2" xfId="36928"/>
    <cellStyle name="SAPBEXfilterItem 4 2 9 3" xfId="36929"/>
    <cellStyle name="SAPBEXfilterItem 4 20" xfId="36930"/>
    <cellStyle name="SAPBEXfilterItem 4 20 2" xfId="36931"/>
    <cellStyle name="SAPBEXfilterItem 4 20 2 2" xfId="36932"/>
    <cellStyle name="SAPBEXfilterItem 4 20 3" xfId="36933"/>
    <cellStyle name="SAPBEXfilterItem 4 21" xfId="36934"/>
    <cellStyle name="SAPBEXfilterItem 4 21 2" xfId="36935"/>
    <cellStyle name="SAPBEXfilterItem 4 22" xfId="36936"/>
    <cellStyle name="SAPBEXfilterItem 4 3" xfId="36937"/>
    <cellStyle name="SAPBEXfilterItem 4 3 10" xfId="36938"/>
    <cellStyle name="SAPBEXfilterItem 4 3 10 2" xfId="36939"/>
    <cellStyle name="SAPBEXfilterItem 4 3 10 2 2" xfId="36940"/>
    <cellStyle name="SAPBEXfilterItem 4 3 10 3" xfId="36941"/>
    <cellStyle name="SAPBEXfilterItem 4 3 11" xfId="36942"/>
    <cellStyle name="SAPBEXfilterItem 4 3 11 2" xfId="36943"/>
    <cellStyle name="SAPBEXfilterItem 4 3 11 2 2" xfId="36944"/>
    <cellStyle name="SAPBEXfilterItem 4 3 11 3" xfId="36945"/>
    <cellStyle name="SAPBEXfilterItem 4 3 12" xfId="36946"/>
    <cellStyle name="SAPBEXfilterItem 4 3 12 2" xfId="36947"/>
    <cellStyle name="SAPBEXfilterItem 4 3 12 2 2" xfId="36948"/>
    <cellStyle name="SAPBEXfilterItem 4 3 12 3" xfId="36949"/>
    <cellStyle name="SAPBEXfilterItem 4 3 13" xfId="36950"/>
    <cellStyle name="SAPBEXfilterItem 4 3 13 2" xfId="36951"/>
    <cellStyle name="SAPBEXfilterItem 4 3 13 2 2" xfId="36952"/>
    <cellStyle name="SAPBEXfilterItem 4 3 13 3" xfId="36953"/>
    <cellStyle name="SAPBEXfilterItem 4 3 14" xfId="36954"/>
    <cellStyle name="SAPBEXfilterItem 4 3 14 2" xfId="36955"/>
    <cellStyle name="SAPBEXfilterItem 4 3 14 2 2" xfId="36956"/>
    <cellStyle name="SAPBEXfilterItem 4 3 14 3" xfId="36957"/>
    <cellStyle name="SAPBEXfilterItem 4 3 15" xfId="36958"/>
    <cellStyle name="SAPBEXfilterItem 4 3 15 2" xfId="36959"/>
    <cellStyle name="SAPBEXfilterItem 4 3 15 2 2" xfId="36960"/>
    <cellStyle name="SAPBEXfilterItem 4 3 15 3" xfId="36961"/>
    <cellStyle name="SAPBEXfilterItem 4 3 16" xfId="36962"/>
    <cellStyle name="SAPBEXfilterItem 4 3 16 2" xfId="36963"/>
    <cellStyle name="SAPBEXfilterItem 4 3 16 2 2" xfId="36964"/>
    <cellStyle name="SAPBEXfilterItem 4 3 16 3" xfId="36965"/>
    <cellStyle name="SAPBEXfilterItem 4 3 17" xfId="36966"/>
    <cellStyle name="SAPBEXfilterItem 4 3 17 2" xfId="36967"/>
    <cellStyle name="SAPBEXfilterItem 4 3 18" xfId="36968"/>
    <cellStyle name="SAPBEXfilterItem 4 3 2" xfId="36969"/>
    <cellStyle name="SAPBEXfilterItem 4 3 2 10" xfId="36970"/>
    <cellStyle name="SAPBEXfilterItem 4 3 2 10 2" xfId="36971"/>
    <cellStyle name="SAPBEXfilterItem 4 3 2 10 2 2" xfId="36972"/>
    <cellStyle name="SAPBEXfilterItem 4 3 2 10 3" xfId="36973"/>
    <cellStyle name="SAPBEXfilterItem 4 3 2 11" xfId="36974"/>
    <cellStyle name="SAPBEXfilterItem 4 3 2 11 2" xfId="36975"/>
    <cellStyle name="SAPBEXfilterItem 4 3 2 11 2 2" xfId="36976"/>
    <cellStyle name="SAPBEXfilterItem 4 3 2 11 3" xfId="36977"/>
    <cellStyle name="SAPBEXfilterItem 4 3 2 12" xfId="36978"/>
    <cellStyle name="SAPBEXfilterItem 4 3 2 12 2" xfId="36979"/>
    <cellStyle name="SAPBEXfilterItem 4 3 2 12 2 2" xfId="36980"/>
    <cellStyle name="SAPBEXfilterItem 4 3 2 12 3" xfId="36981"/>
    <cellStyle name="SAPBEXfilterItem 4 3 2 13" xfId="36982"/>
    <cellStyle name="SAPBEXfilterItem 4 3 2 13 2" xfId="36983"/>
    <cellStyle name="SAPBEXfilterItem 4 3 2 13 2 2" xfId="36984"/>
    <cellStyle name="SAPBEXfilterItem 4 3 2 13 3" xfId="36985"/>
    <cellStyle name="SAPBEXfilterItem 4 3 2 14" xfId="36986"/>
    <cellStyle name="SAPBEXfilterItem 4 3 2 14 2" xfId="36987"/>
    <cellStyle name="SAPBEXfilterItem 4 3 2 14 2 2" xfId="36988"/>
    <cellStyle name="SAPBEXfilterItem 4 3 2 14 3" xfId="36989"/>
    <cellStyle name="SAPBEXfilterItem 4 3 2 15" xfId="36990"/>
    <cellStyle name="SAPBEXfilterItem 4 3 2 15 2" xfId="36991"/>
    <cellStyle name="SAPBEXfilterItem 4 3 2 15 2 2" xfId="36992"/>
    <cellStyle name="SAPBEXfilterItem 4 3 2 15 3" xfId="36993"/>
    <cellStyle name="SAPBEXfilterItem 4 3 2 16" xfId="36994"/>
    <cellStyle name="SAPBEXfilterItem 4 3 2 16 2" xfId="36995"/>
    <cellStyle name="SAPBEXfilterItem 4 3 2 17" xfId="36996"/>
    <cellStyle name="SAPBEXfilterItem 4 3 2 2" xfId="36997"/>
    <cellStyle name="SAPBEXfilterItem 4 3 2 2 2" xfId="36998"/>
    <cellStyle name="SAPBEXfilterItem 4 3 2 2 2 2" xfId="36999"/>
    <cellStyle name="SAPBEXfilterItem 4 3 2 2 3" xfId="37000"/>
    <cellStyle name="SAPBEXfilterItem 4 3 2 3" xfId="37001"/>
    <cellStyle name="SAPBEXfilterItem 4 3 2 3 2" xfId="37002"/>
    <cellStyle name="SAPBEXfilterItem 4 3 2 3 2 2" xfId="37003"/>
    <cellStyle name="SAPBEXfilterItem 4 3 2 3 3" xfId="37004"/>
    <cellStyle name="SAPBEXfilterItem 4 3 2 4" xfId="37005"/>
    <cellStyle name="SAPBEXfilterItem 4 3 2 4 2" xfId="37006"/>
    <cellStyle name="SAPBEXfilterItem 4 3 2 4 2 2" xfId="37007"/>
    <cellStyle name="SAPBEXfilterItem 4 3 2 4 3" xfId="37008"/>
    <cellStyle name="SAPBEXfilterItem 4 3 2 5" xfId="37009"/>
    <cellStyle name="SAPBEXfilterItem 4 3 2 5 2" xfId="37010"/>
    <cellStyle name="SAPBEXfilterItem 4 3 2 5 2 2" xfId="37011"/>
    <cellStyle name="SAPBEXfilterItem 4 3 2 5 3" xfId="37012"/>
    <cellStyle name="SAPBEXfilterItem 4 3 2 6" xfId="37013"/>
    <cellStyle name="SAPBEXfilterItem 4 3 2 6 2" xfId="37014"/>
    <cellStyle name="SAPBEXfilterItem 4 3 2 6 2 2" xfId="37015"/>
    <cellStyle name="SAPBEXfilterItem 4 3 2 6 3" xfId="37016"/>
    <cellStyle name="SAPBEXfilterItem 4 3 2 7" xfId="37017"/>
    <cellStyle name="SAPBEXfilterItem 4 3 2 7 2" xfId="37018"/>
    <cellStyle name="SAPBEXfilterItem 4 3 2 7 2 2" xfId="37019"/>
    <cellStyle name="SAPBEXfilterItem 4 3 2 7 3" xfId="37020"/>
    <cellStyle name="SAPBEXfilterItem 4 3 2 8" xfId="37021"/>
    <cellStyle name="SAPBEXfilterItem 4 3 2 8 2" xfId="37022"/>
    <cellStyle name="SAPBEXfilterItem 4 3 2 8 2 2" xfId="37023"/>
    <cellStyle name="SAPBEXfilterItem 4 3 2 8 3" xfId="37024"/>
    <cellStyle name="SAPBEXfilterItem 4 3 2 9" xfId="37025"/>
    <cellStyle name="SAPBEXfilterItem 4 3 2 9 2" xfId="37026"/>
    <cellStyle name="SAPBEXfilterItem 4 3 2 9 2 2" xfId="37027"/>
    <cellStyle name="SAPBEXfilterItem 4 3 2 9 3" xfId="37028"/>
    <cellStyle name="SAPBEXfilterItem 4 3 3" xfId="37029"/>
    <cellStyle name="SAPBEXfilterItem 4 3 3 2" xfId="37030"/>
    <cellStyle name="SAPBEXfilterItem 4 3 3 2 2" xfId="37031"/>
    <cellStyle name="SAPBEXfilterItem 4 3 3 3" xfId="37032"/>
    <cellStyle name="SAPBEXfilterItem 4 3 4" xfId="37033"/>
    <cellStyle name="SAPBEXfilterItem 4 3 4 2" xfId="37034"/>
    <cellStyle name="SAPBEXfilterItem 4 3 4 2 2" xfId="37035"/>
    <cellStyle name="SAPBEXfilterItem 4 3 4 3" xfId="37036"/>
    <cellStyle name="SAPBEXfilterItem 4 3 5" xfId="37037"/>
    <cellStyle name="SAPBEXfilterItem 4 3 5 2" xfId="37038"/>
    <cellStyle name="SAPBEXfilterItem 4 3 5 2 2" xfId="37039"/>
    <cellStyle name="SAPBEXfilterItem 4 3 5 3" xfId="37040"/>
    <cellStyle name="SAPBEXfilterItem 4 3 6" xfId="37041"/>
    <cellStyle name="SAPBEXfilterItem 4 3 6 2" xfId="37042"/>
    <cellStyle name="SAPBEXfilterItem 4 3 6 2 2" xfId="37043"/>
    <cellStyle name="SAPBEXfilterItem 4 3 6 3" xfId="37044"/>
    <cellStyle name="SAPBEXfilterItem 4 3 7" xfId="37045"/>
    <cellStyle name="SAPBEXfilterItem 4 3 7 2" xfId="37046"/>
    <cellStyle name="SAPBEXfilterItem 4 3 7 2 2" xfId="37047"/>
    <cellStyle name="SAPBEXfilterItem 4 3 7 3" xfId="37048"/>
    <cellStyle name="SAPBEXfilterItem 4 3 8" xfId="37049"/>
    <cellStyle name="SAPBEXfilterItem 4 3 8 2" xfId="37050"/>
    <cellStyle name="SAPBEXfilterItem 4 3 8 2 2" xfId="37051"/>
    <cellStyle name="SAPBEXfilterItem 4 3 8 3" xfId="37052"/>
    <cellStyle name="SAPBEXfilterItem 4 3 9" xfId="37053"/>
    <cellStyle name="SAPBEXfilterItem 4 3 9 2" xfId="37054"/>
    <cellStyle name="SAPBEXfilterItem 4 3 9 2 2" xfId="37055"/>
    <cellStyle name="SAPBEXfilterItem 4 3 9 3" xfId="37056"/>
    <cellStyle name="SAPBEXfilterItem 4 4" xfId="37057"/>
    <cellStyle name="SAPBEXfilterItem 4 4 10" xfId="37058"/>
    <cellStyle name="SAPBEXfilterItem 4 4 10 2" xfId="37059"/>
    <cellStyle name="SAPBEXfilterItem 4 4 10 2 2" xfId="37060"/>
    <cellStyle name="SAPBEXfilterItem 4 4 10 3" xfId="37061"/>
    <cellStyle name="SAPBEXfilterItem 4 4 11" xfId="37062"/>
    <cellStyle name="SAPBEXfilterItem 4 4 11 2" xfId="37063"/>
    <cellStyle name="SAPBEXfilterItem 4 4 11 2 2" xfId="37064"/>
    <cellStyle name="SAPBEXfilterItem 4 4 11 3" xfId="37065"/>
    <cellStyle name="SAPBEXfilterItem 4 4 12" xfId="37066"/>
    <cellStyle name="SAPBEXfilterItem 4 4 12 2" xfId="37067"/>
    <cellStyle name="SAPBEXfilterItem 4 4 12 2 2" xfId="37068"/>
    <cellStyle name="SAPBEXfilterItem 4 4 12 3" xfId="37069"/>
    <cellStyle name="SAPBEXfilterItem 4 4 13" xfId="37070"/>
    <cellStyle name="SAPBEXfilterItem 4 4 13 2" xfId="37071"/>
    <cellStyle name="SAPBEXfilterItem 4 4 13 2 2" xfId="37072"/>
    <cellStyle name="SAPBEXfilterItem 4 4 13 3" xfId="37073"/>
    <cellStyle name="SAPBEXfilterItem 4 4 14" xfId="37074"/>
    <cellStyle name="SAPBEXfilterItem 4 4 14 2" xfId="37075"/>
    <cellStyle name="SAPBEXfilterItem 4 4 14 2 2" xfId="37076"/>
    <cellStyle name="SAPBEXfilterItem 4 4 14 3" xfId="37077"/>
    <cellStyle name="SAPBEXfilterItem 4 4 15" xfId="37078"/>
    <cellStyle name="SAPBEXfilterItem 4 4 15 2" xfId="37079"/>
    <cellStyle name="SAPBEXfilterItem 4 4 15 2 2" xfId="37080"/>
    <cellStyle name="SAPBEXfilterItem 4 4 15 3" xfId="37081"/>
    <cellStyle name="SAPBEXfilterItem 4 4 16" xfId="37082"/>
    <cellStyle name="SAPBEXfilterItem 4 4 16 2" xfId="37083"/>
    <cellStyle name="SAPBEXfilterItem 4 4 16 2 2" xfId="37084"/>
    <cellStyle name="SAPBEXfilterItem 4 4 16 3" xfId="37085"/>
    <cellStyle name="SAPBEXfilterItem 4 4 17" xfId="37086"/>
    <cellStyle name="SAPBEXfilterItem 4 4 17 2" xfId="37087"/>
    <cellStyle name="SAPBEXfilterItem 4 4 18" xfId="37088"/>
    <cellStyle name="SAPBEXfilterItem 4 4 2" xfId="37089"/>
    <cellStyle name="SAPBEXfilterItem 4 4 2 10" xfId="37090"/>
    <cellStyle name="SAPBEXfilterItem 4 4 2 10 2" xfId="37091"/>
    <cellStyle name="SAPBEXfilterItem 4 4 2 10 2 2" xfId="37092"/>
    <cellStyle name="SAPBEXfilterItem 4 4 2 10 3" xfId="37093"/>
    <cellStyle name="SAPBEXfilterItem 4 4 2 11" xfId="37094"/>
    <cellStyle name="SAPBEXfilterItem 4 4 2 11 2" xfId="37095"/>
    <cellStyle name="SAPBEXfilterItem 4 4 2 11 2 2" xfId="37096"/>
    <cellStyle name="SAPBEXfilterItem 4 4 2 11 3" xfId="37097"/>
    <cellStyle name="SAPBEXfilterItem 4 4 2 12" xfId="37098"/>
    <cellStyle name="SAPBEXfilterItem 4 4 2 12 2" xfId="37099"/>
    <cellStyle name="SAPBEXfilterItem 4 4 2 12 2 2" xfId="37100"/>
    <cellStyle name="SAPBEXfilterItem 4 4 2 12 3" xfId="37101"/>
    <cellStyle name="SAPBEXfilterItem 4 4 2 13" xfId="37102"/>
    <cellStyle name="SAPBEXfilterItem 4 4 2 13 2" xfId="37103"/>
    <cellStyle name="SAPBEXfilterItem 4 4 2 13 2 2" xfId="37104"/>
    <cellStyle name="SAPBEXfilterItem 4 4 2 13 3" xfId="37105"/>
    <cellStyle name="SAPBEXfilterItem 4 4 2 14" xfId="37106"/>
    <cellStyle name="SAPBEXfilterItem 4 4 2 14 2" xfId="37107"/>
    <cellStyle name="SAPBEXfilterItem 4 4 2 14 2 2" xfId="37108"/>
    <cellStyle name="SAPBEXfilterItem 4 4 2 14 3" xfId="37109"/>
    <cellStyle name="SAPBEXfilterItem 4 4 2 15" xfId="37110"/>
    <cellStyle name="SAPBEXfilterItem 4 4 2 15 2" xfId="37111"/>
    <cellStyle name="SAPBEXfilterItem 4 4 2 15 2 2" xfId="37112"/>
    <cellStyle name="SAPBEXfilterItem 4 4 2 15 3" xfId="37113"/>
    <cellStyle name="SAPBEXfilterItem 4 4 2 16" xfId="37114"/>
    <cellStyle name="SAPBEXfilterItem 4 4 2 16 2" xfId="37115"/>
    <cellStyle name="SAPBEXfilterItem 4 4 2 17" xfId="37116"/>
    <cellStyle name="SAPBEXfilterItem 4 4 2 2" xfId="37117"/>
    <cellStyle name="SAPBEXfilterItem 4 4 2 2 2" xfId="37118"/>
    <cellStyle name="SAPBEXfilterItem 4 4 2 2 2 2" xfId="37119"/>
    <cellStyle name="SAPBEXfilterItem 4 4 2 2 3" xfId="37120"/>
    <cellStyle name="SAPBEXfilterItem 4 4 2 3" xfId="37121"/>
    <cellStyle name="SAPBEXfilterItem 4 4 2 3 2" xfId="37122"/>
    <cellStyle name="SAPBEXfilterItem 4 4 2 3 2 2" xfId="37123"/>
    <cellStyle name="SAPBEXfilterItem 4 4 2 3 3" xfId="37124"/>
    <cellStyle name="SAPBEXfilterItem 4 4 2 4" xfId="37125"/>
    <cellStyle name="SAPBEXfilterItem 4 4 2 4 2" xfId="37126"/>
    <cellStyle name="SAPBEXfilterItem 4 4 2 4 2 2" xfId="37127"/>
    <cellStyle name="SAPBEXfilterItem 4 4 2 4 3" xfId="37128"/>
    <cellStyle name="SAPBEXfilterItem 4 4 2 5" xfId="37129"/>
    <cellStyle name="SAPBEXfilterItem 4 4 2 5 2" xfId="37130"/>
    <cellStyle name="SAPBEXfilterItem 4 4 2 5 2 2" xfId="37131"/>
    <cellStyle name="SAPBEXfilterItem 4 4 2 5 3" xfId="37132"/>
    <cellStyle name="SAPBEXfilterItem 4 4 2 6" xfId="37133"/>
    <cellStyle name="SAPBEXfilterItem 4 4 2 6 2" xfId="37134"/>
    <cellStyle name="SAPBEXfilterItem 4 4 2 6 2 2" xfId="37135"/>
    <cellStyle name="SAPBEXfilterItem 4 4 2 6 3" xfId="37136"/>
    <cellStyle name="SAPBEXfilterItem 4 4 2 7" xfId="37137"/>
    <cellStyle name="SAPBEXfilterItem 4 4 2 7 2" xfId="37138"/>
    <cellStyle name="SAPBEXfilterItem 4 4 2 7 2 2" xfId="37139"/>
    <cellStyle name="SAPBEXfilterItem 4 4 2 7 3" xfId="37140"/>
    <cellStyle name="SAPBEXfilterItem 4 4 2 8" xfId="37141"/>
    <cellStyle name="SAPBEXfilterItem 4 4 2 8 2" xfId="37142"/>
    <cellStyle name="SAPBEXfilterItem 4 4 2 8 2 2" xfId="37143"/>
    <cellStyle name="SAPBEXfilterItem 4 4 2 8 3" xfId="37144"/>
    <cellStyle name="SAPBEXfilterItem 4 4 2 9" xfId="37145"/>
    <cellStyle name="SAPBEXfilterItem 4 4 2 9 2" xfId="37146"/>
    <cellStyle name="SAPBEXfilterItem 4 4 2 9 2 2" xfId="37147"/>
    <cellStyle name="SAPBEXfilterItem 4 4 2 9 3" xfId="37148"/>
    <cellStyle name="SAPBEXfilterItem 4 4 3" xfId="37149"/>
    <cellStyle name="SAPBEXfilterItem 4 4 3 2" xfId="37150"/>
    <cellStyle name="SAPBEXfilterItem 4 4 3 2 2" xfId="37151"/>
    <cellStyle name="SAPBEXfilterItem 4 4 3 3" xfId="37152"/>
    <cellStyle name="SAPBEXfilterItem 4 4 4" xfId="37153"/>
    <cellStyle name="SAPBEXfilterItem 4 4 4 2" xfId="37154"/>
    <cellStyle name="SAPBEXfilterItem 4 4 4 2 2" xfId="37155"/>
    <cellStyle name="SAPBEXfilterItem 4 4 4 3" xfId="37156"/>
    <cellStyle name="SAPBEXfilterItem 4 4 5" xfId="37157"/>
    <cellStyle name="SAPBEXfilterItem 4 4 5 2" xfId="37158"/>
    <cellStyle name="SAPBEXfilterItem 4 4 5 2 2" xfId="37159"/>
    <cellStyle name="SAPBEXfilterItem 4 4 5 3" xfId="37160"/>
    <cellStyle name="SAPBEXfilterItem 4 4 6" xfId="37161"/>
    <cellStyle name="SAPBEXfilterItem 4 4 6 2" xfId="37162"/>
    <cellStyle name="SAPBEXfilterItem 4 4 6 2 2" xfId="37163"/>
    <cellStyle name="SAPBEXfilterItem 4 4 6 3" xfId="37164"/>
    <cellStyle name="SAPBEXfilterItem 4 4 7" xfId="37165"/>
    <cellStyle name="SAPBEXfilterItem 4 4 7 2" xfId="37166"/>
    <cellStyle name="SAPBEXfilterItem 4 4 7 2 2" xfId="37167"/>
    <cellStyle name="SAPBEXfilterItem 4 4 7 3" xfId="37168"/>
    <cellStyle name="SAPBEXfilterItem 4 4 8" xfId="37169"/>
    <cellStyle name="SAPBEXfilterItem 4 4 8 2" xfId="37170"/>
    <cellStyle name="SAPBEXfilterItem 4 4 8 2 2" xfId="37171"/>
    <cellStyle name="SAPBEXfilterItem 4 4 8 3" xfId="37172"/>
    <cellStyle name="SAPBEXfilterItem 4 4 9" xfId="37173"/>
    <cellStyle name="SAPBEXfilterItem 4 4 9 2" xfId="37174"/>
    <cellStyle name="SAPBEXfilterItem 4 4 9 2 2" xfId="37175"/>
    <cellStyle name="SAPBEXfilterItem 4 4 9 3" xfId="37176"/>
    <cellStyle name="SAPBEXfilterItem 4 5" xfId="37177"/>
    <cellStyle name="SAPBEXfilterItem 4 5 10" xfId="37178"/>
    <cellStyle name="SAPBEXfilterItem 4 5 10 2" xfId="37179"/>
    <cellStyle name="SAPBEXfilterItem 4 5 10 2 2" xfId="37180"/>
    <cellStyle name="SAPBEXfilterItem 4 5 10 3" xfId="37181"/>
    <cellStyle name="SAPBEXfilterItem 4 5 11" xfId="37182"/>
    <cellStyle name="SAPBEXfilterItem 4 5 11 2" xfId="37183"/>
    <cellStyle name="SAPBEXfilterItem 4 5 11 2 2" xfId="37184"/>
    <cellStyle name="SAPBEXfilterItem 4 5 11 3" xfId="37185"/>
    <cellStyle name="SAPBEXfilterItem 4 5 12" xfId="37186"/>
    <cellStyle name="SAPBEXfilterItem 4 5 12 2" xfId="37187"/>
    <cellStyle name="SAPBEXfilterItem 4 5 12 2 2" xfId="37188"/>
    <cellStyle name="SAPBEXfilterItem 4 5 12 3" xfId="37189"/>
    <cellStyle name="SAPBEXfilterItem 4 5 13" xfId="37190"/>
    <cellStyle name="SAPBEXfilterItem 4 5 13 2" xfId="37191"/>
    <cellStyle name="SAPBEXfilterItem 4 5 13 2 2" xfId="37192"/>
    <cellStyle name="SAPBEXfilterItem 4 5 13 3" xfId="37193"/>
    <cellStyle name="SAPBEXfilterItem 4 5 14" xfId="37194"/>
    <cellStyle name="SAPBEXfilterItem 4 5 14 2" xfId="37195"/>
    <cellStyle name="SAPBEXfilterItem 4 5 14 2 2" xfId="37196"/>
    <cellStyle name="SAPBEXfilterItem 4 5 14 3" xfId="37197"/>
    <cellStyle name="SAPBEXfilterItem 4 5 15" xfId="37198"/>
    <cellStyle name="SAPBEXfilterItem 4 5 15 2" xfId="37199"/>
    <cellStyle name="SAPBEXfilterItem 4 5 15 2 2" xfId="37200"/>
    <cellStyle name="SAPBEXfilterItem 4 5 15 3" xfId="37201"/>
    <cellStyle name="SAPBEXfilterItem 4 5 16" xfId="37202"/>
    <cellStyle name="SAPBEXfilterItem 4 5 16 2" xfId="37203"/>
    <cellStyle name="SAPBEXfilterItem 4 5 16 2 2" xfId="37204"/>
    <cellStyle name="SAPBEXfilterItem 4 5 16 3" xfId="37205"/>
    <cellStyle name="SAPBEXfilterItem 4 5 17" xfId="37206"/>
    <cellStyle name="SAPBEXfilterItem 4 5 17 2" xfId="37207"/>
    <cellStyle name="SAPBEXfilterItem 4 5 18" xfId="37208"/>
    <cellStyle name="SAPBEXfilterItem 4 5 2" xfId="37209"/>
    <cellStyle name="SAPBEXfilterItem 4 5 2 10" xfId="37210"/>
    <cellStyle name="SAPBEXfilterItem 4 5 2 10 2" xfId="37211"/>
    <cellStyle name="SAPBEXfilterItem 4 5 2 10 2 2" xfId="37212"/>
    <cellStyle name="SAPBEXfilterItem 4 5 2 10 3" xfId="37213"/>
    <cellStyle name="SAPBEXfilterItem 4 5 2 11" xfId="37214"/>
    <cellStyle name="SAPBEXfilterItem 4 5 2 11 2" xfId="37215"/>
    <cellStyle name="SAPBEXfilterItem 4 5 2 11 2 2" xfId="37216"/>
    <cellStyle name="SAPBEXfilterItem 4 5 2 11 3" xfId="37217"/>
    <cellStyle name="SAPBEXfilterItem 4 5 2 12" xfId="37218"/>
    <cellStyle name="SAPBEXfilterItem 4 5 2 12 2" xfId="37219"/>
    <cellStyle name="SAPBEXfilterItem 4 5 2 12 2 2" xfId="37220"/>
    <cellStyle name="SAPBEXfilterItem 4 5 2 12 3" xfId="37221"/>
    <cellStyle name="SAPBEXfilterItem 4 5 2 13" xfId="37222"/>
    <cellStyle name="SAPBEXfilterItem 4 5 2 13 2" xfId="37223"/>
    <cellStyle name="SAPBEXfilterItem 4 5 2 13 2 2" xfId="37224"/>
    <cellStyle name="SAPBEXfilterItem 4 5 2 13 3" xfId="37225"/>
    <cellStyle name="SAPBEXfilterItem 4 5 2 14" xfId="37226"/>
    <cellStyle name="SAPBEXfilterItem 4 5 2 14 2" xfId="37227"/>
    <cellStyle name="SAPBEXfilterItem 4 5 2 14 2 2" xfId="37228"/>
    <cellStyle name="SAPBEXfilterItem 4 5 2 14 3" xfId="37229"/>
    <cellStyle name="SAPBEXfilterItem 4 5 2 15" xfId="37230"/>
    <cellStyle name="SAPBEXfilterItem 4 5 2 15 2" xfId="37231"/>
    <cellStyle name="SAPBEXfilterItem 4 5 2 15 2 2" xfId="37232"/>
    <cellStyle name="SAPBEXfilterItem 4 5 2 15 3" xfId="37233"/>
    <cellStyle name="SAPBEXfilterItem 4 5 2 16" xfId="37234"/>
    <cellStyle name="SAPBEXfilterItem 4 5 2 16 2" xfId="37235"/>
    <cellStyle name="SAPBEXfilterItem 4 5 2 17" xfId="37236"/>
    <cellStyle name="SAPBEXfilterItem 4 5 2 2" xfId="37237"/>
    <cellStyle name="SAPBEXfilterItem 4 5 2 2 2" xfId="37238"/>
    <cellStyle name="SAPBEXfilterItem 4 5 2 2 2 2" xfId="37239"/>
    <cellStyle name="SAPBEXfilterItem 4 5 2 2 3" xfId="37240"/>
    <cellStyle name="SAPBEXfilterItem 4 5 2 3" xfId="37241"/>
    <cellStyle name="SAPBEXfilterItem 4 5 2 3 2" xfId="37242"/>
    <cellStyle name="SAPBEXfilterItem 4 5 2 3 2 2" xfId="37243"/>
    <cellStyle name="SAPBEXfilterItem 4 5 2 3 3" xfId="37244"/>
    <cellStyle name="SAPBEXfilterItem 4 5 2 4" xfId="37245"/>
    <cellStyle name="SAPBEXfilterItem 4 5 2 4 2" xfId="37246"/>
    <cellStyle name="SAPBEXfilterItem 4 5 2 4 2 2" xfId="37247"/>
    <cellStyle name="SAPBEXfilterItem 4 5 2 4 3" xfId="37248"/>
    <cellStyle name="SAPBEXfilterItem 4 5 2 5" xfId="37249"/>
    <cellStyle name="SAPBEXfilterItem 4 5 2 5 2" xfId="37250"/>
    <cellStyle name="SAPBEXfilterItem 4 5 2 5 2 2" xfId="37251"/>
    <cellStyle name="SAPBEXfilterItem 4 5 2 5 3" xfId="37252"/>
    <cellStyle name="SAPBEXfilterItem 4 5 2 6" xfId="37253"/>
    <cellStyle name="SAPBEXfilterItem 4 5 2 6 2" xfId="37254"/>
    <cellStyle name="SAPBEXfilterItem 4 5 2 6 2 2" xfId="37255"/>
    <cellStyle name="SAPBEXfilterItem 4 5 2 6 3" xfId="37256"/>
    <cellStyle name="SAPBEXfilterItem 4 5 2 7" xfId="37257"/>
    <cellStyle name="SAPBEXfilterItem 4 5 2 7 2" xfId="37258"/>
    <cellStyle name="SAPBEXfilterItem 4 5 2 7 2 2" xfId="37259"/>
    <cellStyle name="SAPBEXfilterItem 4 5 2 7 3" xfId="37260"/>
    <cellStyle name="SAPBEXfilterItem 4 5 2 8" xfId="37261"/>
    <cellStyle name="SAPBEXfilterItem 4 5 2 8 2" xfId="37262"/>
    <cellStyle name="SAPBEXfilterItem 4 5 2 8 2 2" xfId="37263"/>
    <cellStyle name="SAPBEXfilterItem 4 5 2 8 3" xfId="37264"/>
    <cellStyle name="SAPBEXfilterItem 4 5 2 9" xfId="37265"/>
    <cellStyle name="SAPBEXfilterItem 4 5 2 9 2" xfId="37266"/>
    <cellStyle name="SAPBEXfilterItem 4 5 2 9 2 2" xfId="37267"/>
    <cellStyle name="SAPBEXfilterItem 4 5 2 9 3" xfId="37268"/>
    <cellStyle name="SAPBEXfilterItem 4 5 3" xfId="37269"/>
    <cellStyle name="SAPBEXfilterItem 4 5 3 2" xfId="37270"/>
    <cellStyle name="SAPBEXfilterItem 4 5 3 2 2" xfId="37271"/>
    <cellStyle name="SAPBEXfilterItem 4 5 3 3" xfId="37272"/>
    <cellStyle name="SAPBEXfilterItem 4 5 4" xfId="37273"/>
    <cellStyle name="SAPBEXfilterItem 4 5 4 2" xfId="37274"/>
    <cellStyle name="SAPBEXfilterItem 4 5 4 2 2" xfId="37275"/>
    <cellStyle name="SAPBEXfilterItem 4 5 4 3" xfId="37276"/>
    <cellStyle name="SAPBEXfilterItem 4 5 5" xfId="37277"/>
    <cellStyle name="SAPBEXfilterItem 4 5 5 2" xfId="37278"/>
    <cellStyle name="SAPBEXfilterItem 4 5 5 2 2" xfId="37279"/>
    <cellStyle name="SAPBEXfilterItem 4 5 5 3" xfId="37280"/>
    <cellStyle name="SAPBEXfilterItem 4 5 6" xfId="37281"/>
    <cellStyle name="SAPBEXfilterItem 4 5 6 2" xfId="37282"/>
    <cellStyle name="SAPBEXfilterItem 4 5 6 2 2" xfId="37283"/>
    <cellStyle name="SAPBEXfilterItem 4 5 6 3" xfId="37284"/>
    <cellStyle name="SAPBEXfilterItem 4 5 7" xfId="37285"/>
    <cellStyle name="SAPBEXfilterItem 4 5 7 2" xfId="37286"/>
    <cellStyle name="SAPBEXfilterItem 4 5 7 2 2" xfId="37287"/>
    <cellStyle name="SAPBEXfilterItem 4 5 7 3" xfId="37288"/>
    <cellStyle name="SAPBEXfilterItem 4 5 8" xfId="37289"/>
    <cellStyle name="SAPBEXfilterItem 4 5 8 2" xfId="37290"/>
    <cellStyle name="SAPBEXfilterItem 4 5 8 2 2" xfId="37291"/>
    <cellStyle name="SAPBEXfilterItem 4 5 8 3" xfId="37292"/>
    <cellStyle name="SAPBEXfilterItem 4 5 9" xfId="37293"/>
    <cellStyle name="SAPBEXfilterItem 4 5 9 2" xfId="37294"/>
    <cellStyle name="SAPBEXfilterItem 4 5 9 2 2" xfId="37295"/>
    <cellStyle name="SAPBEXfilterItem 4 5 9 3" xfId="37296"/>
    <cellStyle name="SAPBEXfilterItem 4 6" xfId="37297"/>
    <cellStyle name="SAPBEXfilterItem 4 6 10" xfId="37298"/>
    <cellStyle name="SAPBEXfilterItem 4 6 10 2" xfId="37299"/>
    <cellStyle name="SAPBEXfilterItem 4 6 10 2 2" xfId="37300"/>
    <cellStyle name="SAPBEXfilterItem 4 6 10 3" xfId="37301"/>
    <cellStyle name="SAPBEXfilterItem 4 6 11" xfId="37302"/>
    <cellStyle name="SAPBEXfilterItem 4 6 11 2" xfId="37303"/>
    <cellStyle name="SAPBEXfilterItem 4 6 11 2 2" xfId="37304"/>
    <cellStyle name="SAPBEXfilterItem 4 6 11 3" xfId="37305"/>
    <cellStyle name="SAPBEXfilterItem 4 6 12" xfId="37306"/>
    <cellStyle name="SAPBEXfilterItem 4 6 12 2" xfId="37307"/>
    <cellStyle name="SAPBEXfilterItem 4 6 12 2 2" xfId="37308"/>
    <cellStyle name="SAPBEXfilterItem 4 6 12 3" xfId="37309"/>
    <cellStyle name="SAPBEXfilterItem 4 6 13" xfId="37310"/>
    <cellStyle name="SAPBEXfilterItem 4 6 13 2" xfId="37311"/>
    <cellStyle name="SAPBEXfilterItem 4 6 13 2 2" xfId="37312"/>
    <cellStyle name="SAPBEXfilterItem 4 6 13 3" xfId="37313"/>
    <cellStyle name="SAPBEXfilterItem 4 6 14" xfId="37314"/>
    <cellStyle name="SAPBEXfilterItem 4 6 14 2" xfId="37315"/>
    <cellStyle name="SAPBEXfilterItem 4 6 14 2 2" xfId="37316"/>
    <cellStyle name="SAPBEXfilterItem 4 6 14 3" xfId="37317"/>
    <cellStyle name="SAPBEXfilterItem 4 6 15" xfId="37318"/>
    <cellStyle name="SAPBEXfilterItem 4 6 15 2" xfId="37319"/>
    <cellStyle name="SAPBEXfilterItem 4 6 15 2 2" xfId="37320"/>
    <cellStyle name="SAPBEXfilterItem 4 6 15 3" xfId="37321"/>
    <cellStyle name="SAPBEXfilterItem 4 6 16" xfId="37322"/>
    <cellStyle name="SAPBEXfilterItem 4 6 16 2" xfId="37323"/>
    <cellStyle name="SAPBEXfilterItem 4 6 17" xfId="37324"/>
    <cellStyle name="SAPBEXfilterItem 4 6 2" xfId="37325"/>
    <cellStyle name="SAPBEXfilterItem 4 6 2 2" xfId="37326"/>
    <cellStyle name="SAPBEXfilterItem 4 6 2 2 2" xfId="37327"/>
    <cellStyle name="SAPBEXfilterItem 4 6 2 3" xfId="37328"/>
    <cellStyle name="SAPBEXfilterItem 4 6 3" xfId="37329"/>
    <cellStyle name="SAPBEXfilterItem 4 6 3 2" xfId="37330"/>
    <cellStyle name="SAPBEXfilterItem 4 6 3 2 2" xfId="37331"/>
    <cellStyle name="SAPBEXfilterItem 4 6 3 3" xfId="37332"/>
    <cellStyle name="SAPBEXfilterItem 4 6 4" xfId="37333"/>
    <cellStyle name="SAPBEXfilterItem 4 6 4 2" xfId="37334"/>
    <cellStyle name="SAPBEXfilterItem 4 6 4 2 2" xfId="37335"/>
    <cellStyle name="SAPBEXfilterItem 4 6 4 3" xfId="37336"/>
    <cellStyle name="SAPBEXfilterItem 4 6 5" xfId="37337"/>
    <cellStyle name="SAPBEXfilterItem 4 6 5 2" xfId="37338"/>
    <cellStyle name="SAPBEXfilterItem 4 6 5 2 2" xfId="37339"/>
    <cellStyle name="SAPBEXfilterItem 4 6 5 3" xfId="37340"/>
    <cellStyle name="SAPBEXfilterItem 4 6 6" xfId="37341"/>
    <cellStyle name="SAPBEXfilterItem 4 6 6 2" xfId="37342"/>
    <cellStyle name="SAPBEXfilterItem 4 6 6 2 2" xfId="37343"/>
    <cellStyle name="SAPBEXfilterItem 4 6 6 3" xfId="37344"/>
    <cellStyle name="SAPBEXfilterItem 4 6 7" xfId="37345"/>
    <cellStyle name="SAPBEXfilterItem 4 6 7 2" xfId="37346"/>
    <cellStyle name="SAPBEXfilterItem 4 6 7 2 2" xfId="37347"/>
    <cellStyle name="SAPBEXfilterItem 4 6 7 3" xfId="37348"/>
    <cellStyle name="SAPBEXfilterItem 4 6 8" xfId="37349"/>
    <cellStyle name="SAPBEXfilterItem 4 6 8 2" xfId="37350"/>
    <cellStyle name="SAPBEXfilterItem 4 6 8 2 2" xfId="37351"/>
    <cellStyle name="SAPBEXfilterItem 4 6 8 3" xfId="37352"/>
    <cellStyle name="SAPBEXfilterItem 4 6 9" xfId="37353"/>
    <cellStyle name="SAPBEXfilterItem 4 6 9 2" xfId="37354"/>
    <cellStyle name="SAPBEXfilterItem 4 6 9 2 2" xfId="37355"/>
    <cellStyle name="SAPBEXfilterItem 4 6 9 3" xfId="37356"/>
    <cellStyle name="SAPBEXfilterItem 4 7" xfId="37357"/>
    <cellStyle name="SAPBEXfilterItem 4 7 2" xfId="37358"/>
    <cellStyle name="SAPBEXfilterItem 4 7 2 2" xfId="37359"/>
    <cellStyle name="SAPBEXfilterItem 4 7 3" xfId="37360"/>
    <cellStyle name="SAPBEXfilterItem 4 8" xfId="37361"/>
    <cellStyle name="SAPBEXfilterItem 4 8 2" xfId="37362"/>
    <cellStyle name="SAPBEXfilterItem 4 8 2 2" xfId="37363"/>
    <cellStyle name="SAPBEXfilterItem 4 8 3" xfId="37364"/>
    <cellStyle name="SAPBEXfilterItem 4 9" xfId="37365"/>
    <cellStyle name="SAPBEXfilterItem 4 9 2" xfId="37366"/>
    <cellStyle name="SAPBEXfilterItem 4 9 2 2" xfId="37367"/>
    <cellStyle name="SAPBEXfilterItem 4 9 3" xfId="37368"/>
    <cellStyle name="SAPBEXfilterItem 5" xfId="37369"/>
    <cellStyle name="SAPBEXfilterItem 5 10" xfId="37370"/>
    <cellStyle name="SAPBEXfilterItem 5 10 2" xfId="37371"/>
    <cellStyle name="SAPBEXfilterItem 5 10 2 2" xfId="37372"/>
    <cellStyle name="SAPBEXfilterItem 5 10 3" xfId="37373"/>
    <cellStyle name="SAPBEXfilterItem 5 11" xfId="37374"/>
    <cellStyle name="SAPBEXfilterItem 5 11 2" xfId="37375"/>
    <cellStyle name="SAPBEXfilterItem 5 11 2 2" xfId="37376"/>
    <cellStyle name="SAPBEXfilterItem 5 11 3" xfId="37377"/>
    <cellStyle name="SAPBEXfilterItem 5 12" xfId="37378"/>
    <cellStyle name="SAPBEXfilterItem 5 12 2" xfId="37379"/>
    <cellStyle name="SAPBEXfilterItem 5 12 2 2" xfId="37380"/>
    <cellStyle name="SAPBEXfilterItem 5 12 3" xfId="37381"/>
    <cellStyle name="SAPBEXfilterItem 5 13" xfId="37382"/>
    <cellStyle name="SAPBEXfilterItem 5 13 2" xfId="37383"/>
    <cellStyle name="SAPBEXfilterItem 5 13 2 2" xfId="37384"/>
    <cellStyle name="SAPBEXfilterItem 5 13 3" xfId="37385"/>
    <cellStyle name="SAPBEXfilterItem 5 14" xfId="37386"/>
    <cellStyle name="SAPBEXfilterItem 5 14 2" xfId="37387"/>
    <cellStyle name="SAPBEXfilterItem 5 14 2 2" xfId="37388"/>
    <cellStyle name="SAPBEXfilterItem 5 14 3" xfId="37389"/>
    <cellStyle name="SAPBEXfilterItem 5 15" xfId="37390"/>
    <cellStyle name="SAPBEXfilterItem 5 15 2" xfId="37391"/>
    <cellStyle name="SAPBEXfilterItem 5 15 2 2" xfId="37392"/>
    <cellStyle name="SAPBEXfilterItem 5 15 3" xfId="37393"/>
    <cellStyle name="SAPBEXfilterItem 5 16" xfId="37394"/>
    <cellStyle name="SAPBEXfilterItem 5 16 2" xfId="37395"/>
    <cellStyle name="SAPBEXfilterItem 5 16 2 2" xfId="37396"/>
    <cellStyle name="SAPBEXfilterItem 5 16 3" xfId="37397"/>
    <cellStyle name="SAPBEXfilterItem 5 17" xfId="37398"/>
    <cellStyle name="SAPBEXfilterItem 5 17 2" xfId="37399"/>
    <cellStyle name="SAPBEXfilterItem 5 18" xfId="37400"/>
    <cellStyle name="SAPBEXfilterItem 5 2" xfId="37401"/>
    <cellStyle name="SAPBEXfilterItem 5 2 10" xfId="37402"/>
    <cellStyle name="SAPBEXfilterItem 5 2 10 2" xfId="37403"/>
    <cellStyle name="SAPBEXfilterItem 5 2 10 2 2" xfId="37404"/>
    <cellStyle name="SAPBEXfilterItem 5 2 10 3" xfId="37405"/>
    <cellStyle name="SAPBEXfilterItem 5 2 11" xfId="37406"/>
    <cellStyle name="SAPBEXfilterItem 5 2 11 2" xfId="37407"/>
    <cellStyle name="SAPBEXfilterItem 5 2 11 2 2" xfId="37408"/>
    <cellStyle name="SAPBEXfilterItem 5 2 11 3" xfId="37409"/>
    <cellStyle name="SAPBEXfilterItem 5 2 12" xfId="37410"/>
    <cellStyle name="SAPBEXfilterItem 5 2 12 2" xfId="37411"/>
    <cellStyle name="SAPBEXfilterItem 5 2 12 2 2" xfId="37412"/>
    <cellStyle name="SAPBEXfilterItem 5 2 12 3" xfId="37413"/>
    <cellStyle name="SAPBEXfilterItem 5 2 13" xfId="37414"/>
    <cellStyle name="SAPBEXfilterItem 5 2 13 2" xfId="37415"/>
    <cellStyle name="SAPBEXfilterItem 5 2 13 2 2" xfId="37416"/>
    <cellStyle name="SAPBEXfilterItem 5 2 13 3" xfId="37417"/>
    <cellStyle name="SAPBEXfilterItem 5 2 14" xfId="37418"/>
    <cellStyle name="SAPBEXfilterItem 5 2 14 2" xfId="37419"/>
    <cellStyle name="SAPBEXfilterItem 5 2 14 2 2" xfId="37420"/>
    <cellStyle name="SAPBEXfilterItem 5 2 14 3" xfId="37421"/>
    <cellStyle name="SAPBEXfilterItem 5 2 15" xfId="37422"/>
    <cellStyle name="SAPBEXfilterItem 5 2 15 2" xfId="37423"/>
    <cellStyle name="SAPBEXfilterItem 5 2 15 2 2" xfId="37424"/>
    <cellStyle name="SAPBEXfilterItem 5 2 15 3" xfId="37425"/>
    <cellStyle name="SAPBEXfilterItem 5 2 16" xfId="37426"/>
    <cellStyle name="SAPBEXfilterItem 5 2 16 2" xfId="37427"/>
    <cellStyle name="SAPBEXfilterItem 5 2 17" xfId="37428"/>
    <cellStyle name="SAPBEXfilterItem 5 2 2" xfId="37429"/>
    <cellStyle name="SAPBEXfilterItem 5 2 2 2" xfId="37430"/>
    <cellStyle name="SAPBEXfilterItem 5 2 2 2 2" xfId="37431"/>
    <cellStyle name="SAPBEXfilterItem 5 2 2 3" xfId="37432"/>
    <cellStyle name="SAPBEXfilterItem 5 2 3" xfId="37433"/>
    <cellStyle name="SAPBEXfilterItem 5 2 3 2" xfId="37434"/>
    <cellStyle name="SAPBEXfilterItem 5 2 3 2 2" xfId="37435"/>
    <cellStyle name="SAPBEXfilterItem 5 2 3 3" xfId="37436"/>
    <cellStyle name="SAPBEXfilterItem 5 2 4" xfId="37437"/>
    <cellStyle name="SAPBEXfilterItem 5 2 4 2" xfId="37438"/>
    <cellStyle name="SAPBEXfilterItem 5 2 4 2 2" xfId="37439"/>
    <cellStyle name="SAPBEXfilterItem 5 2 4 3" xfId="37440"/>
    <cellStyle name="SAPBEXfilterItem 5 2 5" xfId="37441"/>
    <cellStyle name="SAPBEXfilterItem 5 2 5 2" xfId="37442"/>
    <cellStyle name="SAPBEXfilterItem 5 2 5 2 2" xfId="37443"/>
    <cellStyle name="SAPBEXfilterItem 5 2 5 3" xfId="37444"/>
    <cellStyle name="SAPBEXfilterItem 5 2 6" xfId="37445"/>
    <cellStyle name="SAPBEXfilterItem 5 2 6 2" xfId="37446"/>
    <cellStyle name="SAPBEXfilterItem 5 2 6 2 2" xfId="37447"/>
    <cellStyle name="SAPBEXfilterItem 5 2 6 3" xfId="37448"/>
    <cellStyle name="SAPBEXfilterItem 5 2 7" xfId="37449"/>
    <cellStyle name="SAPBEXfilterItem 5 2 7 2" xfId="37450"/>
    <cellStyle name="SAPBEXfilterItem 5 2 7 2 2" xfId="37451"/>
    <cellStyle name="SAPBEXfilterItem 5 2 7 3" xfId="37452"/>
    <cellStyle name="SAPBEXfilterItem 5 2 8" xfId="37453"/>
    <cellStyle name="SAPBEXfilterItem 5 2 8 2" xfId="37454"/>
    <cellStyle name="SAPBEXfilterItem 5 2 8 2 2" xfId="37455"/>
    <cellStyle name="SAPBEXfilterItem 5 2 8 3" xfId="37456"/>
    <cellStyle name="SAPBEXfilterItem 5 2 9" xfId="37457"/>
    <cellStyle name="SAPBEXfilterItem 5 2 9 2" xfId="37458"/>
    <cellStyle name="SAPBEXfilterItem 5 2 9 2 2" xfId="37459"/>
    <cellStyle name="SAPBEXfilterItem 5 2 9 3" xfId="37460"/>
    <cellStyle name="SAPBEXfilterItem 5 3" xfId="37461"/>
    <cellStyle name="SAPBEXfilterItem 5 3 2" xfId="37462"/>
    <cellStyle name="SAPBEXfilterItem 5 3 2 2" xfId="37463"/>
    <cellStyle name="SAPBEXfilterItem 5 3 3" xfId="37464"/>
    <cellStyle name="SAPBEXfilterItem 5 4" xfId="37465"/>
    <cellStyle name="SAPBEXfilterItem 5 4 2" xfId="37466"/>
    <cellStyle name="SAPBEXfilterItem 5 4 2 2" xfId="37467"/>
    <cellStyle name="SAPBEXfilterItem 5 4 3" xfId="37468"/>
    <cellStyle name="SAPBEXfilterItem 5 5" xfId="37469"/>
    <cellStyle name="SAPBEXfilterItem 5 5 2" xfId="37470"/>
    <cellStyle name="SAPBEXfilterItem 5 5 2 2" xfId="37471"/>
    <cellStyle name="SAPBEXfilterItem 5 5 3" xfId="37472"/>
    <cellStyle name="SAPBEXfilterItem 5 6" xfId="37473"/>
    <cellStyle name="SAPBEXfilterItem 5 6 2" xfId="37474"/>
    <cellStyle name="SAPBEXfilterItem 5 6 2 2" xfId="37475"/>
    <cellStyle name="SAPBEXfilterItem 5 6 3" xfId="37476"/>
    <cellStyle name="SAPBEXfilterItem 5 7" xfId="37477"/>
    <cellStyle name="SAPBEXfilterItem 5 7 2" xfId="37478"/>
    <cellStyle name="SAPBEXfilterItem 5 7 2 2" xfId="37479"/>
    <cellStyle name="SAPBEXfilterItem 5 7 3" xfId="37480"/>
    <cellStyle name="SAPBEXfilterItem 5 8" xfId="37481"/>
    <cellStyle name="SAPBEXfilterItem 5 8 2" xfId="37482"/>
    <cellStyle name="SAPBEXfilterItem 5 8 2 2" xfId="37483"/>
    <cellStyle name="SAPBEXfilterItem 5 8 3" xfId="37484"/>
    <cellStyle name="SAPBEXfilterItem 5 9" xfId="37485"/>
    <cellStyle name="SAPBEXfilterItem 5 9 2" xfId="37486"/>
    <cellStyle name="SAPBEXfilterItem 5 9 2 2" xfId="37487"/>
    <cellStyle name="SAPBEXfilterItem 5 9 3" xfId="37488"/>
    <cellStyle name="SAPBEXfilterItem 6" xfId="37489"/>
    <cellStyle name="SAPBEXfilterItem 6 10" xfId="37490"/>
    <cellStyle name="SAPBEXfilterItem 6 10 2" xfId="37491"/>
    <cellStyle name="SAPBEXfilterItem 6 10 2 2" xfId="37492"/>
    <cellStyle name="SAPBEXfilterItem 6 10 3" xfId="37493"/>
    <cellStyle name="SAPBEXfilterItem 6 11" xfId="37494"/>
    <cellStyle name="SAPBEXfilterItem 6 11 2" xfId="37495"/>
    <cellStyle name="SAPBEXfilterItem 6 11 2 2" xfId="37496"/>
    <cellStyle name="SAPBEXfilterItem 6 11 3" xfId="37497"/>
    <cellStyle name="SAPBEXfilterItem 6 12" xfId="37498"/>
    <cellStyle name="SAPBEXfilterItem 6 12 2" xfId="37499"/>
    <cellStyle name="SAPBEXfilterItem 6 12 2 2" xfId="37500"/>
    <cellStyle name="SAPBEXfilterItem 6 12 3" xfId="37501"/>
    <cellStyle name="SAPBEXfilterItem 6 13" xfId="37502"/>
    <cellStyle name="SAPBEXfilterItem 6 13 2" xfId="37503"/>
    <cellStyle name="SAPBEXfilterItem 6 13 2 2" xfId="37504"/>
    <cellStyle name="SAPBEXfilterItem 6 13 3" xfId="37505"/>
    <cellStyle name="SAPBEXfilterItem 6 14" xfId="37506"/>
    <cellStyle name="SAPBEXfilterItem 6 14 2" xfId="37507"/>
    <cellStyle name="SAPBEXfilterItem 6 14 2 2" xfId="37508"/>
    <cellStyle name="SAPBEXfilterItem 6 14 3" xfId="37509"/>
    <cellStyle name="SAPBEXfilterItem 6 15" xfId="37510"/>
    <cellStyle name="SAPBEXfilterItem 6 15 2" xfId="37511"/>
    <cellStyle name="SAPBEXfilterItem 6 15 2 2" xfId="37512"/>
    <cellStyle name="SAPBEXfilterItem 6 15 3" xfId="37513"/>
    <cellStyle name="SAPBEXfilterItem 6 16" xfId="37514"/>
    <cellStyle name="SAPBEXfilterItem 6 16 2" xfId="37515"/>
    <cellStyle name="SAPBEXfilterItem 6 16 2 2" xfId="37516"/>
    <cellStyle name="SAPBEXfilterItem 6 16 3" xfId="37517"/>
    <cellStyle name="SAPBEXfilterItem 6 17" xfId="37518"/>
    <cellStyle name="SAPBEXfilterItem 6 17 2" xfId="37519"/>
    <cellStyle name="SAPBEXfilterItem 6 18" xfId="37520"/>
    <cellStyle name="SAPBEXfilterItem 6 2" xfId="37521"/>
    <cellStyle name="SAPBEXfilterItem 6 2 10" xfId="37522"/>
    <cellStyle name="SAPBEXfilterItem 6 2 10 2" xfId="37523"/>
    <cellStyle name="SAPBEXfilterItem 6 2 10 2 2" xfId="37524"/>
    <cellStyle name="SAPBEXfilterItem 6 2 10 3" xfId="37525"/>
    <cellStyle name="SAPBEXfilterItem 6 2 11" xfId="37526"/>
    <cellStyle name="SAPBEXfilterItem 6 2 11 2" xfId="37527"/>
    <cellStyle name="SAPBEXfilterItem 6 2 11 2 2" xfId="37528"/>
    <cellStyle name="SAPBEXfilterItem 6 2 11 3" xfId="37529"/>
    <cellStyle name="SAPBEXfilterItem 6 2 12" xfId="37530"/>
    <cellStyle name="SAPBEXfilterItem 6 2 12 2" xfId="37531"/>
    <cellStyle name="SAPBEXfilterItem 6 2 12 2 2" xfId="37532"/>
    <cellStyle name="SAPBEXfilterItem 6 2 12 3" xfId="37533"/>
    <cellStyle name="SAPBEXfilterItem 6 2 13" xfId="37534"/>
    <cellStyle name="SAPBEXfilterItem 6 2 13 2" xfId="37535"/>
    <cellStyle name="SAPBEXfilterItem 6 2 13 2 2" xfId="37536"/>
    <cellStyle name="SAPBEXfilterItem 6 2 13 3" xfId="37537"/>
    <cellStyle name="SAPBEXfilterItem 6 2 14" xfId="37538"/>
    <cellStyle name="SAPBEXfilterItem 6 2 14 2" xfId="37539"/>
    <cellStyle name="SAPBEXfilterItem 6 2 14 2 2" xfId="37540"/>
    <cellStyle name="SAPBEXfilterItem 6 2 14 3" xfId="37541"/>
    <cellStyle name="SAPBEXfilterItem 6 2 15" xfId="37542"/>
    <cellStyle name="SAPBEXfilterItem 6 2 15 2" xfId="37543"/>
    <cellStyle name="SAPBEXfilterItem 6 2 15 2 2" xfId="37544"/>
    <cellStyle name="SAPBEXfilterItem 6 2 15 3" xfId="37545"/>
    <cellStyle name="SAPBEXfilterItem 6 2 16" xfId="37546"/>
    <cellStyle name="SAPBEXfilterItem 6 2 16 2" xfId="37547"/>
    <cellStyle name="SAPBEXfilterItem 6 2 17" xfId="37548"/>
    <cellStyle name="SAPBEXfilterItem 6 2 2" xfId="37549"/>
    <cellStyle name="SAPBEXfilterItem 6 2 2 2" xfId="37550"/>
    <cellStyle name="SAPBEXfilterItem 6 2 2 2 2" xfId="37551"/>
    <cellStyle name="SAPBEXfilterItem 6 2 2 3" xfId="37552"/>
    <cellStyle name="SAPBEXfilterItem 6 2 3" xfId="37553"/>
    <cellStyle name="SAPBEXfilterItem 6 2 3 2" xfId="37554"/>
    <cellStyle name="SAPBEXfilterItem 6 2 3 2 2" xfId="37555"/>
    <cellStyle name="SAPBEXfilterItem 6 2 3 3" xfId="37556"/>
    <cellStyle name="SAPBEXfilterItem 6 2 4" xfId="37557"/>
    <cellStyle name="SAPBEXfilterItem 6 2 4 2" xfId="37558"/>
    <cellStyle name="SAPBEXfilterItem 6 2 4 2 2" xfId="37559"/>
    <cellStyle name="SAPBEXfilterItem 6 2 4 3" xfId="37560"/>
    <cellStyle name="SAPBEXfilterItem 6 2 5" xfId="37561"/>
    <cellStyle name="SAPBEXfilterItem 6 2 5 2" xfId="37562"/>
    <cellStyle name="SAPBEXfilterItem 6 2 5 2 2" xfId="37563"/>
    <cellStyle name="SAPBEXfilterItem 6 2 5 3" xfId="37564"/>
    <cellStyle name="SAPBEXfilterItem 6 2 6" xfId="37565"/>
    <cellStyle name="SAPBEXfilterItem 6 2 6 2" xfId="37566"/>
    <cellStyle name="SAPBEXfilterItem 6 2 6 2 2" xfId="37567"/>
    <cellStyle name="SAPBEXfilterItem 6 2 6 3" xfId="37568"/>
    <cellStyle name="SAPBEXfilterItem 6 2 7" xfId="37569"/>
    <cellStyle name="SAPBEXfilterItem 6 2 7 2" xfId="37570"/>
    <cellStyle name="SAPBEXfilterItem 6 2 7 2 2" xfId="37571"/>
    <cellStyle name="SAPBEXfilterItem 6 2 7 3" xfId="37572"/>
    <cellStyle name="SAPBEXfilterItem 6 2 8" xfId="37573"/>
    <cellStyle name="SAPBEXfilterItem 6 2 8 2" xfId="37574"/>
    <cellStyle name="SAPBEXfilterItem 6 2 8 2 2" xfId="37575"/>
    <cellStyle name="SAPBEXfilterItem 6 2 8 3" xfId="37576"/>
    <cellStyle name="SAPBEXfilterItem 6 2 9" xfId="37577"/>
    <cellStyle name="SAPBEXfilterItem 6 2 9 2" xfId="37578"/>
    <cellStyle name="SAPBEXfilterItem 6 2 9 2 2" xfId="37579"/>
    <cellStyle name="SAPBEXfilterItem 6 2 9 3" xfId="37580"/>
    <cellStyle name="SAPBEXfilterItem 6 3" xfId="37581"/>
    <cellStyle name="SAPBEXfilterItem 6 3 2" xfId="37582"/>
    <cellStyle name="SAPBEXfilterItem 6 3 2 2" xfId="37583"/>
    <cellStyle name="SAPBEXfilterItem 6 3 3" xfId="37584"/>
    <cellStyle name="SAPBEXfilterItem 6 4" xfId="37585"/>
    <cellStyle name="SAPBEXfilterItem 6 4 2" xfId="37586"/>
    <cellStyle name="SAPBEXfilterItem 6 4 2 2" xfId="37587"/>
    <cellStyle name="SAPBEXfilterItem 6 4 3" xfId="37588"/>
    <cellStyle name="SAPBEXfilterItem 6 5" xfId="37589"/>
    <cellStyle name="SAPBEXfilterItem 6 5 2" xfId="37590"/>
    <cellStyle name="SAPBEXfilterItem 6 5 2 2" xfId="37591"/>
    <cellStyle name="SAPBEXfilterItem 6 5 3" xfId="37592"/>
    <cellStyle name="SAPBEXfilterItem 6 6" xfId="37593"/>
    <cellStyle name="SAPBEXfilterItem 6 6 2" xfId="37594"/>
    <cellStyle name="SAPBEXfilterItem 6 6 2 2" xfId="37595"/>
    <cellStyle name="SAPBEXfilterItem 6 6 3" xfId="37596"/>
    <cellStyle name="SAPBEXfilterItem 6 7" xfId="37597"/>
    <cellStyle name="SAPBEXfilterItem 6 7 2" xfId="37598"/>
    <cellStyle name="SAPBEXfilterItem 6 7 2 2" xfId="37599"/>
    <cellStyle name="SAPBEXfilterItem 6 7 3" xfId="37600"/>
    <cellStyle name="SAPBEXfilterItem 6 8" xfId="37601"/>
    <cellStyle name="SAPBEXfilterItem 6 8 2" xfId="37602"/>
    <cellStyle name="SAPBEXfilterItem 6 8 2 2" xfId="37603"/>
    <cellStyle name="SAPBEXfilterItem 6 8 3" xfId="37604"/>
    <cellStyle name="SAPBEXfilterItem 6 9" xfId="37605"/>
    <cellStyle name="SAPBEXfilterItem 6 9 2" xfId="37606"/>
    <cellStyle name="SAPBEXfilterItem 6 9 2 2" xfId="37607"/>
    <cellStyle name="SAPBEXfilterItem 6 9 3" xfId="37608"/>
    <cellStyle name="SAPBEXfilterItem 7" xfId="37609"/>
    <cellStyle name="SAPBEXfilterItem 7 10" xfId="37610"/>
    <cellStyle name="SAPBEXfilterItem 7 10 2" xfId="37611"/>
    <cellStyle name="SAPBEXfilterItem 7 10 2 2" xfId="37612"/>
    <cellStyle name="SAPBEXfilterItem 7 10 3" xfId="37613"/>
    <cellStyle name="SAPBEXfilterItem 7 11" xfId="37614"/>
    <cellStyle name="SAPBEXfilterItem 7 11 2" xfId="37615"/>
    <cellStyle name="SAPBEXfilterItem 7 11 2 2" xfId="37616"/>
    <cellStyle name="SAPBEXfilterItem 7 11 3" xfId="37617"/>
    <cellStyle name="SAPBEXfilterItem 7 12" xfId="37618"/>
    <cellStyle name="SAPBEXfilterItem 7 12 2" xfId="37619"/>
    <cellStyle name="SAPBEXfilterItem 7 12 2 2" xfId="37620"/>
    <cellStyle name="SAPBEXfilterItem 7 12 3" xfId="37621"/>
    <cellStyle name="SAPBEXfilterItem 7 13" xfId="37622"/>
    <cellStyle name="SAPBEXfilterItem 7 13 2" xfId="37623"/>
    <cellStyle name="SAPBEXfilterItem 7 13 2 2" xfId="37624"/>
    <cellStyle name="SAPBEXfilterItem 7 13 3" xfId="37625"/>
    <cellStyle name="SAPBEXfilterItem 7 14" xfId="37626"/>
    <cellStyle name="SAPBEXfilterItem 7 14 2" xfId="37627"/>
    <cellStyle name="SAPBEXfilterItem 7 14 2 2" xfId="37628"/>
    <cellStyle name="SAPBEXfilterItem 7 14 3" xfId="37629"/>
    <cellStyle name="SAPBEXfilterItem 7 15" xfId="37630"/>
    <cellStyle name="SAPBEXfilterItem 7 15 2" xfId="37631"/>
    <cellStyle name="SAPBEXfilterItem 7 15 2 2" xfId="37632"/>
    <cellStyle name="SAPBEXfilterItem 7 15 3" xfId="37633"/>
    <cellStyle name="SAPBEXfilterItem 7 16" xfId="37634"/>
    <cellStyle name="SAPBEXfilterItem 7 16 2" xfId="37635"/>
    <cellStyle name="SAPBEXfilterItem 7 16 2 2" xfId="37636"/>
    <cellStyle name="SAPBEXfilterItem 7 16 3" xfId="37637"/>
    <cellStyle name="SAPBEXfilterItem 7 17" xfId="37638"/>
    <cellStyle name="SAPBEXfilterItem 7 17 2" xfId="37639"/>
    <cellStyle name="SAPBEXfilterItem 7 18" xfId="37640"/>
    <cellStyle name="SAPBEXfilterItem 7 2" xfId="37641"/>
    <cellStyle name="SAPBEXfilterItem 7 2 10" xfId="37642"/>
    <cellStyle name="SAPBEXfilterItem 7 2 10 2" xfId="37643"/>
    <cellStyle name="SAPBEXfilterItem 7 2 10 2 2" xfId="37644"/>
    <cellStyle name="SAPBEXfilterItem 7 2 10 3" xfId="37645"/>
    <cellStyle name="SAPBEXfilterItem 7 2 11" xfId="37646"/>
    <cellStyle name="SAPBEXfilterItem 7 2 11 2" xfId="37647"/>
    <cellStyle name="SAPBEXfilterItem 7 2 11 2 2" xfId="37648"/>
    <cellStyle name="SAPBEXfilterItem 7 2 11 3" xfId="37649"/>
    <cellStyle name="SAPBEXfilterItem 7 2 12" xfId="37650"/>
    <cellStyle name="SAPBEXfilterItem 7 2 12 2" xfId="37651"/>
    <cellStyle name="SAPBEXfilterItem 7 2 12 2 2" xfId="37652"/>
    <cellStyle name="SAPBEXfilterItem 7 2 12 3" xfId="37653"/>
    <cellStyle name="SAPBEXfilterItem 7 2 13" xfId="37654"/>
    <cellStyle name="SAPBEXfilterItem 7 2 13 2" xfId="37655"/>
    <cellStyle name="SAPBEXfilterItem 7 2 13 2 2" xfId="37656"/>
    <cellStyle name="SAPBEXfilterItem 7 2 13 3" xfId="37657"/>
    <cellStyle name="SAPBEXfilterItem 7 2 14" xfId="37658"/>
    <cellStyle name="SAPBEXfilterItem 7 2 14 2" xfId="37659"/>
    <cellStyle name="SAPBEXfilterItem 7 2 14 2 2" xfId="37660"/>
    <cellStyle name="SAPBEXfilterItem 7 2 14 3" xfId="37661"/>
    <cellStyle name="SAPBEXfilterItem 7 2 15" xfId="37662"/>
    <cellStyle name="SAPBEXfilterItem 7 2 15 2" xfId="37663"/>
    <cellStyle name="SAPBEXfilterItem 7 2 15 2 2" xfId="37664"/>
    <cellStyle name="SAPBEXfilterItem 7 2 15 3" xfId="37665"/>
    <cellStyle name="SAPBEXfilterItem 7 2 16" xfId="37666"/>
    <cellStyle name="SAPBEXfilterItem 7 2 16 2" xfId="37667"/>
    <cellStyle name="SAPBEXfilterItem 7 2 17" xfId="37668"/>
    <cellStyle name="SAPBEXfilterItem 7 2 2" xfId="37669"/>
    <cellStyle name="SAPBEXfilterItem 7 2 2 2" xfId="37670"/>
    <cellStyle name="SAPBEXfilterItem 7 2 2 2 2" xfId="37671"/>
    <cellStyle name="SAPBEXfilterItem 7 2 2 3" xfId="37672"/>
    <cellStyle name="SAPBEXfilterItem 7 2 3" xfId="37673"/>
    <cellStyle name="SAPBEXfilterItem 7 2 3 2" xfId="37674"/>
    <cellStyle name="SAPBEXfilterItem 7 2 3 2 2" xfId="37675"/>
    <cellStyle name="SAPBEXfilterItem 7 2 3 3" xfId="37676"/>
    <cellStyle name="SAPBEXfilterItem 7 2 4" xfId="37677"/>
    <cellStyle name="SAPBEXfilterItem 7 2 4 2" xfId="37678"/>
    <cellStyle name="SAPBEXfilterItem 7 2 4 2 2" xfId="37679"/>
    <cellStyle name="SAPBEXfilterItem 7 2 4 3" xfId="37680"/>
    <cellStyle name="SAPBEXfilterItem 7 2 5" xfId="37681"/>
    <cellStyle name="SAPBEXfilterItem 7 2 5 2" xfId="37682"/>
    <cellStyle name="SAPBEXfilterItem 7 2 5 2 2" xfId="37683"/>
    <cellStyle name="SAPBEXfilterItem 7 2 5 3" xfId="37684"/>
    <cellStyle name="SAPBEXfilterItem 7 2 6" xfId="37685"/>
    <cellStyle name="SAPBEXfilterItem 7 2 6 2" xfId="37686"/>
    <cellStyle name="SAPBEXfilterItem 7 2 6 2 2" xfId="37687"/>
    <cellStyle name="SAPBEXfilterItem 7 2 6 3" xfId="37688"/>
    <cellStyle name="SAPBEXfilterItem 7 2 7" xfId="37689"/>
    <cellStyle name="SAPBEXfilterItem 7 2 7 2" xfId="37690"/>
    <cellStyle name="SAPBEXfilterItem 7 2 7 2 2" xfId="37691"/>
    <cellStyle name="SAPBEXfilterItem 7 2 7 3" xfId="37692"/>
    <cellStyle name="SAPBEXfilterItem 7 2 8" xfId="37693"/>
    <cellStyle name="SAPBEXfilterItem 7 2 8 2" xfId="37694"/>
    <cellStyle name="SAPBEXfilterItem 7 2 8 2 2" xfId="37695"/>
    <cellStyle name="SAPBEXfilterItem 7 2 8 3" xfId="37696"/>
    <cellStyle name="SAPBEXfilterItem 7 2 9" xfId="37697"/>
    <cellStyle name="SAPBEXfilterItem 7 2 9 2" xfId="37698"/>
    <cellStyle name="SAPBEXfilterItem 7 2 9 2 2" xfId="37699"/>
    <cellStyle name="SAPBEXfilterItem 7 2 9 3" xfId="37700"/>
    <cellStyle name="SAPBEXfilterItem 7 3" xfId="37701"/>
    <cellStyle name="SAPBEXfilterItem 7 3 2" xfId="37702"/>
    <cellStyle name="SAPBEXfilterItem 7 3 2 2" xfId="37703"/>
    <cellStyle name="SAPBEXfilterItem 7 3 3" xfId="37704"/>
    <cellStyle name="SAPBEXfilterItem 7 4" xfId="37705"/>
    <cellStyle name="SAPBEXfilterItem 7 4 2" xfId="37706"/>
    <cellStyle name="SAPBEXfilterItem 7 4 2 2" xfId="37707"/>
    <cellStyle name="SAPBEXfilterItem 7 4 3" xfId="37708"/>
    <cellStyle name="SAPBEXfilterItem 7 5" xfId="37709"/>
    <cellStyle name="SAPBEXfilterItem 7 5 2" xfId="37710"/>
    <cellStyle name="SAPBEXfilterItem 7 5 2 2" xfId="37711"/>
    <cellStyle name="SAPBEXfilterItem 7 5 3" xfId="37712"/>
    <cellStyle name="SAPBEXfilterItem 7 6" xfId="37713"/>
    <cellStyle name="SAPBEXfilterItem 7 6 2" xfId="37714"/>
    <cellStyle name="SAPBEXfilterItem 7 6 2 2" xfId="37715"/>
    <cellStyle name="SAPBEXfilterItem 7 6 3" xfId="37716"/>
    <cellStyle name="SAPBEXfilterItem 7 7" xfId="37717"/>
    <cellStyle name="SAPBEXfilterItem 7 7 2" xfId="37718"/>
    <cellStyle name="SAPBEXfilterItem 7 7 2 2" xfId="37719"/>
    <cellStyle name="SAPBEXfilterItem 7 7 3" xfId="37720"/>
    <cellStyle name="SAPBEXfilterItem 7 8" xfId="37721"/>
    <cellStyle name="SAPBEXfilterItem 7 8 2" xfId="37722"/>
    <cellStyle name="SAPBEXfilterItem 7 8 2 2" xfId="37723"/>
    <cellStyle name="SAPBEXfilterItem 7 8 3" xfId="37724"/>
    <cellStyle name="SAPBEXfilterItem 7 9" xfId="37725"/>
    <cellStyle name="SAPBEXfilterItem 7 9 2" xfId="37726"/>
    <cellStyle name="SAPBEXfilterItem 7 9 2 2" xfId="37727"/>
    <cellStyle name="SAPBEXfilterItem 7 9 3" xfId="37728"/>
    <cellStyle name="SAPBEXfilterItem 8" xfId="37729"/>
    <cellStyle name="SAPBEXfilterItem 8 10" xfId="37730"/>
    <cellStyle name="SAPBEXfilterItem 8 10 2" xfId="37731"/>
    <cellStyle name="SAPBEXfilterItem 8 10 2 2" xfId="37732"/>
    <cellStyle name="SAPBEXfilterItem 8 10 3" xfId="37733"/>
    <cellStyle name="SAPBEXfilterItem 8 11" xfId="37734"/>
    <cellStyle name="SAPBEXfilterItem 8 11 2" xfId="37735"/>
    <cellStyle name="SAPBEXfilterItem 8 11 2 2" xfId="37736"/>
    <cellStyle name="SAPBEXfilterItem 8 11 3" xfId="37737"/>
    <cellStyle name="SAPBEXfilterItem 8 12" xfId="37738"/>
    <cellStyle name="SAPBEXfilterItem 8 12 2" xfId="37739"/>
    <cellStyle name="SAPBEXfilterItem 8 12 2 2" xfId="37740"/>
    <cellStyle name="SAPBEXfilterItem 8 12 3" xfId="37741"/>
    <cellStyle name="SAPBEXfilterItem 8 13" xfId="37742"/>
    <cellStyle name="SAPBEXfilterItem 8 13 2" xfId="37743"/>
    <cellStyle name="SAPBEXfilterItem 8 13 2 2" xfId="37744"/>
    <cellStyle name="SAPBEXfilterItem 8 13 3" xfId="37745"/>
    <cellStyle name="SAPBEXfilterItem 8 14" xfId="37746"/>
    <cellStyle name="SAPBEXfilterItem 8 14 2" xfId="37747"/>
    <cellStyle name="SAPBEXfilterItem 8 14 2 2" xfId="37748"/>
    <cellStyle name="SAPBEXfilterItem 8 14 3" xfId="37749"/>
    <cellStyle name="SAPBEXfilterItem 8 15" xfId="37750"/>
    <cellStyle name="SAPBEXfilterItem 8 15 2" xfId="37751"/>
    <cellStyle name="SAPBEXfilterItem 8 15 2 2" xfId="37752"/>
    <cellStyle name="SAPBEXfilterItem 8 15 3" xfId="37753"/>
    <cellStyle name="SAPBEXfilterItem 8 16" xfId="37754"/>
    <cellStyle name="SAPBEXfilterItem 8 16 2" xfId="37755"/>
    <cellStyle name="SAPBEXfilterItem 8 16 2 2" xfId="37756"/>
    <cellStyle name="SAPBEXfilterItem 8 16 3" xfId="37757"/>
    <cellStyle name="SAPBEXfilterItem 8 17" xfId="37758"/>
    <cellStyle name="SAPBEXfilterItem 8 17 2" xfId="37759"/>
    <cellStyle name="SAPBEXfilterItem 8 18" xfId="37760"/>
    <cellStyle name="SAPBEXfilterItem 8 2" xfId="37761"/>
    <cellStyle name="SAPBEXfilterItem 8 2 10" xfId="37762"/>
    <cellStyle name="SAPBEXfilterItem 8 2 10 2" xfId="37763"/>
    <cellStyle name="SAPBEXfilterItem 8 2 10 2 2" xfId="37764"/>
    <cellStyle name="SAPBEXfilterItem 8 2 10 3" xfId="37765"/>
    <cellStyle name="SAPBEXfilterItem 8 2 11" xfId="37766"/>
    <cellStyle name="SAPBEXfilterItem 8 2 11 2" xfId="37767"/>
    <cellStyle name="SAPBEXfilterItem 8 2 11 2 2" xfId="37768"/>
    <cellStyle name="SAPBEXfilterItem 8 2 11 3" xfId="37769"/>
    <cellStyle name="SAPBEXfilterItem 8 2 12" xfId="37770"/>
    <cellStyle name="SAPBEXfilterItem 8 2 12 2" xfId="37771"/>
    <cellStyle name="SAPBEXfilterItem 8 2 12 2 2" xfId="37772"/>
    <cellStyle name="SAPBEXfilterItem 8 2 12 3" xfId="37773"/>
    <cellStyle name="SAPBEXfilterItem 8 2 13" xfId="37774"/>
    <cellStyle name="SAPBEXfilterItem 8 2 13 2" xfId="37775"/>
    <cellStyle name="SAPBEXfilterItem 8 2 13 2 2" xfId="37776"/>
    <cellStyle name="SAPBEXfilterItem 8 2 13 3" xfId="37777"/>
    <cellStyle name="SAPBEXfilterItem 8 2 14" xfId="37778"/>
    <cellStyle name="SAPBEXfilterItem 8 2 14 2" xfId="37779"/>
    <cellStyle name="SAPBEXfilterItem 8 2 14 2 2" xfId="37780"/>
    <cellStyle name="SAPBEXfilterItem 8 2 14 3" xfId="37781"/>
    <cellStyle name="SAPBEXfilterItem 8 2 15" xfId="37782"/>
    <cellStyle name="SAPBEXfilterItem 8 2 15 2" xfId="37783"/>
    <cellStyle name="SAPBEXfilterItem 8 2 15 2 2" xfId="37784"/>
    <cellStyle name="SAPBEXfilterItem 8 2 15 3" xfId="37785"/>
    <cellStyle name="SAPBEXfilterItem 8 2 16" xfId="37786"/>
    <cellStyle name="SAPBEXfilterItem 8 2 16 2" xfId="37787"/>
    <cellStyle name="SAPBEXfilterItem 8 2 17" xfId="37788"/>
    <cellStyle name="SAPBEXfilterItem 8 2 2" xfId="37789"/>
    <cellStyle name="SAPBEXfilterItem 8 2 2 2" xfId="37790"/>
    <cellStyle name="SAPBEXfilterItem 8 2 2 2 2" xfId="37791"/>
    <cellStyle name="SAPBEXfilterItem 8 2 2 3" xfId="37792"/>
    <cellStyle name="SAPBEXfilterItem 8 2 3" xfId="37793"/>
    <cellStyle name="SAPBEXfilterItem 8 2 3 2" xfId="37794"/>
    <cellStyle name="SAPBEXfilterItem 8 2 3 2 2" xfId="37795"/>
    <cellStyle name="SAPBEXfilterItem 8 2 3 3" xfId="37796"/>
    <cellStyle name="SAPBEXfilterItem 8 2 4" xfId="37797"/>
    <cellStyle name="SAPBEXfilterItem 8 2 4 2" xfId="37798"/>
    <cellStyle name="SAPBEXfilterItem 8 2 4 2 2" xfId="37799"/>
    <cellStyle name="SAPBEXfilterItem 8 2 4 3" xfId="37800"/>
    <cellStyle name="SAPBEXfilterItem 8 2 5" xfId="37801"/>
    <cellStyle name="SAPBEXfilterItem 8 2 5 2" xfId="37802"/>
    <cellStyle name="SAPBEXfilterItem 8 2 5 2 2" xfId="37803"/>
    <cellStyle name="SAPBEXfilterItem 8 2 5 3" xfId="37804"/>
    <cellStyle name="SAPBEXfilterItem 8 2 6" xfId="37805"/>
    <cellStyle name="SAPBEXfilterItem 8 2 6 2" xfId="37806"/>
    <cellStyle name="SAPBEXfilterItem 8 2 6 2 2" xfId="37807"/>
    <cellStyle name="SAPBEXfilterItem 8 2 6 3" xfId="37808"/>
    <cellStyle name="SAPBEXfilterItem 8 2 7" xfId="37809"/>
    <cellStyle name="SAPBEXfilterItem 8 2 7 2" xfId="37810"/>
    <cellStyle name="SAPBEXfilterItem 8 2 7 2 2" xfId="37811"/>
    <cellStyle name="SAPBEXfilterItem 8 2 7 3" xfId="37812"/>
    <cellStyle name="SAPBEXfilterItem 8 2 8" xfId="37813"/>
    <cellStyle name="SAPBEXfilterItem 8 2 8 2" xfId="37814"/>
    <cellStyle name="SAPBEXfilterItem 8 2 8 2 2" xfId="37815"/>
    <cellStyle name="SAPBEXfilterItem 8 2 8 3" xfId="37816"/>
    <cellStyle name="SAPBEXfilterItem 8 2 9" xfId="37817"/>
    <cellStyle name="SAPBEXfilterItem 8 2 9 2" xfId="37818"/>
    <cellStyle name="SAPBEXfilterItem 8 2 9 2 2" xfId="37819"/>
    <cellStyle name="SAPBEXfilterItem 8 2 9 3" xfId="37820"/>
    <cellStyle name="SAPBEXfilterItem 8 3" xfId="37821"/>
    <cellStyle name="SAPBEXfilterItem 8 3 2" xfId="37822"/>
    <cellStyle name="SAPBEXfilterItem 8 3 2 2" xfId="37823"/>
    <cellStyle name="SAPBEXfilterItem 8 3 3" xfId="37824"/>
    <cellStyle name="SAPBEXfilterItem 8 4" xfId="37825"/>
    <cellStyle name="SAPBEXfilterItem 8 4 2" xfId="37826"/>
    <cellStyle name="SAPBEXfilterItem 8 4 2 2" xfId="37827"/>
    <cellStyle name="SAPBEXfilterItem 8 4 3" xfId="37828"/>
    <cellStyle name="SAPBEXfilterItem 8 5" xfId="37829"/>
    <cellStyle name="SAPBEXfilterItem 8 5 2" xfId="37830"/>
    <cellStyle name="SAPBEXfilterItem 8 5 2 2" xfId="37831"/>
    <cellStyle name="SAPBEXfilterItem 8 5 3" xfId="37832"/>
    <cellStyle name="SAPBEXfilterItem 8 6" xfId="37833"/>
    <cellStyle name="SAPBEXfilterItem 8 6 2" xfId="37834"/>
    <cellStyle name="SAPBEXfilterItem 8 6 2 2" xfId="37835"/>
    <cellStyle name="SAPBEXfilterItem 8 6 3" xfId="37836"/>
    <cellStyle name="SAPBEXfilterItem 8 7" xfId="37837"/>
    <cellStyle name="SAPBEXfilterItem 8 7 2" xfId="37838"/>
    <cellStyle name="SAPBEXfilterItem 8 7 2 2" xfId="37839"/>
    <cellStyle name="SAPBEXfilterItem 8 7 3" xfId="37840"/>
    <cellStyle name="SAPBEXfilterItem 8 8" xfId="37841"/>
    <cellStyle name="SAPBEXfilterItem 8 8 2" xfId="37842"/>
    <cellStyle name="SAPBEXfilterItem 8 8 2 2" xfId="37843"/>
    <cellStyle name="SAPBEXfilterItem 8 8 3" xfId="37844"/>
    <cellStyle name="SAPBEXfilterItem 8 9" xfId="37845"/>
    <cellStyle name="SAPBEXfilterItem 8 9 2" xfId="37846"/>
    <cellStyle name="SAPBEXfilterItem 8 9 2 2" xfId="37847"/>
    <cellStyle name="SAPBEXfilterItem 8 9 3" xfId="37848"/>
    <cellStyle name="SAPBEXfilterItem 9" xfId="37849"/>
    <cellStyle name="SAPBEXfilterItem 9 10" xfId="37850"/>
    <cellStyle name="SAPBEXfilterItem 9 10 2" xfId="37851"/>
    <cellStyle name="SAPBEXfilterItem 9 10 2 2" xfId="37852"/>
    <cellStyle name="SAPBEXfilterItem 9 10 3" xfId="37853"/>
    <cellStyle name="SAPBEXfilterItem 9 11" xfId="37854"/>
    <cellStyle name="SAPBEXfilterItem 9 11 2" xfId="37855"/>
    <cellStyle name="SAPBEXfilterItem 9 11 2 2" xfId="37856"/>
    <cellStyle name="SAPBEXfilterItem 9 11 3" xfId="37857"/>
    <cellStyle name="SAPBEXfilterItem 9 12" xfId="37858"/>
    <cellStyle name="SAPBEXfilterItem 9 12 2" xfId="37859"/>
    <cellStyle name="SAPBEXfilterItem 9 12 2 2" xfId="37860"/>
    <cellStyle name="SAPBEXfilterItem 9 12 3" xfId="37861"/>
    <cellStyle name="SAPBEXfilterItem 9 13" xfId="37862"/>
    <cellStyle name="SAPBEXfilterItem 9 13 2" xfId="37863"/>
    <cellStyle name="SAPBEXfilterItem 9 13 2 2" xfId="37864"/>
    <cellStyle name="SAPBEXfilterItem 9 13 3" xfId="37865"/>
    <cellStyle name="SAPBEXfilterItem 9 14" xfId="37866"/>
    <cellStyle name="SAPBEXfilterItem 9 14 2" xfId="37867"/>
    <cellStyle name="SAPBEXfilterItem 9 14 2 2" xfId="37868"/>
    <cellStyle name="SAPBEXfilterItem 9 14 3" xfId="37869"/>
    <cellStyle name="SAPBEXfilterItem 9 15" xfId="37870"/>
    <cellStyle name="SAPBEXfilterItem 9 15 2" xfId="37871"/>
    <cellStyle name="SAPBEXfilterItem 9 15 2 2" xfId="37872"/>
    <cellStyle name="SAPBEXfilterItem 9 15 3" xfId="37873"/>
    <cellStyle name="SAPBEXfilterItem 9 16" xfId="37874"/>
    <cellStyle name="SAPBEXfilterItem 9 16 2" xfId="37875"/>
    <cellStyle name="SAPBEXfilterItem 9 17" xfId="37876"/>
    <cellStyle name="SAPBEXfilterItem 9 2" xfId="37877"/>
    <cellStyle name="SAPBEXfilterItem 9 2 2" xfId="37878"/>
    <cellStyle name="SAPBEXfilterItem 9 2 2 2" xfId="37879"/>
    <cellStyle name="SAPBEXfilterItem 9 2 3" xfId="37880"/>
    <cellStyle name="SAPBEXfilterItem 9 3" xfId="37881"/>
    <cellStyle name="SAPBEXfilterItem 9 3 2" xfId="37882"/>
    <cellStyle name="SAPBEXfilterItem 9 3 2 2" xfId="37883"/>
    <cellStyle name="SAPBEXfilterItem 9 3 3" xfId="37884"/>
    <cellStyle name="SAPBEXfilterItem 9 4" xfId="37885"/>
    <cellStyle name="SAPBEXfilterItem 9 4 2" xfId="37886"/>
    <cellStyle name="SAPBEXfilterItem 9 4 2 2" xfId="37887"/>
    <cellStyle name="SAPBEXfilterItem 9 4 3" xfId="37888"/>
    <cellStyle name="SAPBEXfilterItem 9 5" xfId="37889"/>
    <cellStyle name="SAPBEXfilterItem 9 5 2" xfId="37890"/>
    <cellStyle name="SAPBEXfilterItem 9 5 2 2" xfId="37891"/>
    <cellStyle name="SAPBEXfilterItem 9 5 3" xfId="37892"/>
    <cellStyle name="SAPBEXfilterItem 9 6" xfId="37893"/>
    <cellStyle name="SAPBEXfilterItem 9 6 2" xfId="37894"/>
    <cellStyle name="SAPBEXfilterItem 9 6 2 2" xfId="37895"/>
    <cellStyle name="SAPBEXfilterItem 9 6 3" xfId="37896"/>
    <cellStyle name="SAPBEXfilterItem 9 7" xfId="37897"/>
    <cellStyle name="SAPBEXfilterItem 9 7 2" xfId="37898"/>
    <cellStyle name="SAPBEXfilterItem 9 7 2 2" xfId="37899"/>
    <cellStyle name="SAPBEXfilterItem 9 7 3" xfId="37900"/>
    <cellStyle name="SAPBEXfilterItem 9 8" xfId="37901"/>
    <cellStyle name="SAPBEXfilterItem 9 8 2" xfId="37902"/>
    <cellStyle name="SAPBEXfilterItem 9 8 2 2" xfId="37903"/>
    <cellStyle name="SAPBEXfilterItem 9 8 3" xfId="37904"/>
    <cellStyle name="SAPBEXfilterItem 9 9" xfId="37905"/>
    <cellStyle name="SAPBEXfilterItem 9 9 2" xfId="37906"/>
    <cellStyle name="SAPBEXfilterItem 9 9 2 2" xfId="37907"/>
    <cellStyle name="SAPBEXfilterItem 9 9 3" xfId="37908"/>
    <cellStyle name="SAPBEXfilterText" xfId="37909"/>
    <cellStyle name="SAPBEXformats" xfId="37910"/>
    <cellStyle name="SAPBEXformats 10" xfId="37911"/>
    <cellStyle name="SAPBEXformats 10 2" xfId="37912"/>
    <cellStyle name="SAPBEXformats 11" xfId="37913"/>
    <cellStyle name="SAPBEXformats 2" xfId="37914"/>
    <cellStyle name="SAPBEXformats 2 10" xfId="37915"/>
    <cellStyle name="SAPBEXformats 2 2" xfId="37916"/>
    <cellStyle name="SAPBEXformats 2 2 2" xfId="37917"/>
    <cellStyle name="SAPBEXformats 2 2 2 2" xfId="37918"/>
    <cellStyle name="SAPBEXformats 2 2 2 2 2" xfId="37919"/>
    <cellStyle name="SAPBEXformats 2 2 2 3" xfId="37920"/>
    <cellStyle name="SAPBEXformats 2 2 3" xfId="37921"/>
    <cellStyle name="SAPBEXformats 2 2 3 2" xfId="37922"/>
    <cellStyle name="SAPBEXformats 2 2 3 2 2" xfId="37923"/>
    <cellStyle name="SAPBEXformats 2 2 3 3" xfId="37924"/>
    <cellStyle name="SAPBEXformats 2 2 4" xfId="37925"/>
    <cellStyle name="SAPBEXformats 2 2 4 2" xfId="37926"/>
    <cellStyle name="SAPBEXformats 2 2 4 2 2" xfId="37927"/>
    <cellStyle name="SAPBEXformats 2 2 4 3" xfId="37928"/>
    <cellStyle name="SAPBEXformats 2 2 5" xfId="37929"/>
    <cellStyle name="SAPBEXformats 2 2 5 2" xfId="37930"/>
    <cellStyle name="SAPBEXformats 2 2 5 2 2" xfId="37931"/>
    <cellStyle name="SAPBEXformats 2 2 5 3" xfId="37932"/>
    <cellStyle name="SAPBEXformats 2 2 6" xfId="37933"/>
    <cellStyle name="SAPBEXformats 2 2 6 2" xfId="37934"/>
    <cellStyle name="SAPBEXformats 2 2 7" xfId="37935"/>
    <cellStyle name="SAPBEXformats 2 2 7 2" xfId="37936"/>
    <cellStyle name="SAPBEXformats 2 2 8" xfId="37937"/>
    <cellStyle name="SAPBEXformats 2 3" xfId="37938"/>
    <cellStyle name="SAPBEXformats 2 3 2" xfId="37939"/>
    <cellStyle name="SAPBEXformats 2 3 2 2" xfId="37940"/>
    <cellStyle name="SAPBEXformats 2 3 3" xfId="37941"/>
    <cellStyle name="SAPBEXformats 2 4" xfId="37942"/>
    <cellStyle name="SAPBEXformats 2 4 2" xfId="37943"/>
    <cellStyle name="SAPBEXformats 2 4 2 2" xfId="37944"/>
    <cellStyle name="SAPBEXformats 2 4 3" xfId="37945"/>
    <cellStyle name="SAPBEXformats 2 5" xfId="37946"/>
    <cellStyle name="SAPBEXformats 2 5 2" xfId="37947"/>
    <cellStyle name="SAPBEXformats 2 5 2 2" xfId="37948"/>
    <cellStyle name="SAPBEXformats 2 5 3" xfId="37949"/>
    <cellStyle name="SAPBEXformats 2 6" xfId="37950"/>
    <cellStyle name="SAPBEXformats 2 6 2" xfId="37951"/>
    <cellStyle name="SAPBEXformats 2 6 2 2" xfId="37952"/>
    <cellStyle name="SAPBEXformats 2 6 3" xfId="37953"/>
    <cellStyle name="SAPBEXformats 2 7" xfId="37954"/>
    <cellStyle name="SAPBEXformats 2 7 2" xfId="37955"/>
    <cellStyle name="SAPBEXformats 2 7 2 2" xfId="37956"/>
    <cellStyle name="SAPBEXformats 2 7 3" xfId="37957"/>
    <cellStyle name="SAPBEXformats 2 8" xfId="37958"/>
    <cellStyle name="SAPBEXformats 2 8 2" xfId="37959"/>
    <cellStyle name="SAPBEXformats 2 9" xfId="37960"/>
    <cellStyle name="SAPBEXformats 2 9 2" xfId="37961"/>
    <cellStyle name="SAPBEXformats 3" xfId="37962"/>
    <cellStyle name="SAPBEXformats 3 2" xfId="37963"/>
    <cellStyle name="SAPBEXformats 3 2 2" xfId="37964"/>
    <cellStyle name="SAPBEXformats 3 2 2 2" xfId="37965"/>
    <cellStyle name="SAPBEXformats 3 2 3" xfId="37966"/>
    <cellStyle name="SAPBEXformats 3 3" xfId="37967"/>
    <cellStyle name="SAPBEXformats 3 3 2" xfId="37968"/>
    <cellStyle name="SAPBEXformats 3 3 2 2" xfId="37969"/>
    <cellStyle name="SAPBEXformats 3 3 3" xfId="37970"/>
    <cellStyle name="SAPBEXformats 3 4" xfId="37971"/>
    <cellStyle name="SAPBEXformats 3 4 2" xfId="37972"/>
    <cellStyle name="SAPBEXformats 3 4 2 2" xfId="37973"/>
    <cellStyle name="SAPBEXformats 3 4 3" xfId="37974"/>
    <cellStyle name="SAPBEXformats 3 5" xfId="37975"/>
    <cellStyle name="SAPBEXformats 3 5 2" xfId="37976"/>
    <cellStyle name="SAPBEXformats 3 5 2 2" xfId="37977"/>
    <cellStyle name="SAPBEXformats 3 5 3" xfId="37978"/>
    <cellStyle name="SAPBEXformats 3 6" xfId="37979"/>
    <cellStyle name="SAPBEXformats 3 6 2" xfId="37980"/>
    <cellStyle name="SAPBEXformats 3 7" xfId="37981"/>
    <cellStyle name="SAPBEXformats 3 7 2" xfId="37982"/>
    <cellStyle name="SAPBEXformats 3 8" xfId="37983"/>
    <cellStyle name="SAPBEXformats 4" xfId="37984"/>
    <cellStyle name="SAPBEXformats 4 2" xfId="37985"/>
    <cellStyle name="SAPBEXformats 4 2 2" xfId="37986"/>
    <cellStyle name="SAPBEXformats 4 3" xfId="37987"/>
    <cellStyle name="SAPBEXformats 5" xfId="37988"/>
    <cellStyle name="SAPBEXformats 5 2" xfId="37989"/>
    <cellStyle name="SAPBEXformats 5 2 2" xfId="37990"/>
    <cellStyle name="SAPBEXformats 5 3" xfId="37991"/>
    <cellStyle name="SAPBEXformats 6" xfId="37992"/>
    <cellStyle name="SAPBEXformats 6 2" xfId="37993"/>
    <cellStyle name="SAPBEXformats 6 2 2" xfId="37994"/>
    <cellStyle name="SAPBEXformats 6 3" xfId="37995"/>
    <cellStyle name="SAPBEXformats 7" xfId="37996"/>
    <cellStyle name="SAPBEXformats 7 2" xfId="37997"/>
    <cellStyle name="SAPBEXformats 7 2 2" xfId="37998"/>
    <cellStyle name="SAPBEXformats 7 3" xfId="37999"/>
    <cellStyle name="SAPBEXformats 8" xfId="38000"/>
    <cellStyle name="SAPBEXformats 8 2" xfId="38001"/>
    <cellStyle name="SAPBEXformats 8 2 2" xfId="38002"/>
    <cellStyle name="SAPBEXformats 8 3" xfId="38003"/>
    <cellStyle name="SAPBEXformats 9" xfId="38004"/>
    <cellStyle name="SAPBEXformats 9 2" xfId="38005"/>
    <cellStyle name="SAPBEXheaderItem" xfId="38006"/>
    <cellStyle name="SAPBEXheaderItem 10" xfId="38007"/>
    <cellStyle name="SAPBEXheaderItem 10 2" xfId="38008"/>
    <cellStyle name="SAPBEXheaderItem 11" xfId="38009"/>
    <cellStyle name="SAPBEXheaderItem 2" xfId="38010"/>
    <cellStyle name="SAPBEXheaderItem 2 10" xfId="38011"/>
    <cellStyle name="SAPBEXheaderItem 2 2" xfId="38012"/>
    <cellStyle name="SAPBEXheaderItem 2 2 2" xfId="38013"/>
    <cellStyle name="SAPBEXheaderItem 2 2 2 2" xfId="38014"/>
    <cellStyle name="SAPBEXheaderItem 2 2 2 2 2" xfId="38015"/>
    <cellStyle name="SAPBEXheaderItem 2 2 2 3" xfId="38016"/>
    <cellStyle name="SAPBEXheaderItem 2 2 3" xfId="38017"/>
    <cellStyle name="SAPBEXheaderItem 2 2 3 2" xfId="38018"/>
    <cellStyle name="SAPBEXheaderItem 2 2 3 2 2" xfId="38019"/>
    <cellStyle name="SAPBEXheaderItem 2 2 3 3" xfId="38020"/>
    <cellStyle name="SAPBEXheaderItem 2 2 4" xfId="38021"/>
    <cellStyle name="SAPBEXheaderItem 2 2 4 2" xfId="38022"/>
    <cellStyle name="SAPBEXheaderItem 2 2 4 2 2" xfId="38023"/>
    <cellStyle name="SAPBEXheaderItem 2 2 4 3" xfId="38024"/>
    <cellStyle name="SAPBEXheaderItem 2 2 5" xfId="38025"/>
    <cellStyle name="SAPBEXheaderItem 2 2 5 2" xfId="38026"/>
    <cellStyle name="SAPBEXheaderItem 2 2 5 2 2" xfId="38027"/>
    <cellStyle name="SAPBEXheaderItem 2 2 5 3" xfId="38028"/>
    <cellStyle name="SAPBEXheaderItem 2 2 6" xfId="38029"/>
    <cellStyle name="SAPBEXheaderItem 2 2 6 2" xfId="38030"/>
    <cellStyle name="SAPBEXheaderItem 2 2 7" xfId="38031"/>
    <cellStyle name="SAPBEXheaderItem 2 2 7 2" xfId="38032"/>
    <cellStyle name="SAPBEXheaderItem 2 2 8" xfId="38033"/>
    <cellStyle name="SAPBEXheaderItem 2 3" xfId="38034"/>
    <cellStyle name="SAPBEXheaderItem 2 3 2" xfId="38035"/>
    <cellStyle name="SAPBEXheaderItem 2 3 2 2" xfId="38036"/>
    <cellStyle name="SAPBEXheaderItem 2 3 3" xfId="38037"/>
    <cellStyle name="SAPBEXheaderItem 2 4" xfId="38038"/>
    <cellStyle name="SAPBEXheaderItem 2 4 2" xfId="38039"/>
    <cellStyle name="SAPBEXheaderItem 2 4 2 2" xfId="38040"/>
    <cellStyle name="SAPBEXheaderItem 2 4 3" xfId="38041"/>
    <cellStyle name="SAPBEXheaderItem 2 5" xfId="38042"/>
    <cellStyle name="SAPBEXheaderItem 2 5 2" xfId="38043"/>
    <cellStyle name="SAPBEXheaderItem 2 5 2 2" xfId="38044"/>
    <cellStyle name="SAPBEXheaderItem 2 5 3" xfId="38045"/>
    <cellStyle name="SAPBEXheaderItem 2 6" xfId="38046"/>
    <cellStyle name="SAPBEXheaderItem 2 6 2" xfId="38047"/>
    <cellStyle name="SAPBEXheaderItem 2 6 2 2" xfId="38048"/>
    <cellStyle name="SAPBEXheaderItem 2 6 3" xfId="38049"/>
    <cellStyle name="SAPBEXheaderItem 2 7" xfId="38050"/>
    <cellStyle name="SAPBEXheaderItem 2 7 2" xfId="38051"/>
    <cellStyle name="SAPBEXheaderItem 2 7 2 2" xfId="38052"/>
    <cellStyle name="SAPBEXheaderItem 2 7 3" xfId="38053"/>
    <cellStyle name="SAPBEXheaderItem 2 8" xfId="38054"/>
    <cellStyle name="SAPBEXheaderItem 2 8 2" xfId="38055"/>
    <cellStyle name="SAPBEXheaderItem 2 9" xfId="38056"/>
    <cellStyle name="SAPBEXheaderItem 2 9 2" xfId="38057"/>
    <cellStyle name="SAPBEXheaderItem 3" xfId="38058"/>
    <cellStyle name="SAPBEXheaderItem 3 2" xfId="38059"/>
    <cellStyle name="SAPBEXheaderItem 3 2 2" xfId="38060"/>
    <cellStyle name="SAPBEXheaderItem 3 2 2 2" xfId="38061"/>
    <cellStyle name="SAPBEXheaderItem 3 2 3" xfId="38062"/>
    <cellStyle name="SAPBEXheaderItem 3 3" xfId="38063"/>
    <cellStyle name="SAPBEXheaderItem 3 3 2" xfId="38064"/>
    <cellStyle name="SAPBEXheaderItem 3 3 2 2" xfId="38065"/>
    <cellStyle name="SAPBEXheaderItem 3 3 3" xfId="38066"/>
    <cellStyle name="SAPBEXheaderItem 3 4" xfId="38067"/>
    <cellStyle name="SAPBEXheaderItem 3 4 2" xfId="38068"/>
    <cellStyle name="SAPBEXheaderItem 3 4 2 2" xfId="38069"/>
    <cellStyle name="SAPBEXheaderItem 3 4 3" xfId="38070"/>
    <cellStyle name="SAPBEXheaderItem 3 5" xfId="38071"/>
    <cellStyle name="SAPBEXheaderItem 3 5 2" xfId="38072"/>
    <cellStyle name="SAPBEXheaderItem 3 5 2 2" xfId="38073"/>
    <cellStyle name="SAPBEXheaderItem 3 5 3" xfId="38074"/>
    <cellStyle name="SAPBEXheaderItem 3 6" xfId="38075"/>
    <cellStyle name="SAPBEXheaderItem 3 6 2" xfId="38076"/>
    <cellStyle name="SAPBEXheaderItem 3 7" xfId="38077"/>
    <cellStyle name="SAPBEXheaderItem 3 7 2" xfId="38078"/>
    <cellStyle name="SAPBEXheaderItem 3 8" xfId="38079"/>
    <cellStyle name="SAPBEXheaderItem 4" xfId="38080"/>
    <cellStyle name="SAPBEXheaderItem 4 2" xfId="38081"/>
    <cellStyle name="SAPBEXheaderItem 4 2 2" xfId="38082"/>
    <cellStyle name="SAPBEXheaderItem 4 3" xfId="38083"/>
    <cellStyle name="SAPBEXheaderItem 5" xfId="38084"/>
    <cellStyle name="SAPBEXheaderItem 5 2" xfId="38085"/>
    <cellStyle name="SAPBEXheaderItem 5 2 2" xfId="38086"/>
    <cellStyle name="SAPBEXheaderItem 5 3" xfId="38087"/>
    <cellStyle name="SAPBEXheaderItem 6" xfId="38088"/>
    <cellStyle name="SAPBEXheaderItem 6 2" xfId="38089"/>
    <cellStyle name="SAPBEXheaderItem 6 2 2" xfId="38090"/>
    <cellStyle name="SAPBEXheaderItem 6 3" xfId="38091"/>
    <cellStyle name="SAPBEXheaderItem 7" xfId="38092"/>
    <cellStyle name="SAPBEXheaderItem 7 2" xfId="38093"/>
    <cellStyle name="SAPBEXheaderItem 7 2 2" xfId="38094"/>
    <cellStyle name="SAPBEXheaderItem 7 3" xfId="38095"/>
    <cellStyle name="SAPBEXheaderItem 8" xfId="38096"/>
    <cellStyle name="SAPBEXheaderItem 8 2" xfId="38097"/>
    <cellStyle name="SAPBEXheaderItem 8 2 2" xfId="38098"/>
    <cellStyle name="SAPBEXheaderItem 8 3" xfId="38099"/>
    <cellStyle name="SAPBEXheaderItem 9" xfId="38100"/>
    <cellStyle name="SAPBEXheaderItem 9 2" xfId="38101"/>
    <cellStyle name="SAPBEXheaderText" xfId="38102"/>
    <cellStyle name="SAPBEXheaderText 10" xfId="38103"/>
    <cellStyle name="SAPBEXheaderText 10 2" xfId="38104"/>
    <cellStyle name="SAPBEXheaderText 11" xfId="38105"/>
    <cellStyle name="SAPBEXheaderText 2" xfId="38106"/>
    <cellStyle name="SAPBEXheaderText 2 10" xfId="38107"/>
    <cellStyle name="SAPBEXheaderText 2 2" xfId="38108"/>
    <cellStyle name="SAPBEXheaderText 2 2 2" xfId="38109"/>
    <cellStyle name="SAPBEXheaderText 2 2 2 2" xfId="38110"/>
    <cellStyle name="SAPBEXheaderText 2 2 2 2 2" xfId="38111"/>
    <cellStyle name="SAPBEXheaderText 2 2 2 3" xfId="38112"/>
    <cellStyle name="SAPBEXheaderText 2 2 3" xfId="38113"/>
    <cellStyle name="SAPBEXheaderText 2 2 3 2" xfId="38114"/>
    <cellStyle name="SAPBEXheaderText 2 2 3 2 2" xfId="38115"/>
    <cellStyle name="SAPBEXheaderText 2 2 3 3" xfId="38116"/>
    <cellStyle name="SAPBEXheaderText 2 2 4" xfId="38117"/>
    <cellStyle name="SAPBEXheaderText 2 2 4 2" xfId="38118"/>
    <cellStyle name="SAPBEXheaderText 2 2 4 2 2" xfId="38119"/>
    <cellStyle name="SAPBEXheaderText 2 2 4 3" xfId="38120"/>
    <cellStyle name="SAPBEXheaderText 2 2 5" xfId="38121"/>
    <cellStyle name="SAPBEXheaderText 2 2 5 2" xfId="38122"/>
    <cellStyle name="SAPBEXheaderText 2 2 5 2 2" xfId="38123"/>
    <cellStyle name="SAPBEXheaderText 2 2 5 3" xfId="38124"/>
    <cellStyle name="SAPBEXheaderText 2 2 6" xfId="38125"/>
    <cellStyle name="SAPBEXheaderText 2 2 6 2" xfId="38126"/>
    <cellStyle name="SAPBEXheaderText 2 2 7" xfId="38127"/>
    <cellStyle name="SAPBEXheaderText 2 2 7 2" xfId="38128"/>
    <cellStyle name="SAPBEXheaderText 2 2 8" xfId="38129"/>
    <cellStyle name="SAPBEXheaderText 2 3" xfId="38130"/>
    <cellStyle name="SAPBEXheaderText 2 3 2" xfId="38131"/>
    <cellStyle name="SAPBEXheaderText 2 3 2 2" xfId="38132"/>
    <cellStyle name="SAPBEXheaderText 2 3 3" xfId="38133"/>
    <cellStyle name="SAPBEXheaderText 2 4" xfId="38134"/>
    <cellStyle name="SAPBEXheaderText 2 4 2" xfId="38135"/>
    <cellStyle name="SAPBEXheaderText 2 4 2 2" xfId="38136"/>
    <cellStyle name="SAPBEXheaderText 2 4 3" xfId="38137"/>
    <cellStyle name="SAPBEXheaderText 2 5" xfId="38138"/>
    <cellStyle name="SAPBEXheaderText 2 5 2" xfId="38139"/>
    <cellStyle name="SAPBEXheaderText 2 5 2 2" xfId="38140"/>
    <cellStyle name="SAPBEXheaderText 2 5 3" xfId="38141"/>
    <cellStyle name="SAPBEXheaderText 2 6" xfId="38142"/>
    <cellStyle name="SAPBEXheaderText 2 6 2" xfId="38143"/>
    <cellStyle name="SAPBEXheaderText 2 6 2 2" xfId="38144"/>
    <cellStyle name="SAPBEXheaderText 2 6 3" xfId="38145"/>
    <cellStyle name="SAPBEXheaderText 2 7" xfId="38146"/>
    <cellStyle name="SAPBEXheaderText 2 7 2" xfId="38147"/>
    <cellStyle name="SAPBEXheaderText 2 7 2 2" xfId="38148"/>
    <cellStyle name="SAPBEXheaderText 2 7 3" xfId="38149"/>
    <cellStyle name="SAPBEXheaderText 2 8" xfId="38150"/>
    <cellStyle name="SAPBEXheaderText 2 8 2" xfId="38151"/>
    <cellStyle name="SAPBEXheaderText 2 9" xfId="38152"/>
    <cellStyle name="SAPBEXheaderText 2 9 2" xfId="38153"/>
    <cellStyle name="SAPBEXheaderText 3" xfId="38154"/>
    <cellStyle name="SAPBEXheaderText 3 2" xfId="38155"/>
    <cellStyle name="SAPBEXheaderText 3 2 2" xfId="38156"/>
    <cellStyle name="SAPBEXheaderText 3 2 2 2" xfId="38157"/>
    <cellStyle name="SAPBEXheaderText 3 2 3" xfId="38158"/>
    <cellStyle name="SAPBEXheaderText 3 3" xfId="38159"/>
    <cellStyle name="SAPBEXheaderText 3 3 2" xfId="38160"/>
    <cellStyle name="SAPBEXheaderText 3 3 2 2" xfId="38161"/>
    <cellStyle name="SAPBEXheaderText 3 3 3" xfId="38162"/>
    <cellStyle name="SAPBEXheaderText 3 4" xfId="38163"/>
    <cellStyle name="SAPBEXheaderText 3 4 2" xfId="38164"/>
    <cellStyle name="SAPBEXheaderText 3 4 2 2" xfId="38165"/>
    <cellStyle name="SAPBEXheaderText 3 4 3" xfId="38166"/>
    <cellStyle name="SAPBEXheaderText 3 5" xfId="38167"/>
    <cellStyle name="SAPBEXheaderText 3 5 2" xfId="38168"/>
    <cellStyle name="SAPBEXheaderText 3 5 2 2" xfId="38169"/>
    <cellStyle name="SAPBEXheaderText 3 5 3" xfId="38170"/>
    <cellStyle name="SAPBEXheaderText 3 6" xfId="38171"/>
    <cellStyle name="SAPBEXheaderText 3 6 2" xfId="38172"/>
    <cellStyle name="SAPBEXheaderText 3 7" xfId="38173"/>
    <cellStyle name="SAPBEXheaderText 3 7 2" xfId="38174"/>
    <cellStyle name="SAPBEXheaderText 3 8" xfId="38175"/>
    <cellStyle name="SAPBEXheaderText 4" xfId="38176"/>
    <cellStyle name="SAPBEXheaderText 4 2" xfId="38177"/>
    <cellStyle name="SAPBEXheaderText 4 2 2" xfId="38178"/>
    <cellStyle name="SAPBEXheaderText 4 3" xfId="38179"/>
    <cellStyle name="SAPBEXheaderText 5" xfId="38180"/>
    <cellStyle name="SAPBEXheaderText 5 2" xfId="38181"/>
    <cellStyle name="SAPBEXheaderText 5 2 2" xfId="38182"/>
    <cellStyle name="SAPBEXheaderText 5 3" xfId="38183"/>
    <cellStyle name="SAPBEXheaderText 6" xfId="38184"/>
    <cellStyle name="SAPBEXheaderText 6 2" xfId="38185"/>
    <cellStyle name="SAPBEXheaderText 6 2 2" xfId="38186"/>
    <cellStyle name="SAPBEXheaderText 6 3" xfId="38187"/>
    <cellStyle name="SAPBEXheaderText 7" xfId="38188"/>
    <cellStyle name="SAPBEXheaderText 7 2" xfId="38189"/>
    <cellStyle name="SAPBEXheaderText 7 2 2" xfId="38190"/>
    <cellStyle name="SAPBEXheaderText 7 3" xfId="38191"/>
    <cellStyle name="SAPBEXheaderText 8" xfId="38192"/>
    <cellStyle name="SAPBEXheaderText 8 2" xfId="38193"/>
    <cellStyle name="SAPBEXheaderText 8 2 2" xfId="38194"/>
    <cellStyle name="SAPBEXheaderText 8 3" xfId="38195"/>
    <cellStyle name="SAPBEXheaderText 9" xfId="38196"/>
    <cellStyle name="SAPBEXheaderText 9 2" xfId="38197"/>
    <cellStyle name="SAPBEXHLevel0" xfId="38198"/>
    <cellStyle name="SAPBEXHLevel0 10" xfId="38199"/>
    <cellStyle name="SAPBEXHLevel0 10 2" xfId="38200"/>
    <cellStyle name="SAPBEXHLevel0 11" xfId="38201"/>
    <cellStyle name="SAPBEXHLevel0 2" xfId="38202"/>
    <cellStyle name="SAPBEXHLevel0 2 10" xfId="38203"/>
    <cellStyle name="SAPBEXHLevel0 2 2" xfId="38204"/>
    <cellStyle name="SAPBEXHLevel0 2 2 2" xfId="38205"/>
    <cellStyle name="SAPBEXHLevel0 2 2 2 2" xfId="38206"/>
    <cellStyle name="SAPBEXHLevel0 2 2 2 2 2" xfId="38207"/>
    <cellStyle name="SAPBEXHLevel0 2 2 2 3" xfId="38208"/>
    <cellStyle name="SAPBEXHLevel0 2 2 3" xfId="38209"/>
    <cellStyle name="SAPBEXHLevel0 2 2 3 2" xfId="38210"/>
    <cellStyle name="SAPBEXHLevel0 2 2 3 2 2" xfId="38211"/>
    <cellStyle name="SAPBEXHLevel0 2 2 3 3" xfId="38212"/>
    <cellStyle name="SAPBEXHLevel0 2 2 4" xfId="38213"/>
    <cellStyle name="SAPBEXHLevel0 2 2 4 2" xfId="38214"/>
    <cellStyle name="SAPBEXHLevel0 2 2 4 2 2" xfId="38215"/>
    <cellStyle name="SAPBEXHLevel0 2 2 4 3" xfId="38216"/>
    <cellStyle name="SAPBEXHLevel0 2 2 5" xfId="38217"/>
    <cellStyle name="SAPBEXHLevel0 2 2 5 2" xfId="38218"/>
    <cellStyle name="SAPBEXHLevel0 2 2 5 2 2" xfId="38219"/>
    <cellStyle name="SAPBEXHLevel0 2 2 5 3" xfId="38220"/>
    <cellStyle name="SAPBEXHLevel0 2 2 6" xfId="38221"/>
    <cellStyle name="SAPBEXHLevel0 2 2 6 2" xfId="38222"/>
    <cellStyle name="SAPBEXHLevel0 2 2 7" xfId="38223"/>
    <cellStyle name="SAPBEXHLevel0 2 2 7 2" xfId="38224"/>
    <cellStyle name="SAPBEXHLevel0 2 2 8" xfId="38225"/>
    <cellStyle name="SAPBEXHLevel0 2 3" xfId="38226"/>
    <cellStyle name="SAPBEXHLevel0 2 3 2" xfId="38227"/>
    <cellStyle name="SAPBEXHLevel0 2 3 2 2" xfId="38228"/>
    <cellStyle name="SAPBEXHLevel0 2 3 3" xfId="38229"/>
    <cellStyle name="SAPBEXHLevel0 2 4" xfId="38230"/>
    <cellStyle name="SAPBEXHLevel0 2 4 2" xfId="38231"/>
    <cellStyle name="SAPBEXHLevel0 2 4 2 2" xfId="38232"/>
    <cellStyle name="SAPBEXHLevel0 2 4 3" xfId="38233"/>
    <cellStyle name="SAPBEXHLevel0 2 5" xfId="38234"/>
    <cellStyle name="SAPBEXHLevel0 2 5 2" xfId="38235"/>
    <cellStyle name="SAPBEXHLevel0 2 5 2 2" xfId="38236"/>
    <cellStyle name="SAPBEXHLevel0 2 5 3" xfId="38237"/>
    <cellStyle name="SAPBEXHLevel0 2 6" xfId="38238"/>
    <cellStyle name="SAPBEXHLevel0 2 6 2" xfId="38239"/>
    <cellStyle name="SAPBEXHLevel0 2 6 2 2" xfId="38240"/>
    <cellStyle name="SAPBEXHLevel0 2 6 3" xfId="38241"/>
    <cellStyle name="SAPBEXHLevel0 2 7" xfId="38242"/>
    <cellStyle name="SAPBEXHLevel0 2 7 2" xfId="38243"/>
    <cellStyle name="SAPBEXHLevel0 2 7 2 2" xfId="38244"/>
    <cellStyle name="SAPBEXHLevel0 2 7 3" xfId="38245"/>
    <cellStyle name="SAPBEXHLevel0 2 8" xfId="38246"/>
    <cellStyle name="SAPBEXHLevel0 2 8 2" xfId="38247"/>
    <cellStyle name="SAPBEXHLevel0 2 9" xfId="38248"/>
    <cellStyle name="SAPBEXHLevel0 2 9 2" xfId="38249"/>
    <cellStyle name="SAPBEXHLevel0 3" xfId="38250"/>
    <cellStyle name="SAPBEXHLevel0 3 2" xfId="38251"/>
    <cellStyle name="SAPBEXHLevel0 3 2 2" xfId="38252"/>
    <cellStyle name="SAPBEXHLevel0 3 2 2 2" xfId="38253"/>
    <cellStyle name="SAPBEXHLevel0 3 2 3" xfId="38254"/>
    <cellStyle name="SAPBEXHLevel0 3 3" xfId="38255"/>
    <cellStyle name="SAPBEXHLevel0 3 3 2" xfId="38256"/>
    <cellStyle name="SAPBEXHLevel0 3 3 2 2" xfId="38257"/>
    <cellStyle name="SAPBEXHLevel0 3 3 3" xfId="38258"/>
    <cellStyle name="SAPBEXHLevel0 3 4" xfId="38259"/>
    <cellStyle name="SAPBEXHLevel0 3 4 2" xfId="38260"/>
    <cellStyle name="SAPBEXHLevel0 3 4 2 2" xfId="38261"/>
    <cellStyle name="SAPBEXHLevel0 3 4 3" xfId="38262"/>
    <cellStyle name="SAPBEXHLevel0 3 5" xfId="38263"/>
    <cellStyle name="SAPBEXHLevel0 3 5 2" xfId="38264"/>
    <cellStyle name="SAPBEXHLevel0 3 5 2 2" xfId="38265"/>
    <cellStyle name="SAPBEXHLevel0 3 5 3" xfId="38266"/>
    <cellStyle name="SAPBEXHLevel0 3 6" xfId="38267"/>
    <cellStyle name="SAPBEXHLevel0 3 6 2" xfId="38268"/>
    <cellStyle name="SAPBEXHLevel0 3 7" xfId="38269"/>
    <cellStyle name="SAPBEXHLevel0 3 7 2" xfId="38270"/>
    <cellStyle name="SAPBEXHLevel0 3 8" xfId="38271"/>
    <cellStyle name="SAPBEXHLevel0 4" xfId="38272"/>
    <cellStyle name="SAPBEXHLevel0 4 2" xfId="38273"/>
    <cellStyle name="SAPBEXHLevel0 4 2 2" xfId="38274"/>
    <cellStyle name="SAPBEXHLevel0 4 3" xfId="38275"/>
    <cellStyle name="SAPBEXHLevel0 5" xfId="38276"/>
    <cellStyle name="SAPBEXHLevel0 5 2" xfId="38277"/>
    <cellStyle name="SAPBEXHLevel0 5 2 2" xfId="38278"/>
    <cellStyle name="SAPBEXHLevel0 5 3" xfId="38279"/>
    <cellStyle name="SAPBEXHLevel0 6" xfId="38280"/>
    <cellStyle name="SAPBEXHLevel0 6 2" xfId="38281"/>
    <cellStyle name="SAPBEXHLevel0 6 2 2" xfId="38282"/>
    <cellStyle name="SAPBEXHLevel0 6 3" xfId="38283"/>
    <cellStyle name="SAPBEXHLevel0 7" xfId="38284"/>
    <cellStyle name="SAPBEXHLevel0 7 2" xfId="38285"/>
    <cellStyle name="SAPBEXHLevel0 7 2 2" xfId="38286"/>
    <cellStyle name="SAPBEXHLevel0 7 3" xfId="38287"/>
    <cellStyle name="SAPBEXHLevel0 8" xfId="38288"/>
    <cellStyle name="SAPBEXHLevel0 8 2" xfId="38289"/>
    <cellStyle name="SAPBEXHLevel0 8 2 2" xfId="38290"/>
    <cellStyle name="SAPBEXHLevel0 8 3" xfId="38291"/>
    <cellStyle name="SAPBEXHLevel0 9" xfId="38292"/>
    <cellStyle name="SAPBEXHLevel0 9 2" xfId="38293"/>
    <cellStyle name="SAPBEXHLevel0X" xfId="38294"/>
    <cellStyle name="SAPBEXHLevel0X 10" xfId="38295"/>
    <cellStyle name="SAPBEXHLevel0X 10 2" xfId="38296"/>
    <cellStyle name="SAPBEXHLevel0X 11" xfId="38297"/>
    <cellStyle name="SAPBEXHLevel0X 2" xfId="38298"/>
    <cellStyle name="SAPBEXHLevel0X 2 10" xfId="38299"/>
    <cellStyle name="SAPBEXHLevel0X 2 2" xfId="38300"/>
    <cellStyle name="SAPBEXHLevel0X 2 2 2" xfId="38301"/>
    <cellStyle name="SAPBEXHLevel0X 2 2 2 2" xfId="38302"/>
    <cellStyle name="SAPBEXHLevel0X 2 2 2 2 2" xfId="38303"/>
    <cellStyle name="SAPBEXHLevel0X 2 2 2 3" xfId="38304"/>
    <cellStyle name="SAPBEXHLevel0X 2 2 3" xfId="38305"/>
    <cellStyle name="SAPBEXHLevel0X 2 2 3 2" xfId="38306"/>
    <cellStyle name="SAPBEXHLevel0X 2 2 3 2 2" xfId="38307"/>
    <cellStyle name="SAPBEXHLevel0X 2 2 3 3" xfId="38308"/>
    <cellStyle name="SAPBEXHLevel0X 2 2 4" xfId="38309"/>
    <cellStyle name="SAPBEXHLevel0X 2 2 4 2" xfId="38310"/>
    <cellStyle name="SAPBEXHLevel0X 2 2 4 2 2" xfId="38311"/>
    <cellStyle name="SAPBEXHLevel0X 2 2 4 3" xfId="38312"/>
    <cellStyle name="SAPBEXHLevel0X 2 2 5" xfId="38313"/>
    <cellStyle name="SAPBEXHLevel0X 2 2 5 2" xfId="38314"/>
    <cellStyle name="SAPBEXHLevel0X 2 2 5 2 2" xfId="38315"/>
    <cellStyle name="SAPBEXHLevel0X 2 2 5 3" xfId="38316"/>
    <cellStyle name="SAPBEXHLevel0X 2 2 6" xfId="38317"/>
    <cellStyle name="SAPBEXHLevel0X 2 2 6 2" xfId="38318"/>
    <cellStyle name="SAPBEXHLevel0X 2 2 7" xfId="38319"/>
    <cellStyle name="SAPBEXHLevel0X 2 2 7 2" xfId="38320"/>
    <cellStyle name="SAPBEXHLevel0X 2 2 8" xfId="38321"/>
    <cellStyle name="SAPBEXHLevel0X 2 3" xfId="38322"/>
    <cellStyle name="SAPBEXHLevel0X 2 3 2" xfId="38323"/>
    <cellStyle name="SAPBEXHLevel0X 2 3 2 2" xfId="38324"/>
    <cellStyle name="SAPBEXHLevel0X 2 3 3" xfId="38325"/>
    <cellStyle name="SAPBEXHLevel0X 2 4" xfId="38326"/>
    <cellStyle name="SAPBEXHLevel0X 2 4 2" xfId="38327"/>
    <cellStyle name="SAPBEXHLevel0X 2 4 2 2" xfId="38328"/>
    <cellStyle name="SAPBEXHLevel0X 2 4 3" xfId="38329"/>
    <cellStyle name="SAPBEXHLevel0X 2 5" xfId="38330"/>
    <cellStyle name="SAPBEXHLevel0X 2 5 2" xfId="38331"/>
    <cellStyle name="SAPBEXHLevel0X 2 5 2 2" xfId="38332"/>
    <cellStyle name="SAPBEXHLevel0X 2 5 3" xfId="38333"/>
    <cellStyle name="SAPBEXHLevel0X 2 6" xfId="38334"/>
    <cellStyle name="SAPBEXHLevel0X 2 6 2" xfId="38335"/>
    <cellStyle name="SAPBEXHLevel0X 2 6 2 2" xfId="38336"/>
    <cellStyle name="SAPBEXHLevel0X 2 6 3" xfId="38337"/>
    <cellStyle name="SAPBEXHLevel0X 2 7" xfId="38338"/>
    <cellStyle name="SAPBEXHLevel0X 2 7 2" xfId="38339"/>
    <cellStyle name="SAPBEXHLevel0X 2 7 2 2" xfId="38340"/>
    <cellStyle name="SAPBEXHLevel0X 2 7 3" xfId="38341"/>
    <cellStyle name="SAPBEXHLevel0X 2 8" xfId="38342"/>
    <cellStyle name="SAPBEXHLevel0X 2 8 2" xfId="38343"/>
    <cellStyle name="SAPBEXHLevel0X 2 9" xfId="38344"/>
    <cellStyle name="SAPBEXHLevel0X 2 9 2" xfId="38345"/>
    <cellStyle name="SAPBEXHLevel0X 3" xfId="38346"/>
    <cellStyle name="SAPBEXHLevel0X 3 2" xfId="38347"/>
    <cellStyle name="SAPBEXHLevel0X 3 2 2" xfId="38348"/>
    <cellStyle name="SAPBEXHLevel0X 3 2 2 2" xfId="38349"/>
    <cellStyle name="SAPBEXHLevel0X 3 2 3" xfId="38350"/>
    <cellStyle name="SAPBEXHLevel0X 3 3" xfId="38351"/>
    <cellStyle name="SAPBEXHLevel0X 3 3 2" xfId="38352"/>
    <cellStyle name="SAPBEXHLevel0X 3 3 2 2" xfId="38353"/>
    <cellStyle name="SAPBEXHLevel0X 3 3 3" xfId="38354"/>
    <cellStyle name="SAPBEXHLevel0X 3 4" xfId="38355"/>
    <cellStyle name="SAPBEXHLevel0X 3 4 2" xfId="38356"/>
    <cellStyle name="SAPBEXHLevel0X 3 4 2 2" xfId="38357"/>
    <cellStyle name="SAPBEXHLevel0X 3 4 3" xfId="38358"/>
    <cellStyle name="SAPBEXHLevel0X 3 5" xfId="38359"/>
    <cellStyle name="SAPBEXHLevel0X 3 5 2" xfId="38360"/>
    <cellStyle name="SAPBEXHLevel0X 3 5 2 2" xfId="38361"/>
    <cellStyle name="SAPBEXHLevel0X 3 5 3" xfId="38362"/>
    <cellStyle name="SAPBEXHLevel0X 3 6" xfId="38363"/>
    <cellStyle name="SAPBEXHLevel0X 3 6 2" xfId="38364"/>
    <cellStyle name="SAPBEXHLevel0X 3 7" xfId="38365"/>
    <cellStyle name="SAPBEXHLevel0X 3 7 2" xfId="38366"/>
    <cellStyle name="SAPBEXHLevel0X 3 8" xfId="38367"/>
    <cellStyle name="SAPBEXHLevel0X 4" xfId="38368"/>
    <cellStyle name="SAPBEXHLevel0X 4 2" xfId="38369"/>
    <cellStyle name="SAPBEXHLevel0X 4 2 2" xfId="38370"/>
    <cellStyle name="SAPBEXHLevel0X 4 3" xfId="38371"/>
    <cellStyle name="SAPBEXHLevel0X 5" xfId="38372"/>
    <cellStyle name="SAPBEXHLevel0X 5 2" xfId="38373"/>
    <cellStyle name="SAPBEXHLevel0X 5 2 2" xfId="38374"/>
    <cellStyle name="SAPBEXHLevel0X 5 3" xfId="38375"/>
    <cellStyle name="SAPBEXHLevel0X 6" xfId="38376"/>
    <cellStyle name="SAPBEXHLevel0X 6 2" xfId="38377"/>
    <cellStyle name="SAPBEXHLevel0X 6 2 2" xfId="38378"/>
    <cellStyle name="SAPBEXHLevel0X 6 3" xfId="38379"/>
    <cellStyle name="SAPBEXHLevel0X 7" xfId="38380"/>
    <cellStyle name="SAPBEXHLevel0X 7 2" xfId="38381"/>
    <cellStyle name="SAPBEXHLevel0X 7 2 2" xfId="38382"/>
    <cellStyle name="SAPBEXHLevel0X 7 3" xfId="38383"/>
    <cellStyle name="SAPBEXHLevel0X 8" xfId="38384"/>
    <cellStyle name="SAPBEXHLevel0X 8 2" xfId="38385"/>
    <cellStyle name="SAPBEXHLevel0X 8 2 2" xfId="38386"/>
    <cellStyle name="SAPBEXHLevel0X 8 3" xfId="38387"/>
    <cellStyle name="SAPBEXHLevel0X 9" xfId="38388"/>
    <cellStyle name="SAPBEXHLevel0X 9 2" xfId="38389"/>
    <cellStyle name="SAPBEXHLevel1" xfId="38390"/>
    <cellStyle name="SAPBEXHLevel1 10" xfId="38391"/>
    <cellStyle name="SAPBEXHLevel1 10 2" xfId="38392"/>
    <cellStyle name="SAPBEXHLevel1 11" xfId="38393"/>
    <cellStyle name="SAPBEXHLevel1 2" xfId="38394"/>
    <cellStyle name="SAPBEXHLevel1 2 10" xfId="38395"/>
    <cellStyle name="SAPBEXHLevel1 2 2" xfId="38396"/>
    <cellStyle name="SAPBEXHLevel1 2 2 2" xfId="38397"/>
    <cellStyle name="SAPBEXHLevel1 2 2 2 2" xfId="38398"/>
    <cellStyle name="SAPBEXHLevel1 2 2 2 2 2" xfId="38399"/>
    <cellStyle name="SAPBEXHLevel1 2 2 2 3" xfId="38400"/>
    <cellStyle name="SAPBEXHLevel1 2 2 3" xfId="38401"/>
    <cellStyle name="SAPBEXHLevel1 2 2 3 2" xfId="38402"/>
    <cellStyle name="SAPBEXHLevel1 2 2 3 2 2" xfId="38403"/>
    <cellStyle name="SAPBEXHLevel1 2 2 3 3" xfId="38404"/>
    <cellStyle name="SAPBEXHLevel1 2 2 4" xfId="38405"/>
    <cellStyle name="SAPBEXHLevel1 2 2 4 2" xfId="38406"/>
    <cellStyle name="SAPBEXHLevel1 2 2 4 2 2" xfId="38407"/>
    <cellStyle name="SAPBEXHLevel1 2 2 4 3" xfId="38408"/>
    <cellStyle name="SAPBEXHLevel1 2 2 5" xfId="38409"/>
    <cellStyle name="SAPBEXHLevel1 2 2 5 2" xfId="38410"/>
    <cellStyle name="SAPBEXHLevel1 2 2 5 2 2" xfId="38411"/>
    <cellStyle name="SAPBEXHLevel1 2 2 5 3" xfId="38412"/>
    <cellStyle name="SAPBEXHLevel1 2 2 6" xfId="38413"/>
    <cellStyle name="SAPBEXHLevel1 2 2 6 2" xfId="38414"/>
    <cellStyle name="SAPBEXHLevel1 2 2 7" xfId="38415"/>
    <cellStyle name="SAPBEXHLevel1 2 2 7 2" xfId="38416"/>
    <cellStyle name="SAPBEXHLevel1 2 2 8" xfId="38417"/>
    <cellStyle name="SAPBEXHLevel1 2 3" xfId="38418"/>
    <cellStyle name="SAPBEXHLevel1 2 3 2" xfId="38419"/>
    <cellStyle name="SAPBEXHLevel1 2 3 2 2" xfId="38420"/>
    <cellStyle name="SAPBEXHLevel1 2 3 3" xfId="38421"/>
    <cellStyle name="SAPBEXHLevel1 2 4" xfId="38422"/>
    <cellStyle name="SAPBEXHLevel1 2 4 2" xfId="38423"/>
    <cellStyle name="SAPBEXHLevel1 2 4 2 2" xfId="38424"/>
    <cellStyle name="SAPBEXHLevel1 2 4 3" xfId="38425"/>
    <cellStyle name="SAPBEXHLevel1 2 5" xfId="38426"/>
    <cellStyle name="SAPBEXHLevel1 2 5 2" xfId="38427"/>
    <cellStyle name="SAPBEXHLevel1 2 5 2 2" xfId="38428"/>
    <cellStyle name="SAPBEXHLevel1 2 5 3" xfId="38429"/>
    <cellStyle name="SAPBEXHLevel1 2 6" xfId="38430"/>
    <cellStyle name="SAPBEXHLevel1 2 6 2" xfId="38431"/>
    <cellStyle name="SAPBEXHLevel1 2 6 2 2" xfId="38432"/>
    <cellStyle name="SAPBEXHLevel1 2 6 3" xfId="38433"/>
    <cellStyle name="SAPBEXHLevel1 2 7" xfId="38434"/>
    <cellStyle name="SAPBEXHLevel1 2 7 2" xfId="38435"/>
    <cellStyle name="SAPBEXHLevel1 2 7 2 2" xfId="38436"/>
    <cellStyle name="SAPBEXHLevel1 2 7 3" xfId="38437"/>
    <cellStyle name="SAPBEXHLevel1 2 8" xfId="38438"/>
    <cellStyle name="SAPBEXHLevel1 2 8 2" xfId="38439"/>
    <cellStyle name="SAPBEXHLevel1 2 9" xfId="38440"/>
    <cellStyle name="SAPBEXHLevel1 2 9 2" xfId="38441"/>
    <cellStyle name="SAPBEXHLevel1 3" xfId="38442"/>
    <cellStyle name="SAPBEXHLevel1 3 2" xfId="38443"/>
    <cellStyle name="SAPBEXHLevel1 3 2 2" xfId="38444"/>
    <cellStyle name="SAPBEXHLevel1 3 2 2 2" xfId="38445"/>
    <cellStyle name="SAPBEXHLevel1 3 2 3" xfId="38446"/>
    <cellStyle name="SAPBEXHLevel1 3 3" xfId="38447"/>
    <cellStyle name="SAPBEXHLevel1 3 3 2" xfId="38448"/>
    <cellStyle name="SAPBEXHLevel1 3 3 2 2" xfId="38449"/>
    <cellStyle name="SAPBEXHLevel1 3 3 3" xfId="38450"/>
    <cellStyle name="SAPBEXHLevel1 3 4" xfId="38451"/>
    <cellStyle name="SAPBEXHLevel1 3 4 2" xfId="38452"/>
    <cellStyle name="SAPBEXHLevel1 3 4 2 2" xfId="38453"/>
    <cellStyle name="SAPBEXHLevel1 3 4 3" xfId="38454"/>
    <cellStyle name="SAPBEXHLevel1 3 5" xfId="38455"/>
    <cellStyle name="SAPBEXHLevel1 3 5 2" xfId="38456"/>
    <cellStyle name="SAPBEXHLevel1 3 5 2 2" xfId="38457"/>
    <cellStyle name="SAPBEXHLevel1 3 5 3" xfId="38458"/>
    <cellStyle name="SAPBEXHLevel1 3 6" xfId="38459"/>
    <cellStyle name="SAPBEXHLevel1 3 6 2" xfId="38460"/>
    <cellStyle name="SAPBEXHLevel1 3 7" xfId="38461"/>
    <cellStyle name="SAPBEXHLevel1 3 7 2" xfId="38462"/>
    <cellStyle name="SAPBEXHLevel1 3 8" xfId="38463"/>
    <cellStyle name="SAPBEXHLevel1 4" xfId="38464"/>
    <cellStyle name="SAPBEXHLevel1 4 2" xfId="38465"/>
    <cellStyle name="SAPBEXHLevel1 4 2 2" xfId="38466"/>
    <cellStyle name="SAPBEXHLevel1 4 3" xfId="38467"/>
    <cellStyle name="SAPBEXHLevel1 5" xfId="38468"/>
    <cellStyle name="SAPBEXHLevel1 5 2" xfId="38469"/>
    <cellStyle name="SAPBEXHLevel1 5 2 2" xfId="38470"/>
    <cellStyle name="SAPBEXHLevel1 5 3" xfId="38471"/>
    <cellStyle name="SAPBEXHLevel1 6" xfId="38472"/>
    <cellStyle name="SAPBEXHLevel1 6 2" xfId="38473"/>
    <cellStyle name="SAPBEXHLevel1 6 2 2" xfId="38474"/>
    <cellStyle name="SAPBEXHLevel1 6 3" xfId="38475"/>
    <cellStyle name="SAPBEXHLevel1 7" xfId="38476"/>
    <cellStyle name="SAPBEXHLevel1 7 2" xfId="38477"/>
    <cellStyle name="SAPBEXHLevel1 7 2 2" xfId="38478"/>
    <cellStyle name="SAPBEXHLevel1 7 3" xfId="38479"/>
    <cellStyle name="SAPBEXHLevel1 8" xfId="38480"/>
    <cellStyle name="SAPBEXHLevel1 8 2" xfId="38481"/>
    <cellStyle name="SAPBEXHLevel1 8 2 2" xfId="38482"/>
    <cellStyle name="SAPBEXHLevel1 8 3" xfId="38483"/>
    <cellStyle name="SAPBEXHLevel1 9" xfId="38484"/>
    <cellStyle name="SAPBEXHLevel1 9 2" xfId="38485"/>
    <cellStyle name="SAPBEXHLevel1X" xfId="38486"/>
    <cellStyle name="SAPBEXHLevel1X 10" xfId="38487"/>
    <cellStyle name="SAPBEXHLevel1X 10 2" xfId="38488"/>
    <cellStyle name="SAPBEXHLevel1X 11" xfId="38489"/>
    <cellStyle name="SAPBEXHLevel1X 2" xfId="38490"/>
    <cellStyle name="SAPBEXHLevel1X 2 10" xfId="38491"/>
    <cellStyle name="SAPBEXHLevel1X 2 2" xfId="38492"/>
    <cellStyle name="SAPBEXHLevel1X 2 2 2" xfId="38493"/>
    <cellStyle name="SAPBEXHLevel1X 2 2 2 2" xfId="38494"/>
    <cellStyle name="SAPBEXHLevel1X 2 2 2 2 2" xfId="38495"/>
    <cellStyle name="SAPBEXHLevel1X 2 2 2 3" xfId="38496"/>
    <cellStyle name="SAPBEXHLevel1X 2 2 3" xfId="38497"/>
    <cellStyle name="SAPBEXHLevel1X 2 2 3 2" xfId="38498"/>
    <cellStyle name="SAPBEXHLevel1X 2 2 3 2 2" xfId="38499"/>
    <cellStyle name="SAPBEXHLevel1X 2 2 3 3" xfId="38500"/>
    <cellStyle name="SAPBEXHLevel1X 2 2 4" xfId="38501"/>
    <cellStyle name="SAPBEXHLevel1X 2 2 4 2" xfId="38502"/>
    <cellStyle name="SAPBEXHLevel1X 2 2 4 2 2" xfId="38503"/>
    <cellStyle name="SAPBEXHLevel1X 2 2 4 3" xfId="38504"/>
    <cellStyle name="SAPBEXHLevel1X 2 2 5" xfId="38505"/>
    <cellStyle name="SAPBEXHLevel1X 2 2 5 2" xfId="38506"/>
    <cellStyle name="SAPBEXHLevel1X 2 2 5 2 2" xfId="38507"/>
    <cellStyle name="SAPBEXHLevel1X 2 2 5 3" xfId="38508"/>
    <cellStyle name="SAPBEXHLevel1X 2 2 6" xfId="38509"/>
    <cellStyle name="SAPBEXHLevel1X 2 2 6 2" xfId="38510"/>
    <cellStyle name="SAPBEXHLevel1X 2 2 7" xfId="38511"/>
    <cellStyle name="SAPBEXHLevel1X 2 2 7 2" xfId="38512"/>
    <cellStyle name="SAPBEXHLevel1X 2 2 8" xfId="38513"/>
    <cellStyle name="SAPBEXHLevel1X 2 3" xfId="38514"/>
    <cellStyle name="SAPBEXHLevel1X 2 3 2" xfId="38515"/>
    <cellStyle name="SAPBEXHLevel1X 2 3 2 2" xfId="38516"/>
    <cellStyle name="SAPBEXHLevel1X 2 3 3" xfId="38517"/>
    <cellStyle name="SAPBEXHLevel1X 2 4" xfId="38518"/>
    <cellStyle name="SAPBEXHLevel1X 2 4 2" xfId="38519"/>
    <cellStyle name="SAPBEXHLevel1X 2 4 2 2" xfId="38520"/>
    <cellStyle name="SAPBEXHLevel1X 2 4 3" xfId="38521"/>
    <cellStyle name="SAPBEXHLevel1X 2 5" xfId="38522"/>
    <cellStyle name="SAPBEXHLevel1X 2 5 2" xfId="38523"/>
    <cellStyle name="SAPBEXHLevel1X 2 5 2 2" xfId="38524"/>
    <cellStyle name="SAPBEXHLevel1X 2 5 3" xfId="38525"/>
    <cellStyle name="SAPBEXHLevel1X 2 6" xfId="38526"/>
    <cellStyle name="SAPBEXHLevel1X 2 6 2" xfId="38527"/>
    <cellStyle name="SAPBEXHLevel1X 2 6 2 2" xfId="38528"/>
    <cellStyle name="SAPBEXHLevel1X 2 6 3" xfId="38529"/>
    <cellStyle name="SAPBEXHLevel1X 2 7" xfId="38530"/>
    <cellStyle name="SAPBEXHLevel1X 2 7 2" xfId="38531"/>
    <cellStyle name="SAPBEXHLevel1X 2 7 2 2" xfId="38532"/>
    <cellStyle name="SAPBEXHLevel1X 2 7 3" xfId="38533"/>
    <cellStyle name="SAPBEXHLevel1X 2 8" xfId="38534"/>
    <cellStyle name="SAPBEXHLevel1X 2 8 2" xfId="38535"/>
    <cellStyle name="SAPBEXHLevel1X 2 9" xfId="38536"/>
    <cellStyle name="SAPBEXHLevel1X 2 9 2" xfId="38537"/>
    <cellStyle name="SAPBEXHLevel1X 3" xfId="38538"/>
    <cellStyle name="SAPBEXHLevel1X 3 2" xfId="38539"/>
    <cellStyle name="SAPBEXHLevel1X 3 2 2" xfId="38540"/>
    <cellStyle name="SAPBEXHLevel1X 3 2 2 2" xfId="38541"/>
    <cellStyle name="SAPBEXHLevel1X 3 2 3" xfId="38542"/>
    <cellStyle name="SAPBEXHLevel1X 3 3" xfId="38543"/>
    <cellStyle name="SAPBEXHLevel1X 3 3 2" xfId="38544"/>
    <cellStyle name="SAPBEXHLevel1X 3 3 2 2" xfId="38545"/>
    <cellStyle name="SAPBEXHLevel1X 3 3 3" xfId="38546"/>
    <cellStyle name="SAPBEXHLevel1X 3 4" xfId="38547"/>
    <cellStyle name="SAPBEXHLevel1X 3 4 2" xfId="38548"/>
    <cellStyle name="SAPBEXHLevel1X 3 4 2 2" xfId="38549"/>
    <cellStyle name="SAPBEXHLevel1X 3 4 3" xfId="38550"/>
    <cellStyle name="SAPBEXHLevel1X 3 5" xfId="38551"/>
    <cellStyle name="SAPBEXHLevel1X 3 5 2" xfId="38552"/>
    <cellStyle name="SAPBEXHLevel1X 3 5 2 2" xfId="38553"/>
    <cellStyle name="SAPBEXHLevel1X 3 5 3" xfId="38554"/>
    <cellStyle name="SAPBEXHLevel1X 3 6" xfId="38555"/>
    <cellStyle name="SAPBEXHLevel1X 3 6 2" xfId="38556"/>
    <cellStyle name="SAPBEXHLevel1X 3 7" xfId="38557"/>
    <cellStyle name="SAPBEXHLevel1X 3 7 2" xfId="38558"/>
    <cellStyle name="SAPBEXHLevel1X 3 8" xfId="38559"/>
    <cellStyle name="SAPBEXHLevel1X 4" xfId="38560"/>
    <cellStyle name="SAPBEXHLevel1X 4 2" xfId="38561"/>
    <cellStyle name="SAPBEXHLevel1X 4 2 2" xfId="38562"/>
    <cellStyle name="SAPBEXHLevel1X 4 3" xfId="38563"/>
    <cellStyle name="SAPBEXHLevel1X 5" xfId="38564"/>
    <cellStyle name="SAPBEXHLevel1X 5 2" xfId="38565"/>
    <cellStyle name="SAPBEXHLevel1X 5 2 2" xfId="38566"/>
    <cellStyle name="SAPBEXHLevel1X 5 3" xfId="38567"/>
    <cellStyle name="SAPBEXHLevel1X 6" xfId="38568"/>
    <cellStyle name="SAPBEXHLevel1X 6 2" xfId="38569"/>
    <cellStyle name="SAPBEXHLevel1X 6 2 2" xfId="38570"/>
    <cellStyle name="SAPBEXHLevel1X 6 3" xfId="38571"/>
    <cellStyle name="SAPBEXHLevel1X 7" xfId="38572"/>
    <cellStyle name="SAPBEXHLevel1X 7 2" xfId="38573"/>
    <cellStyle name="SAPBEXHLevel1X 7 2 2" xfId="38574"/>
    <cellStyle name="SAPBEXHLevel1X 7 3" xfId="38575"/>
    <cellStyle name="SAPBEXHLevel1X 8" xfId="38576"/>
    <cellStyle name="SAPBEXHLevel1X 8 2" xfId="38577"/>
    <cellStyle name="SAPBEXHLevel1X 8 2 2" xfId="38578"/>
    <cellStyle name="SAPBEXHLevel1X 8 3" xfId="38579"/>
    <cellStyle name="SAPBEXHLevel1X 9" xfId="38580"/>
    <cellStyle name="SAPBEXHLevel1X 9 2" xfId="38581"/>
    <cellStyle name="SAPBEXHLevel2" xfId="38582"/>
    <cellStyle name="SAPBEXHLevel2 10" xfId="38583"/>
    <cellStyle name="SAPBEXHLevel2 10 2" xfId="38584"/>
    <cellStyle name="SAPBEXHLevel2 11" xfId="38585"/>
    <cellStyle name="SAPBEXHLevel2 2" xfId="38586"/>
    <cellStyle name="SAPBEXHLevel2 2 10" xfId="38587"/>
    <cellStyle name="SAPBEXHLevel2 2 2" xfId="38588"/>
    <cellStyle name="SAPBEXHLevel2 2 2 2" xfId="38589"/>
    <cellStyle name="SAPBEXHLevel2 2 2 2 2" xfId="38590"/>
    <cellStyle name="SAPBEXHLevel2 2 2 2 2 2" xfId="38591"/>
    <cellStyle name="SAPBEXHLevel2 2 2 2 3" xfId="38592"/>
    <cellStyle name="SAPBEXHLevel2 2 2 3" xfId="38593"/>
    <cellStyle name="SAPBEXHLevel2 2 2 3 2" xfId="38594"/>
    <cellStyle name="SAPBEXHLevel2 2 2 3 2 2" xfId="38595"/>
    <cellStyle name="SAPBEXHLevel2 2 2 3 3" xfId="38596"/>
    <cellStyle name="SAPBEXHLevel2 2 2 4" xfId="38597"/>
    <cellStyle name="SAPBEXHLevel2 2 2 4 2" xfId="38598"/>
    <cellStyle name="SAPBEXHLevel2 2 2 4 2 2" xfId="38599"/>
    <cellStyle name="SAPBEXHLevel2 2 2 4 3" xfId="38600"/>
    <cellStyle name="SAPBEXHLevel2 2 2 5" xfId="38601"/>
    <cellStyle name="SAPBEXHLevel2 2 2 5 2" xfId="38602"/>
    <cellStyle name="SAPBEXHLevel2 2 2 5 2 2" xfId="38603"/>
    <cellStyle name="SAPBEXHLevel2 2 2 5 3" xfId="38604"/>
    <cellStyle name="SAPBEXHLevel2 2 2 6" xfId="38605"/>
    <cellStyle name="SAPBEXHLevel2 2 2 6 2" xfId="38606"/>
    <cellStyle name="SAPBEXHLevel2 2 2 7" xfId="38607"/>
    <cellStyle name="SAPBEXHLevel2 2 2 7 2" xfId="38608"/>
    <cellStyle name="SAPBEXHLevel2 2 2 8" xfId="38609"/>
    <cellStyle name="SAPBEXHLevel2 2 3" xfId="38610"/>
    <cellStyle name="SAPBEXHLevel2 2 3 2" xfId="38611"/>
    <cellStyle name="SAPBEXHLevel2 2 3 2 2" xfId="38612"/>
    <cellStyle name="SAPBEXHLevel2 2 3 3" xfId="38613"/>
    <cellStyle name="SAPBEXHLevel2 2 4" xfId="38614"/>
    <cellStyle name="SAPBEXHLevel2 2 4 2" xfId="38615"/>
    <cellStyle name="SAPBEXHLevel2 2 4 2 2" xfId="38616"/>
    <cellStyle name="SAPBEXHLevel2 2 4 3" xfId="38617"/>
    <cellStyle name="SAPBEXHLevel2 2 5" xfId="38618"/>
    <cellStyle name="SAPBEXHLevel2 2 5 2" xfId="38619"/>
    <cellStyle name="SAPBEXHLevel2 2 5 2 2" xfId="38620"/>
    <cellStyle name="SAPBEXHLevel2 2 5 3" xfId="38621"/>
    <cellStyle name="SAPBEXHLevel2 2 6" xfId="38622"/>
    <cellStyle name="SAPBEXHLevel2 2 6 2" xfId="38623"/>
    <cellStyle name="SAPBEXHLevel2 2 6 2 2" xfId="38624"/>
    <cellStyle name="SAPBEXHLevel2 2 6 3" xfId="38625"/>
    <cellStyle name="SAPBEXHLevel2 2 7" xfId="38626"/>
    <cellStyle name="SAPBEXHLevel2 2 7 2" xfId="38627"/>
    <cellStyle name="SAPBEXHLevel2 2 7 2 2" xfId="38628"/>
    <cellStyle name="SAPBEXHLevel2 2 7 3" xfId="38629"/>
    <cellStyle name="SAPBEXHLevel2 2 8" xfId="38630"/>
    <cellStyle name="SAPBEXHLevel2 2 8 2" xfId="38631"/>
    <cellStyle name="SAPBEXHLevel2 2 9" xfId="38632"/>
    <cellStyle name="SAPBEXHLevel2 2 9 2" xfId="38633"/>
    <cellStyle name="SAPBEXHLevel2 3" xfId="38634"/>
    <cellStyle name="SAPBEXHLevel2 3 2" xfId="38635"/>
    <cellStyle name="SAPBEXHLevel2 3 2 2" xfId="38636"/>
    <cellStyle name="SAPBEXHLevel2 3 2 2 2" xfId="38637"/>
    <cellStyle name="SAPBEXHLevel2 3 2 3" xfId="38638"/>
    <cellStyle name="SAPBEXHLevel2 3 3" xfId="38639"/>
    <cellStyle name="SAPBEXHLevel2 3 3 2" xfId="38640"/>
    <cellStyle name="SAPBEXHLevel2 3 3 2 2" xfId="38641"/>
    <cellStyle name="SAPBEXHLevel2 3 3 3" xfId="38642"/>
    <cellStyle name="SAPBEXHLevel2 3 4" xfId="38643"/>
    <cellStyle name="SAPBEXHLevel2 3 4 2" xfId="38644"/>
    <cellStyle name="SAPBEXHLevel2 3 4 2 2" xfId="38645"/>
    <cellStyle name="SAPBEXHLevel2 3 4 3" xfId="38646"/>
    <cellStyle name="SAPBEXHLevel2 3 5" xfId="38647"/>
    <cellStyle name="SAPBEXHLevel2 3 5 2" xfId="38648"/>
    <cellStyle name="SAPBEXHLevel2 3 5 2 2" xfId="38649"/>
    <cellStyle name="SAPBEXHLevel2 3 5 3" xfId="38650"/>
    <cellStyle name="SAPBEXHLevel2 3 6" xfId="38651"/>
    <cellStyle name="SAPBEXHLevel2 3 6 2" xfId="38652"/>
    <cellStyle name="SAPBEXHLevel2 3 7" xfId="38653"/>
    <cellStyle name="SAPBEXHLevel2 3 7 2" xfId="38654"/>
    <cellStyle name="SAPBEXHLevel2 3 8" xfId="38655"/>
    <cellStyle name="SAPBEXHLevel2 4" xfId="38656"/>
    <cellStyle name="SAPBEXHLevel2 4 2" xfId="38657"/>
    <cellStyle name="SAPBEXHLevel2 4 2 2" xfId="38658"/>
    <cellStyle name="SAPBEXHLevel2 4 3" xfId="38659"/>
    <cellStyle name="SAPBEXHLevel2 5" xfId="38660"/>
    <cellStyle name="SAPBEXHLevel2 5 2" xfId="38661"/>
    <cellStyle name="SAPBEXHLevel2 5 2 2" xfId="38662"/>
    <cellStyle name="SAPBEXHLevel2 5 3" xfId="38663"/>
    <cellStyle name="SAPBEXHLevel2 6" xfId="38664"/>
    <cellStyle name="SAPBEXHLevel2 6 2" xfId="38665"/>
    <cellStyle name="SAPBEXHLevel2 6 2 2" xfId="38666"/>
    <cellStyle name="SAPBEXHLevel2 6 3" xfId="38667"/>
    <cellStyle name="SAPBEXHLevel2 7" xfId="38668"/>
    <cellStyle name="SAPBEXHLevel2 7 2" xfId="38669"/>
    <cellStyle name="SAPBEXHLevel2 7 2 2" xfId="38670"/>
    <cellStyle name="SAPBEXHLevel2 7 3" xfId="38671"/>
    <cellStyle name="SAPBEXHLevel2 8" xfId="38672"/>
    <cellStyle name="SAPBEXHLevel2 8 2" xfId="38673"/>
    <cellStyle name="SAPBEXHLevel2 8 2 2" xfId="38674"/>
    <cellStyle name="SAPBEXHLevel2 8 3" xfId="38675"/>
    <cellStyle name="SAPBEXHLevel2 9" xfId="38676"/>
    <cellStyle name="SAPBEXHLevel2 9 2" xfId="38677"/>
    <cellStyle name="SAPBEXHLevel2X" xfId="38678"/>
    <cellStyle name="SAPBEXHLevel2X 10" xfId="38679"/>
    <cellStyle name="SAPBEXHLevel2X 10 2" xfId="38680"/>
    <cellStyle name="SAPBEXHLevel2X 11" xfId="38681"/>
    <cellStyle name="SAPBEXHLevel2X 2" xfId="38682"/>
    <cellStyle name="SAPBEXHLevel2X 2 10" xfId="38683"/>
    <cellStyle name="SAPBEXHLevel2X 2 2" xfId="38684"/>
    <cellStyle name="SAPBEXHLevel2X 2 2 2" xfId="38685"/>
    <cellStyle name="SAPBEXHLevel2X 2 2 2 2" xfId="38686"/>
    <cellStyle name="SAPBEXHLevel2X 2 2 2 2 2" xfId="38687"/>
    <cellStyle name="SAPBEXHLevel2X 2 2 2 3" xfId="38688"/>
    <cellStyle name="SAPBEXHLevel2X 2 2 3" xfId="38689"/>
    <cellStyle name="SAPBEXHLevel2X 2 2 3 2" xfId="38690"/>
    <cellStyle name="SAPBEXHLevel2X 2 2 3 2 2" xfId="38691"/>
    <cellStyle name="SAPBEXHLevel2X 2 2 3 3" xfId="38692"/>
    <cellStyle name="SAPBEXHLevel2X 2 2 4" xfId="38693"/>
    <cellStyle name="SAPBEXHLevel2X 2 2 4 2" xfId="38694"/>
    <cellStyle name="SAPBEXHLevel2X 2 2 4 2 2" xfId="38695"/>
    <cellStyle name="SAPBEXHLevel2X 2 2 4 3" xfId="38696"/>
    <cellStyle name="SAPBEXHLevel2X 2 2 5" xfId="38697"/>
    <cellStyle name="SAPBEXHLevel2X 2 2 5 2" xfId="38698"/>
    <cellStyle name="SAPBEXHLevel2X 2 2 5 2 2" xfId="38699"/>
    <cellStyle name="SAPBEXHLevel2X 2 2 5 3" xfId="38700"/>
    <cellStyle name="SAPBEXHLevel2X 2 2 6" xfId="38701"/>
    <cellStyle name="SAPBEXHLevel2X 2 2 6 2" xfId="38702"/>
    <cellStyle name="SAPBEXHLevel2X 2 2 7" xfId="38703"/>
    <cellStyle name="SAPBEXHLevel2X 2 2 7 2" xfId="38704"/>
    <cellStyle name="SAPBEXHLevel2X 2 2 8" xfId="38705"/>
    <cellStyle name="SAPBEXHLevel2X 2 3" xfId="38706"/>
    <cellStyle name="SAPBEXHLevel2X 2 3 2" xfId="38707"/>
    <cellStyle name="SAPBEXHLevel2X 2 3 2 2" xfId="38708"/>
    <cellStyle name="SAPBEXHLevel2X 2 3 3" xfId="38709"/>
    <cellStyle name="SAPBEXHLevel2X 2 4" xfId="38710"/>
    <cellStyle name="SAPBEXHLevel2X 2 4 2" xfId="38711"/>
    <cellStyle name="SAPBEXHLevel2X 2 4 2 2" xfId="38712"/>
    <cellStyle name="SAPBEXHLevel2X 2 4 3" xfId="38713"/>
    <cellStyle name="SAPBEXHLevel2X 2 5" xfId="38714"/>
    <cellStyle name="SAPBEXHLevel2X 2 5 2" xfId="38715"/>
    <cellStyle name="SAPBEXHLevel2X 2 5 2 2" xfId="38716"/>
    <cellStyle name="SAPBEXHLevel2X 2 5 3" xfId="38717"/>
    <cellStyle name="SAPBEXHLevel2X 2 6" xfId="38718"/>
    <cellStyle name="SAPBEXHLevel2X 2 6 2" xfId="38719"/>
    <cellStyle name="SAPBEXHLevel2X 2 6 2 2" xfId="38720"/>
    <cellStyle name="SAPBEXHLevel2X 2 6 3" xfId="38721"/>
    <cellStyle name="SAPBEXHLevel2X 2 7" xfId="38722"/>
    <cellStyle name="SAPBEXHLevel2X 2 7 2" xfId="38723"/>
    <cellStyle name="SAPBEXHLevel2X 2 7 2 2" xfId="38724"/>
    <cellStyle name="SAPBEXHLevel2X 2 7 3" xfId="38725"/>
    <cellStyle name="SAPBEXHLevel2X 2 8" xfId="38726"/>
    <cellStyle name="SAPBEXHLevel2X 2 8 2" xfId="38727"/>
    <cellStyle name="SAPBEXHLevel2X 2 9" xfId="38728"/>
    <cellStyle name="SAPBEXHLevel2X 2 9 2" xfId="38729"/>
    <cellStyle name="SAPBEXHLevel2X 3" xfId="38730"/>
    <cellStyle name="SAPBEXHLevel2X 3 2" xfId="38731"/>
    <cellStyle name="SAPBEXHLevel2X 3 2 2" xfId="38732"/>
    <cellStyle name="SAPBEXHLevel2X 3 2 2 2" xfId="38733"/>
    <cellStyle name="SAPBEXHLevel2X 3 2 3" xfId="38734"/>
    <cellStyle name="SAPBEXHLevel2X 3 3" xfId="38735"/>
    <cellStyle name="SAPBEXHLevel2X 3 3 2" xfId="38736"/>
    <cellStyle name="SAPBEXHLevel2X 3 3 2 2" xfId="38737"/>
    <cellStyle name="SAPBEXHLevel2X 3 3 3" xfId="38738"/>
    <cellStyle name="SAPBEXHLevel2X 3 4" xfId="38739"/>
    <cellStyle name="SAPBEXHLevel2X 3 4 2" xfId="38740"/>
    <cellStyle name="SAPBEXHLevel2X 3 4 2 2" xfId="38741"/>
    <cellStyle name="SAPBEXHLevel2X 3 4 3" xfId="38742"/>
    <cellStyle name="SAPBEXHLevel2X 3 5" xfId="38743"/>
    <cellStyle name="SAPBEXHLevel2X 3 5 2" xfId="38744"/>
    <cellStyle name="SAPBEXHLevel2X 3 5 2 2" xfId="38745"/>
    <cellStyle name="SAPBEXHLevel2X 3 5 3" xfId="38746"/>
    <cellStyle name="SAPBEXHLevel2X 3 6" xfId="38747"/>
    <cellStyle name="SAPBEXHLevel2X 3 6 2" xfId="38748"/>
    <cellStyle name="SAPBEXHLevel2X 3 7" xfId="38749"/>
    <cellStyle name="SAPBEXHLevel2X 3 7 2" xfId="38750"/>
    <cellStyle name="SAPBEXHLevel2X 3 8" xfId="38751"/>
    <cellStyle name="SAPBEXHLevel2X 4" xfId="38752"/>
    <cellStyle name="SAPBEXHLevel2X 4 2" xfId="38753"/>
    <cellStyle name="SAPBEXHLevel2X 4 2 2" xfId="38754"/>
    <cellStyle name="SAPBEXHLevel2X 4 3" xfId="38755"/>
    <cellStyle name="SAPBEXHLevel2X 5" xfId="38756"/>
    <cellStyle name="SAPBEXHLevel2X 5 2" xfId="38757"/>
    <cellStyle name="SAPBEXHLevel2X 5 2 2" xfId="38758"/>
    <cellStyle name="SAPBEXHLevel2X 5 3" xfId="38759"/>
    <cellStyle name="SAPBEXHLevel2X 6" xfId="38760"/>
    <cellStyle name="SAPBEXHLevel2X 6 2" xfId="38761"/>
    <cellStyle name="SAPBEXHLevel2X 6 2 2" xfId="38762"/>
    <cellStyle name="SAPBEXHLevel2X 6 3" xfId="38763"/>
    <cellStyle name="SAPBEXHLevel2X 7" xfId="38764"/>
    <cellStyle name="SAPBEXHLevel2X 7 2" xfId="38765"/>
    <cellStyle name="SAPBEXHLevel2X 7 2 2" xfId="38766"/>
    <cellStyle name="SAPBEXHLevel2X 7 3" xfId="38767"/>
    <cellStyle name="SAPBEXHLevel2X 8" xfId="38768"/>
    <cellStyle name="SAPBEXHLevel2X 8 2" xfId="38769"/>
    <cellStyle name="SAPBEXHLevel2X 8 2 2" xfId="38770"/>
    <cellStyle name="SAPBEXHLevel2X 8 3" xfId="38771"/>
    <cellStyle name="SAPBEXHLevel2X 9" xfId="38772"/>
    <cellStyle name="SAPBEXHLevel2X 9 2" xfId="38773"/>
    <cellStyle name="SAPBEXHLevel3" xfId="38774"/>
    <cellStyle name="SAPBEXHLevel3 10" xfId="38775"/>
    <cellStyle name="SAPBEXHLevel3 10 2" xfId="38776"/>
    <cellStyle name="SAPBEXHLevel3 11" xfId="38777"/>
    <cellStyle name="SAPBEXHLevel3 2" xfId="38778"/>
    <cellStyle name="SAPBEXHLevel3 2 10" xfId="38779"/>
    <cellStyle name="SAPBEXHLevel3 2 2" xfId="38780"/>
    <cellStyle name="SAPBEXHLevel3 2 2 2" xfId="38781"/>
    <cellStyle name="SAPBEXHLevel3 2 2 2 2" xfId="38782"/>
    <cellStyle name="SAPBEXHLevel3 2 2 2 2 2" xfId="38783"/>
    <cellStyle name="SAPBEXHLevel3 2 2 2 3" xfId="38784"/>
    <cellStyle name="SAPBEXHLevel3 2 2 3" xfId="38785"/>
    <cellStyle name="SAPBEXHLevel3 2 2 3 2" xfId="38786"/>
    <cellStyle name="SAPBEXHLevel3 2 2 3 2 2" xfId="38787"/>
    <cellStyle name="SAPBEXHLevel3 2 2 3 3" xfId="38788"/>
    <cellStyle name="SAPBEXHLevel3 2 2 4" xfId="38789"/>
    <cellStyle name="SAPBEXHLevel3 2 2 4 2" xfId="38790"/>
    <cellStyle name="SAPBEXHLevel3 2 2 4 2 2" xfId="38791"/>
    <cellStyle name="SAPBEXHLevel3 2 2 4 3" xfId="38792"/>
    <cellStyle name="SAPBEXHLevel3 2 2 5" xfId="38793"/>
    <cellStyle name="SAPBEXHLevel3 2 2 5 2" xfId="38794"/>
    <cellStyle name="SAPBEXHLevel3 2 2 5 2 2" xfId="38795"/>
    <cellStyle name="SAPBEXHLevel3 2 2 5 3" xfId="38796"/>
    <cellStyle name="SAPBEXHLevel3 2 2 6" xfId="38797"/>
    <cellStyle name="SAPBEXHLevel3 2 2 6 2" xfId="38798"/>
    <cellStyle name="SAPBEXHLevel3 2 2 7" xfId="38799"/>
    <cellStyle name="SAPBEXHLevel3 2 2 7 2" xfId="38800"/>
    <cellStyle name="SAPBEXHLevel3 2 2 8" xfId="38801"/>
    <cellStyle name="SAPBEXHLevel3 2 3" xfId="38802"/>
    <cellStyle name="SAPBEXHLevel3 2 3 2" xfId="38803"/>
    <cellStyle name="SAPBEXHLevel3 2 3 2 2" xfId="38804"/>
    <cellStyle name="SAPBEXHLevel3 2 3 3" xfId="38805"/>
    <cellStyle name="SAPBEXHLevel3 2 4" xfId="38806"/>
    <cellStyle name="SAPBEXHLevel3 2 4 2" xfId="38807"/>
    <cellStyle name="SAPBEXHLevel3 2 4 2 2" xfId="38808"/>
    <cellStyle name="SAPBEXHLevel3 2 4 3" xfId="38809"/>
    <cellStyle name="SAPBEXHLevel3 2 5" xfId="38810"/>
    <cellStyle name="SAPBEXHLevel3 2 5 2" xfId="38811"/>
    <cellStyle name="SAPBEXHLevel3 2 5 2 2" xfId="38812"/>
    <cellStyle name="SAPBEXHLevel3 2 5 3" xfId="38813"/>
    <cellStyle name="SAPBEXHLevel3 2 6" xfId="38814"/>
    <cellStyle name="SAPBEXHLevel3 2 6 2" xfId="38815"/>
    <cellStyle name="SAPBEXHLevel3 2 6 2 2" xfId="38816"/>
    <cellStyle name="SAPBEXHLevel3 2 6 3" xfId="38817"/>
    <cellStyle name="SAPBEXHLevel3 2 7" xfId="38818"/>
    <cellStyle name="SAPBEXHLevel3 2 7 2" xfId="38819"/>
    <cellStyle name="SAPBEXHLevel3 2 7 2 2" xfId="38820"/>
    <cellStyle name="SAPBEXHLevel3 2 7 3" xfId="38821"/>
    <cellStyle name="SAPBEXHLevel3 2 8" xfId="38822"/>
    <cellStyle name="SAPBEXHLevel3 2 8 2" xfId="38823"/>
    <cellStyle name="SAPBEXHLevel3 2 9" xfId="38824"/>
    <cellStyle name="SAPBEXHLevel3 2 9 2" xfId="38825"/>
    <cellStyle name="SAPBEXHLevel3 3" xfId="38826"/>
    <cellStyle name="SAPBEXHLevel3 3 2" xfId="38827"/>
    <cellStyle name="SAPBEXHLevel3 3 2 2" xfId="38828"/>
    <cellStyle name="SAPBEXHLevel3 3 2 2 2" xfId="38829"/>
    <cellStyle name="SAPBEXHLevel3 3 2 3" xfId="38830"/>
    <cellStyle name="SAPBEXHLevel3 3 3" xfId="38831"/>
    <cellStyle name="SAPBEXHLevel3 3 3 2" xfId="38832"/>
    <cellStyle name="SAPBEXHLevel3 3 3 2 2" xfId="38833"/>
    <cellStyle name="SAPBEXHLevel3 3 3 3" xfId="38834"/>
    <cellStyle name="SAPBEXHLevel3 3 4" xfId="38835"/>
    <cellStyle name="SAPBEXHLevel3 3 4 2" xfId="38836"/>
    <cellStyle name="SAPBEXHLevel3 3 4 2 2" xfId="38837"/>
    <cellStyle name="SAPBEXHLevel3 3 4 3" xfId="38838"/>
    <cellStyle name="SAPBEXHLevel3 3 5" xfId="38839"/>
    <cellStyle name="SAPBEXHLevel3 3 5 2" xfId="38840"/>
    <cellStyle name="SAPBEXHLevel3 3 5 2 2" xfId="38841"/>
    <cellStyle name="SAPBEXHLevel3 3 5 3" xfId="38842"/>
    <cellStyle name="SAPBEXHLevel3 3 6" xfId="38843"/>
    <cellStyle name="SAPBEXHLevel3 3 6 2" xfId="38844"/>
    <cellStyle name="SAPBEXHLevel3 3 7" xfId="38845"/>
    <cellStyle name="SAPBEXHLevel3 3 7 2" xfId="38846"/>
    <cellStyle name="SAPBEXHLevel3 3 8" xfId="38847"/>
    <cellStyle name="SAPBEXHLevel3 4" xfId="38848"/>
    <cellStyle name="SAPBEXHLevel3 4 2" xfId="38849"/>
    <cellStyle name="SAPBEXHLevel3 4 2 2" xfId="38850"/>
    <cellStyle name="SAPBEXHLevel3 4 3" xfId="38851"/>
    <cellStyle name="SAPBEXHLevel3 5" xfId="38852"/>
    <cellStyle name="SAPBEXHLevel3 5 2" xfId="38853"/>
    <cellStyle name="SAPBEXHLevel3 5 2 2" xfId="38854"/>
    <cellStyle name="SAPBEXHLevel3 5 3" xfId="38855"/>
    <cellStyle name="SAPBEXHLevel3 6" xfId="38856"/>
    <cellStyle name="SAPBEXHLevel3 6 2" xfId="38857"/>
    <cellStyle name="SAPBEXHLevel3 6 2 2" xfId="38858"/>
    <cellStyle name="SAPBEXHLevel3 6 3" xfId="38859"/>
    <cellStyle name="SAPBEXHLevel3 7" xfId="38860"/>
    <cellStyle name="SAPBEXHLevel3 7 2" xfId="38861"/>
    <cellStyle name="SAPBEXHLevel3 7 2 2" xfId="38862"/>
    <cellStyle name="SAPBEXHLevel3 7 3" xfId="38863"/>
    <cellStyle name="SAPBEXHLevel3 8" xfId="38864"/>
    <cellStyle name="SAPBEXHLevel3 8 2" xfId="38865"/>
    <cellStyle name="SAPBEXHLevel3 8 2 2" xfId="38866"/>
    <cellStyle name="SAPBEXHLevel3 8 3" xfId="38867"/>
    <cellStyle name="SAPBEXHLevel3 9" xfId="38868"/>
    <cellStyle name="SAPBEXHLevel3 9 2" xfId="38869"/>
    <cellStyle name="SAPBEXHLevel3X" xfId="38870"/>
    <cellStyle name="SAPBEXHLevel3X 10" xfId="38871"/>
    <cellStyle name="SAPBEXHLevel3X 10 2" xfId="38872"/>
    <cellStyle name="SAPBEXHLevel3X 11" xfId="38873"/>
    <cellStyle name="SAPBEXHLevel3X 2" xfId="38874"/>
    <cellStyle name="SAPBEXHLevel3X 2 10" xfId="38875"/>
    <cellStyle name="SAPBEXHLevel3X 2 2" xfId="38876"/>
    <cellStyle name="SAPBEXHLevel3X 2 2 2" xfId="38877"/>
    <cellStyle name="SAPBEXHLevel3X 2 2 2 2" xfId="38878"/>
    <cellStyle name="SAPBEXHLevel3X 2 2 2 2 2" xfId="38879"/>
    <cellStyle name="SAPBEXHLevel3X 2 2 2 3" xfId="38880"/>
    <cellStyle name="SAPBEXHLevel3X 2 2 3" xfId="38881"/>
    <cellStyle name="SAPBEXHLevel3X 2 2 3 2" xfId="38882"/>
    <cellStyle name="SAPBEXHLevel3X 2 2 3 2 2" xfId="38883"/>
    <cellStyle name="SAPBEXHLevel3X 2 2 3 3" xfId="38884"/>
    <cellStyle name="SAPBEXHLevel3X 2 2 4" xfId="38885"/>
    <cellStyle name="SAPBEXHLevel3X 2 2 4 2" xfId="38886"/>
    <cellStyle name="SAPBEXHLevel3X 2 2 4 2 2" xfId="38887"/>
    <cellStyle name="SAPBEXHLevel3X 2 2 4 3" xfId="38888"/>
    <cellStyle name="SAPBEXHLevel3X 2 2 5" xfId="38889"/>
    <cellStyle name="SAPBEXHLevel3X 2 2 5 2" xfId="38890"/>
    <cellStyle name="SAPBEXHLevel3X 2 2 5 2 2" xfId="38891"/>
    <cellStyle name="SAPBEXHLevel3X 2 2 5 3" xfId="38892"/>
    <cellStyle name="SAPBEXHLevel3X 2 2 6" xfId="38893"/>
    <cellStyle name="SAPBEXHLevel3X 2 2 6 2" xfId="38894"/>
    <cellStyle name="SAPBEXHLevel3X 2 2 7" xfId="38895"/>
    <cellStyle name="SAPBEXHLevel3X 2 2 7 2" xfId="38896"/>
    <cellStyle name="SAPBEXHLevel3X 2 2 8" xfId="38897"/>
    <cellStyle name="SAPBEXHLevel3X 2 3" xfId="38898"/>
    <cellStyle name="SAPBEXHLevel3X 2 3 2" xfId="38899"/>
    <cellStyle name="SAPBEXHLevel3X 2 3 2 2" xfId="38900"/>
    <cellStyle name="SAPBEXHLevel3X 2 3 3" xfId="38901"/>
    <cellStyle name="SAPBEXHLevel3X 2 4" xfId="38902"/>
    <cellStyle name="SAPBEXHLevel3X 2 4 2" xfId="38903"/>
    <cellStyle name="SAPBEXHLevel3X 2 4 2 2" xfId="38904"/>
    <cellStyle name="SAPBEXHLevel3X 2 4 3" xfId="38905"/>
    <cellStyle name="SAPBEXHLevel3X 2 5" xfId="38906"/>
    <cellStyle name="SAPBEXHLevel3X 2 5 2" xfId="38907"/>
    <cellStyle name="SAPBEXHLevel3X 2 5 2 2" xfId="38908"/>
    <cellStyle name="SAPBEXHLevel3X 2 5 3" xfId="38909"/>
    <cellStyle name="SAPBEXHLevel3X 2 6" xfId="38910"/>
    <cellStyle name="SAPBEXHLevel3X 2 6 2" xfId="38911"/>
    <cellStyle name="SAPBEXHLevel3X 2 6 2 2" xfId="38912"/>
    <cellStyle name="SAPBEXHLevel3X 2 6 3" xfId="38913"/>
    <cellStyle name="SAPBEXHLevel3X 2 7" xfId="38914"/>
    <cellStyle name="SAPBEXHLevel3X 2 7 2" xfId="38915"/>
    <cellStyle name="SAPBEXHLevel3X 2 7 2 2" xfId="38916"/>
    <cellStyle name="SAPBEXHLevel3X 2 7 3" xfId="38917"/>
    <cellStyle name="SAPBEXHLevel3X 2 8" xfId="38918"/>
    <cellStyle name="SAPBEXHLevel3X 2 8 2" xfId="38919"/>
    <cellStyle name="SAPBEXHLevel3X 2 9" xfId="38920"/>
    <cellStyle name="SAPBEXHLevel3X 2 9 2" xfId="38921"/>
    <cellStyle name="SAPBEXHLevel3X 3" xfId="38922"/>
    <cellStyle name="SAPBEXHLevel3X 3 2" xfId="38923"/>
    <cellStyle name="SAPBEXHLevel3X 3 2 2" xfId="38924"/>
    <cellStyle name="SAPBEXHLevel3X 3 2 2 2" xfId="38925"/>
    <cellStyle name="SAPBEXHLevel3X 3 2 3" xfId="38926"/>
    <cellStyle name="SAPBEXHLevel3X 3 3" xfId="38927"/>
    <cellStyle name="SAPBEXHLevel3X 3 3 2" xfId="38928"/>
    <cellStyle name="SAPBEXHLevel3X 3 3 2 2" xfId="38929"/>
    <cellStyle name="SAPBEXHLevel3X 3 3 3" xfId="38930"/>
    <cellStyle name="SAPBEXHLevel3X 3 4" xfId="38931"/>
    <cellStyle name="SAPBEXHLevel3X 3 4 2" xfId="38932"/>
    <cellStyle name="SAPBEXHLevel3X 3 4 2 2" xfId="38933"/>
    <cellStyle name="SAPBEXHLevel3X 3 4 3" xfId="38934"/>
    <cellStyle name="SAPBEXHLevel3X 3 5" xfId="38935"/>
    <cellStyle name="SAPBEXHLevel3X 3 5 2" xfId="38936"/>
    <cellStyle name="SAPBEXHLevel3X 3 5 2 2" xfId="38937"/>
    <cellStyle name="SAPBEXHLevel3X 3 5 3" xfId="38938"/>
    <cellStyle name="SAPBEXHLevel3X 3 6" xfId="38939"/>
    <cellStyle name="SAPBEXHLevel3X 3 6 2" xfId="38940"/>
    <cellStyle name="SAPBEXHLevel3X 3 7" xfId="38941"/>
    <cellStyle name="SAPBEXHLevel3X 3 7 2" xfId="38942"/>
    <cellStyle name="SAPBEXHLevel3X 3 8" xfId="38943"/>
    <cellStyle name="SAPBEXHLevel3X 4" xfId="38944"/>
    <cellStyle name="SAPBEXHLevel3X 4 2" xfId="38945"/>
    <cellStyle name="SAPBEXHLevel3X 4 2 2" xfId="38946"/>
    <cellStyle name="SAPBEXHLevel3X 4 3" xfId="38947"/>
    <cellStyle name="SAPBEXHLevel3X 5" xfId="38948"/>
    <cellStyle name="SAPBEXHLevel3X 5 2" xfId="38949"/>
    <cellStyle name="SAPBEXHLevel3X 5 2 2" xfId="38950"/>
    <cellStyle name="SAPBEXHLevel3X 5 3" xfId="38951"/>
    <cellStyle name="SAPBEXHLevel3X 6" xfId="38952"/>
    <cellStyle name="SAPBEXHLevel3X 6 2" xfId="38953"/>
    <cellStyle name="SAPBEXHLevel3X 6 2 2" xfId="38954"/>
    <cellStyle name="SAPBEXHLevel3X 6 3" xfId="38955"/>
    <cellStyle name="SAPBEXHLevel3X 7" xfId="38956"/>
    <cellStyle name="SAPBEXHLevel3X 7 2" xfId="38957"/>
    <cellStyle name="SAPBEXHLevel3X 7 2 2" xfId="38958"/>
    <cellStyle name="SAPBEXHLevel3X 7 3" xfId="38959"/>
    <cellStyle name="SAPBEXHLevel3X 8" xfId="38960"/>
    <cellStyle name="SAPBEXHLevel3X 8 2" xfId="38961"/>
    <cellStyle name="SAPBEXHLevel3X 8 2 2" xfId="38962"/>
    <cellStyle name="SAPBEXHLevel3X 8 3" xfId="38963"/>
    <cellStyle name="SAPBEXHLevel3X 9" xfId="38964"/>
    <cellStyle name="SAPBEXHLevel3X 9 2" xfId="38965"/>
    <cellStyle name="SAPBEXresData" xfId="38966"/>
    <cellStyle name="SAPBEXresData 10" xfId="38967"/>
    <cellStyle name="SAPBEXresData 10 2" xfId="38968"/>
    <cellStyle name="SAPBEXresData 11" xfId="38969"/>
    <cellStyle name="SAPBEXresData 2" xfId="38970"/>
    <cellStyle name="SAPBEXresData 2 10" xfId="38971"/>
    <cellStyle name="SAPBEXresData 2 2" xfId="38972"/>
    <cellStyle name="SAPBEXresData 2 2 2" xfId="38973"/>
    <cellStyle name="SAPBEXresData 2 2 2 2" xfId="38974"/>
    <cellStyle name="SAPBEXresData 2 2 2 2 2" xfId="38975"/>
    <cellStyle name="SAPBEXresData 2 2 2 3" xfId="38976"/>
    <cellStyle name="SAPBEXresData 2 2 3" xfId="38977"/>
    <cellStyle name="SAPBEXresData 2 2 3 2" xfId="38978"/>
    <cellStyle name="SAPBEXresData 2 2 3 2 2" xfId="38979"/>
    <cellStyle name="SAPBEXresData 2 2 3 3" xfId="38980"/>
    <cellStyle name="SAPBEXresData 2 2 4" xfId="38981"/>
    <cellStyle name="SAPBEXresData 2 2 4 2" xfId="38982"/>
    <cellStyle name="SAPBEXresData 2 2 4 2 2" xfId="38983"/>
    <cellStyle name="SAPBEXresData 2 2 4 3" xfId="38984"/>
    <cellStyle name="SAPBEXresData 2 2 5" xfId="38985"/>
    <cellStyle name="SAPBEXresData 2 2 5 2" xfId="38986"/>
    <cellStyle name="SAPBEXresData 2 2 5 2 2" xfId="38987"/>
    <cellStyle name="SAPBEXresData 2 2 5 3" xfId="38988"/>
    <cellStyle name="SAPBEXresData 2 2 6" xfId="38989"/>
    <cellStyle name="SAPBEXresData 2 2 6 2" xfId="38990"/>
    <cellStyle name="SAPBEXresData 2 2 7" xfId="38991"/>
    <cellStyle name="SAPBEXresData 2 2 7 2" xfId="38992"/>
    <cellStyle name="SAPBEXresData 2 2 8" xfId="38993"/>
    <cellStyle name="SAPBEXresData 2 3" xfId="38994"/>
    <cellStyle name="SAPBEXresData 2 3 2" xfId="38995"/>
    <cellStyle name="SAPBEXresData 2 3 2 2" xfId="38996"/>
    <cellStyle name="SAPBEXresData 2 3 3" xfId="38997"/>
    <cellStyle name="SAPBEXresData 2 4" xfId="38998"/>
    <cellStyle name="SAPBEXresData 2 4 2" xfId="38999"/>
    <cellStyle name="SAPBEXresData 2 4 2 2" xfId="39000"/>
    <cellStyle name="SAPBEXresData 2 4 3" xfId="39001"/>
    <cellStyle name="SAPBEXresData 2 5" xfId="39002"/>
    <cellStyle name="SAPBEXresData 2 5 2" xfId="39003"/>
    <cellStyle name="SAPBEXresData 2 5 2 2" xfId="39004"/>
    <cellStyle name="SAPBEXresData 2 5 3" xfId="39005"/>
    <cellStyle name="SAPBEXresData 2 6" xfId="39006"/>
    <cellStyle name="SAPBEXresData 2 6 2" xfId="39007"/>
    <cellStyle name="SAPBEXresData 2 6 2 2" xfId="39008"/>
    <cellStyle name="SAPBEXresData 2 6 3" xfId="39009"/>
    <cellStyle name="SAPBEXresData 2 7" xfId="39010"/>
    <cellStyle name="SAPBEXresData 2 7 2" xfId="39011"/>
    <cellStyle name="SAPBEXresData 2 7 2 2" xfId="39012"/>
    <cellStyle name="SAPBEXresData 2 7 3" xfId="39013"/>
    <cellStyle name="SAPBEXresData 2 8" xfId="39014"/>
    <cellStyle name="SAPBEXresData 2 8 2" xfId="39015"/>
    <cellStyle name="SAPBEXresData 2 9" xfId="39016"/>
    <cellStyle name="SAPBEXresData 2 9 2" xfId="39017"/>
    <cellStyle name="SAPBEXresData 3" xfId="39018"/>
    <cellStyle name="SAPBEXresData 3 2" xfId="39019"/>
    <cellStyle name="SAPBEXresData 3 2 2" xfId="39020"/>
    <cellStyle name="SAPBEXresData 3 2 2 2" xfId="39021"/>
    <cellStyle name="SAPBEXresData 3 2 3" xfId="39022"/>
    <cellStyle name="SAPBEXresData 3 3" xfId="39023"/>
    <cellStyle name="SAPBEXresData 3 3 2" xfId="39024"/>
    <cellStyle name="SAPBEXresData 3 3 2 2" xfId="39025"/>
    <cellStyle name="SAPBEXresData 3 3 3" xfId="39026"/>
    <cellStyle name="SAPBEXresData 3 4" xfId="39027"/>
    <cellStyle name="SAPBEXresData 3 4 2" xfId="39028"/>
    <cellStyle name="SAPBEXresData 3 4 2 2" xfId="39029"/>
    <cellStyle name="SAPBEXresData 3 4 3" xfId="39030"/>
    <cellStyle name="SAPBEXresData 3 5" xfId="39031"/>
    <cellStyle name="SAPBEXresData 3 5 2" xfId="39032"/>
    <cellStyle name="SAPBEXresData 3 5 2 2" xfId="39033"/>
    <cellStyle name="SAPBEXresData 3 5 3" xfId="39034"/>
    <cellStyle name="SAPBEXresData 3 6" xfId="39035"/>
    <cellStyle name="SAPBEXresData 3 6 2" xfId="39036"/>
    <cellStyle name="SAPBEXresData 3 7" xfId="39037"/>
    <cellStyle name="SAPBEXresData 3 7 2" xfId="39038"/>
    <cellStyle name="SAPBEXresData 3 8" xfId="39039"/>
    <cellStyle name="SAPBEXresData 4" xfId="39040"/>
    <cellStyle name="SAPBEXresData 4 2" xfId="39041"/>
    <cellStyle name="SAPBEXresData 4 2 2" xfId="39042"/>
    <cellStyle name="SAPBEXresData 4 3" xfId="39043"/>
    <cellStyle name="SAPBEXresData 5" xfId="39044"/>
    <cellStyle name="SAPBEXresData 5 2" xfId="39045"/>
    <cellStyle name="SAPBEXresData 5 2 2" xfId="39046"/>
    <cellStyle name="SAPBEXresData 5 3" xfId="39047"/>
    <cellStyle name="SAPBEXresData 6" xfId="39048"/>
    <cellStyle name="SAPBEXresData 6 2" xfId="39049"/>
    <cellStyle name="SAPBEXresData 6 2 2" xfId="39050"/>
    <cellStyle name="SAPBEXresData 6 3" xfId="39051"/>
    <cellStyle name="SAPBEXresData 7" xfId="39052"/>
    <cellStyle name="SAPBEXresData 7 2" xfId="39053"/>
    <cellStyle name="SAPBEXresData 7 2 2" xfId="39054"/>
    <cellStyle name="SAPBEXresData 7 3" xfId="39055"/>
    <cellStyle name="SAPBEXresData 8" xfId="39056"/>
    <cellStyle name="SAPBEXresData 8 2" xfId="39057"/>
    <cellStyle name="SAPBEXresData 8 2 2" xfId="39058"/>
    <cellStyle name="SAPBEXresData 8 3" xfId="39059"/>
    <cellStyle name="SAPBEXresData 9" xfId="39060"/>
    <cellStyle name="SAPBEXresData 9 2" xfId="39061"/>
    <cellStyle name="SAPBEXresDataEmph" xfId="39062"/>
    <cellStyle name="SAPBEXresDataEmph 10" xfId="39063"/>
    <cellStyle name="SAPBEXresDataEmph 10 2" xfId="39064"/>
    <cellStyle name="SAPBEXresDataEmph 11" xfId="39065"/>
    <cellStyle name="SAPBEXresDataEmph 2" xfId="39066"/>
    <cellStyle name="SAPBEXresDataEmph 2 10" xfId="39067"/>
    <cellStyle name="SAPBEXresDataEmph 2 2" xfId="39068"/>
    <cellStyle name="SAPBEXresDataEmph 2 2 2" xfId="39069"/>
    <cellStyle name="SAPBEXresDataEmph 2 2 2 2" xfId="39070"/>
    <cellStyle name="SAPBEXresDataEmph 2 2 2 2 2" xfId="39071"/>
    <cellStyle name="SAPBEXresDataEmph 2 2 2 3" xfId="39072"/>
    <cellStyle name="SAPBEXresDataEmph 2 2 3" xfId="39073"/>
    <cellStyle name="SAPBEXresDataEmph 2 2 3 2" xfId="39074"/>
    <cellStyle name="SAPBEXresDataEmph 2 2 3 2 2" xfId="39075"/>
    <cellStyle name="SAPBEXresDataEmph 2 2 3 3" xfId="39076"/>
    <cellStyle name="SAPBEXresDataEmph 2 2 4" xfId="39077"/>
    <cellStyle name="SAPBEXresDataEmph 2 2 4 2" xfId="39078"/>
    <cellStyle name="SAPBEXresDataEmph 2 2 4 2 2" xfId="39079"/>
    <cellStyle name="SAPBEXresDataEmph 2 2 4 3" xfId="39080"/>
    <cellStyle name="SAPBEXresDataEmph 2 2 5" xfId="39081"/>
    <cellStyle name="SAPBEXresDataEmph 2 2 5 2" xfId="39082"/>
    <cellStyle name="SAPBEXresDataEmph 2 2 5 2 2" xfId="39083"/>
    <cellStyle name="SAPBEXresDataEmph 2 2 5 3" xfId="39084"/>
    <cellStyle name="SAPBEXresDataEmph 2 2 6" xfId="39085"/>
    <cellStyle name="SAPBEXresDataEmph 2 2 6 2" xfId="39086"/>
    <cellStyle name="SAPBEXresDataEmph 2 2 7" xfId="39087"/>
    <cellStyle name="SAPBEXresDataEmph 2 2 7 2" xfId="39088"/>
    <cellStyle name="SAPBEXresDataEmph 2 2 8" xfId="39089"/>
    <cellStyle name="SAPBEXresDataEmph 2 3" xfId="39090"/>
    <cellStyle name="SAPBEXresDataEmph 2 3 2" xfId="39091"/>
    <cellStyle name="SAPBEXresDataEmph 2 3 2 2" xfId="39092"/>
    <cellStyle name="SAPBEXresDataEmph 2 3 3" xfId="39093"/>
    <cellStyle name="SAPBEXresDataEmph 2 4" xfId="39094"/>
    <cellStyle name="SAPBEXresDataEmph 2 4 2" xfId="39095"/>
    <cellStyle name="SAPBEXresDataEmph 2 4 2 2" xfId="39096"/>
    <cellStyle name="SAPBEXresDataEmph 2 4 3" xfId="39097"/>
    <cellStyle name="SAPBEXresDataEmph 2 5" xfId="39098"/>
    <cellStyle name="SAPBEXresDataEmph 2 5 2" xfId="39099"/>
    <cellStyle name="SAPBEXresDataEmph 2 5 2 2" xfId="39100"/>
    <cellStyle name="SAPBEXresDataEmph 2 5 3" xfId="39101"/>
    <cellStyle name="SAPBEXresDataEmph 2 6" xfId="39102"/>
    <cellStyle name="SAPBEXresDataEmph 2 6 2" xfId="39103"/>
    <cellStyle name="SAPBEXresDataEmph 2 6 2 2" xfId="39104"/>
    <cellStyle name="SAPBEXresDataEmph 2 6 3" xfId="39105"/>
    <cellStyle name="SAPBEXresDataEmph 2 7" xfId="39106"/>
    <cellStyle name="SAPBEXresDataEmph 2 7 2" xfId="39107"/>
    <cellStyle name="SAPBEXresDataEmph 2 7 2 2" xfId="39108"/>
    <cellStyle name="SAPBEXresDataEmph 2 7 3" xfId="39109"/>
    <cellStyle name="SAPBEXresDataEmph 2 8" xfId="39110"/>
    <cellStyle name="SAPBEXresDataEmph 2 8 2" xfId="39111"/>
    <cellStyle name="SAPBEXresDataEmph 2 9" xfId="39112"/>
    <cellStyle name="SAPBEXresDataEmph 2 9 2" xfId="39113"/>
    <cellStyle name="SAPBEXresDataEmph 3" xfId="39114"/>
    <cellStyle name="SAPBEXresDataEmph 3 2" xfId="39115"/>
    <cellStyle name="SAPBEXresDataEmph 3 2 2" xfId="39116"/>
    <cellStyle name="SAPBEXresDataEmph 3 2 2 2" xfId="39117"/>
    <cellStyle name="SAPBEXresDataEmph 3 2 3" xfId="39118"/>
    <cellStyle name="SAPBEXresDataEmph 3 3" xfId="39119"/>
    <cellStyle name="SAPBEXresDataEmph 3 3 2" xfId="39120"/>
    <cellStyle name="SAPBEXresDataEmph 3 3 2 2" xfId="39121"/>
    <cellStyle name="SAPBEXresDataEmph 3 3 3" xfId="39122"/>
    <cellStyle name="SAPBEXresDataEmph 3 4" xfId="39123"/>
    <cellStyle name="SAPBEXresDataEmph 3 4 2" xfId="39124"/>
    <cellStyle name="SAPBEXresDataEmph 3 4 2 2" xfId="39125"/>
    <cellStyle name="SAPBEXresDataEmph 3 4 3" xfId="39126"/>
    <cellStyle name="SAPBEXresDataEmph 3 5" xfId="39127"/>
    <cellStyle name="SAPBEXresDataEmph 3 5 2" xfId="39128"/>
    <cellStyle name="SAPBEXresDataEmph 3 5 2 2" xfId="39129"/>
    <cellStyle name="SAPBEXresDataEmph 3 5 3" xfId="39130"/>
    <cellStyle name="SAPBEXresDataEmph 3 6" xfId="39131"/>
    <cellStyle name="SAPBEXresDataEmph 3 6 2" xfId="39132"/>
    <cellStyle name="SAPBEXresDataEmph 3 7" xfId="39133"/>
    <cellStyle name="SAPBEXresDataEmph 3 7 2" xfId="39134"/>
    <cellStyle name="SAPBEXresDataEmph 3 8" xfId="39135"/>
    <cellStyle name="SAPBEXresDataEmph 4" xfId="39136"/>
    <cellStyle name="SAPBEXresDataEmph 4 2" xfId="39137"/>
    <cellStyle name="SAPBEXresDataEmph 4 2 2" xfId="39138"/>
    <cellStyle name="SAPBEXresDataEmph 4 3" xfId="39139"/>
    <cellStyle name="SAPBEXresDataEmph 5" xfId="39140"/>
    <cellStyle name="SAPBEXresDataEmph 5 2" xfId="39141"/>
    <cellStyle name="SAPBEXresDataEmph 5 2 2" xfId="39142"/>
    <cellStyle name="SAPBEXresDataEmph 5 3" xfId="39143"/>
    <cellStyle name="SAPBEXresDataEmph 6" xfId="39144"/>
    <cellStyle name="SAPBEXresDataEmph 6 2" xfId="39145"/>
    <cellStyle name="SAPBEXresDataEmph 6 2 2" xfId="39146"/>
    <cellStyle name="SAPBEXresDataEmph 6 3" xfId="39147"/>
    <cellStyle name="SAPBEXresDataEmph 7" xfId="39148"/>
    <cellStyle name="SAPBEXresDataEmph 7 2" xfId="39149"/>
    <cellStyle name="SAPBEXresDataEmph 7 2 2" xfId="39150"/>
    <cellStyle name="SAPBEXresDataEmph 7 3" xfId="39151"/>
    <cellStyle name="SAPBEXresDataEmph 8" xfId="39152"/>
    <cellStyle name="SAPBEXresDataEmph 8 2" xfId="39153"/>
    <cellStyle name="SAPBEXresDataEmph 8 2 2" xfId="39154"/>
    <cellStyle name="SAPBEXresDataEmph 8 3" xfId="39155"/>
    <cellStyle name="SAPBEXresDataEmph 9" xfId="39156"/>
    <cellStyle name="SAPBEXresDataEmph 9 2" xfId="39157"/>
    <cellStyle name="SAPBEXresItem" xfId="39158"/>
    <cellStyle name="SAPBEXresItem 10" xfId="39159"/>
    <cellStyle name="SAPBEXresItem 10 2" xfId="39160"/>
    <cellStyle name="SAPBEXresItem 11" xfId="39161"/>
    <cellStyle name="SAPBEXresItem 2" xfId="39162"/>
    <cellStyle name="SAPBEXresItem 2 10" xfId="39163"/>
    <cellStyle name="SAPBEXresItem 2 2" xfId="39164"/>
    <cellStyle name="SAPBEXresItem 2 2 2" xfId="39165"/>
    <cellStyle name="SAPBEXresItem 2 2 2 2" xfId="39166"/>
    <cellStyle name="SAPBEXresItem 2 2 2 2 2" xfId="39167"/>
    <cellStyle name="SAPBEXresItem 2 2 2 3" xfId="39168"/>
    <cellStyle name="SAPBEXresItem 2 2 3" xfId="39169"/>
    <cellStyle name="SAPBEXresItem 2 2 3 2" xfId="39170"/>
    <cellStyle name="SAPBEXresItem 2 2 3 2 2" xfId="39171"/>
    <cellStyle name="SAPBEXresItem 2 2 3 3" xfId="39172"/>
    <cellStyle name="SAPBEXresItem 2 2 4" xfId="39173"/>
    <cellStyle name="SAPBEXresItem 2 2 4 2" xfId="39174"/>
    <cellStyle name="SAPBEXresItem 2 2 4 2 2" xfId="39175"/>
    <cellStyle name="SAPBEXresItem 2 2 4 3" xfId="39176"/>
    <cellStyle name="SAPBEXresItem 2 2 5" xfId="39177"/>
    <cellStyle name="SAPBEXresItem 2 2 5 2" xfId="39178"/>
    <cellStyle name="SAPBEXresItem 2 2 5 2 2" xfId="39179"/>
    <cellStyle name="SAPBEXresItem 2 2 5 3" xfId="39180"/>
    <cellStyle name="SAPBEXresItem 2 2 6" xfId="39181"/>
    <cellStyle name="SAPBEXresItem 2 2 6 2" xfId="39182"/>
    <cellStyle name="SAPBEXresItem 2 2 7" xfId="39183"/>
    <cellStyle name="SAPBEXresItem 2 2 7 2" xfId="39184"/>
    <cellStyle name="SAPBEXresItem 2 2 8" xfId="39185"/>
    <cellStyle name="SAPBEXresItem 2 3" xfId="39186"/>
    <cellStyle name="SAPBEXresItem 2 3 2" xfId="39187"/>
    <cellStyle name="SAPBEXresItem 2 3 2 2" xfId="39188"/>
    <cellStyle name="SAPBEXresItem 2 3 3" xfId="39189"/>
    <cellStyle name="SAPBEXresItem 2 4" xfId="39190"/>
    <cellStyle name="SAPBEXresItem 2 4 2" xfId="39191"/>
    <cellStyle name="SAPBEXresItem 2 4 2 2" xfId="39192"/>
    <cellStyle name="SAPBEXresItem 2 4 3" xfId="39193"/>
    <cellStyle name="SAPBEXresItem 2 5" xfId="39194"/>
    <cellStyle name="SAPBEXresItem 2 5 2" xfId="39195"/>
    <cellStyle name="SAPBEXresItem 2 5 2 2" xfId="39196"/>
    <cellStyle name="SAPBEXresItem 2 5 3" xfId="39197"/>
    <cellStyle name="SAPBEXresItem 2 6" xfId="39198"/>
    <cellStyle name="SAPBEXresItem 2 6 2" xfId="39199"/>
    <cellStyle name="SAPBEXresItem 2 6 2 2" xfId="39200"/>
    <cellStyle name="SAPBEXresItem 2 6 3" xfId="39201"/>
    <cellStyle name="SAPBEXresItem 2 7" xfId="39202"/>
    <cellStyle name="SAPBEXresItem 2 7 2" xfId="39203"/>
    <cellStyle name="SAPBEXresItem 2 7 2 2" xfId="39204"/>
    <cellStyle name="SAPBEXresItem 2 7 3" xfId="39205"/>
    <cellStyle name="SAPBEXresItem 2 8" xfId="39206"/>
    <cellStyle name="SAPBEXresItem 2 8 2" xfId="39207"/>
    <cellStyle name="SAPBEXresItem 2 9" xfId="39208"/>
    <cellStyle name="SAPBEXresItem 2 9 2" xfId="39209"/>
    <cellStyle name="SAPBEXresItem 3" xfId="39210"/>
    <cellStyle name="SAPBEXresItem 3 2" xfId="39211"/>
    <cellStyle name="SAPBEXresItem 3 2 2" xfId="39212"/>
    <cellStyle name="SAPBEXresItem 3 2 2 2" xfId="39213"/>
    <cellStyle name="SAPBEXresItem 3 2 3" xfId="39214"/>
    <cellStyle name="SAPBEXresItem 3 3" xfId="39215"/>
    <cellStyle name="SAPBEXresItem 3 3 2" xfId="39216"/>
    <cellStyle name="SAPBEXresItem 3 3 2 2" xfId="39217"/>
    <cellStyle name="SAPBEXresItem 3 3 3" xfId="39218"/>
    <cellStyle name="SAPBEXresItem 3 4" xfId="39219"/>
    <cellStyle name="SAPBEXresItem 3 4 2" xfId="39220"/>
    <cellStyle name="SAPBEXresItem 3 4 2 2" xfId="39221"/>
    <cellStyle name="SAPBEXresItem 3 4 3" xfId="39222"/>
    <cellStyle name="SAPBEXresItem 3 5" xfId="39223"/>
    <cellStyle name="SAPBEXresItem 3 5 2" xfId="39224"/>
    <cellStyle name="SAPBEXresItem 3 5 2 2" xfId="39225"/>
    <cellStyle name="SAPBEXresItem 3 5 3" xfId="39226"/>
    <cellStyle name="SAPBEXresItem 3 6" xfId="39227"/>
    <cellStyle name="SAPBEXresItem 3 6 2" xfId="39228"/>
    <cellStyle name="SAPBEXresItem 3 7" xfId="39229"/>
    <cellStyle name="SAPBEXresItem 3 7 2" xfId="39230"/>
    <cellStyle name="SAPBEXresItem 3 8" xfId="39231"/>
    <cellStyle name="SAPBEXresItem 4" xfId="39232"/>
    <cellStyle name="SAPBEXresItem 4 2" xfId="39233"/>
    <cellStyle name="SAPBEXresItem 4 2 2" xfId="39234"/>
    <cellStyle name="SAPBEXresItem 4 3" xfId="39235"/>
    <cellStyle name="SAPBEXresItem 5" xfId="39236"/>
    <cellStyle name="SAPBEXresItem 5 2" xfId="39237"/>
    <cellStyle name="SAPBEXresItem 5 2 2" xfId="39238"/>
    <cellStyle name="SAPBEXresItem 5 3" xfId="39239"/>
    <cellStyle name="SAPBEXresItem 6" xfId="39240"/>
    <cellStyle name="SAPBEXresItem 6 2" xfId="39241"/>
    <cellStyle name="SAPBEXresItem 6 2 2" xfId="39242"/>
    <cellStyle name="SAPBEXresItem 6 3" xfId="39243"/>
    <cellStyle name="SAPBEXresItem 7" xfId="39244"/>
    <cellStyle name="SAPBEXresItem 7 2" xfId="39245"/>
    <cellStyle name="SAPBEXresItem 7 2 2" xfId="39246"/>
    <cellStyle name="SAPBEXresItem 7 3" xfId="39247"/>
    <cellStyle name="SAPBEXresItem 8" xfId="39248"/>
    <cellStyle name="SAPBEXresItem 8 2" xfId="39249"/>
    <cellStyle name="SAPBEXresItem 8 2 2" xfId="39250"/>
    <cellStyle name="SAPBEXresItem 8 3" xfId="39251"/>
    <cellStyle name="SAPBEXresItem 9" xfId="39252"/>
    <cellStyle name="SAPBEXresItem 9 2" xfId="39253"/>
    <cellStyle name="SAPBEXresItemX" xfId="39254"/>
    <cellStyle name="SAPBEXresItemX 10" xfId="39255"/>
    <cellStyle name="SAPBEXresItemX 10 2" xfId="39256"/>
    <cellStyle name="SAPBEXresItemX 11" xfId="39257"/>
    <cellStyle name="SAPBEXresItemX 2" xfId="39258"/>
    <cellStyle name="SAPBEXresItemX 2 10" xfId="39259"/>
    <cellStyle name="SAPBEXresItemX 2 2" xfId="39260"/>
    <cellStyle name="SAPBEXresItemX 2 2 2" xfId="39261"/>
    <cellStyle name="SAPBEXresItemX 2 2 2 2" xfId="39262"/>
    <cellStyle name="SAPBEXresItemX 2 2 2 2 2" xfId="39263"/>
    <cellStyle name="SAPBEXresItemX 2 2 2 3" xfId="39264"/>
    <cellStyle name="SAPBEXresItemX 2 2 3" xfId="39265"/>
    <cellStyle name="SAPBEXresItemX 2 2 3 2" xfId="39266"/>
    <cellStyle name="SAPBEXresItemX 2 2 3 2 2" xfId="39267"/>
    <cellStyle name="SAPBEXresItemX 2 2 3 3" xfId="39268"/>
    <cellStyle name="SAPBEXresItemX 2 2 4" xfId="39269"/>
    <cellStyle name="SAPBEXresItemX 2 2 4 2" xfId="39270"/>
    <cellStyle name="SAPBEXresItemX 2 2 4 2 2" xfId="39271"/>
    <cellStyle name="SAPBEXresItemX 2 2 4 3" xfId="39272"/>
    <cellStyle name="SAPBEXresItemX 2 2 5" xfId="39273"/>
    <cellStyle name="SAPBEXresItemX 2 2 5 2" xfId="39274"/>
    <cellStyle name="SAPBEXresItemX 2 2 5 2 2" xfId="39275"/>
    <cellStyle name="SAPBEXresItemX 2 2 5 3" xfId="39276"/>
    <cellStyle name="SAPBEXresItemX 2 2 6" xfId="39277"/>
    <cellStyle name="SAPBEXresItemX 2 2 6 2" xfId="39278"/>
    <cellStyle name="SAPBEXresItemX 2 2 7" xfId="39279"/>
    <cellStyle name="SAPBEXresItemX 2 2 7 2" xfId="39280"/>
    <cellStyle name="SAPBEXresItemX 2 2 8" xfId="39281"/>
    <cellStyle name="SAPBEXresItemX 2 3" xfId="39282"/>
    <cellStyle name="SAPBEXresItemX 2 3 2" xfId="39283"/>
    <cellStyle name="SAPBEXresItemX 2 3 2 2" xfId="39284"/>
    <cellStyle name="SAPBEXresItemX 2 3 3" xfId="39285"/>
    <cellStyle name="SAPBEXresItemX 2 4" xfId="39286"/>
    <cellStyle name="SAPBEXresItemX 2 4 2" xfId="39287"/>
    <cellStyle name="SAPBEXresItemX 2 4 2 2" xfId="39288"/>
    <cellStyle name="SAPBEXresItemX 2 4 3" xfId="39289"/>
    <cellStyle name="SAPBEXresItemX 2 5" xfId="39290"/>
    <cellStyle name="SAPBEXresItemX 2 5 2" xfId="39291"/>
    <cellStyle name="SAPBEXresItemX 2 5 2 2" xfId="39292"/>
    <cellStyle name="SAPBEXresItemX 2 5 3" xfId="39293"/>
    <cellStyle name="SAPBEXresItemX 2 6" xfId="39294"/>
    <cellStyle name="SAPBEXresItemX 2 6 2" xfId="39295"/>
    <cellStyle name="SAPBEXresItemX 2 6 2 2" xfId="39296"/>
    <cellStyle name="SAPBEXresItemX 2 6 3" xfId="39297"/>
    <cellStyle name="SAPBEXresItemX 2 7" xfId="39298"/>
    <cellStyle name="SAPBEXresItemX 2 7 2" xfId="39299"/>
    <cellStyle name="SAPBEXresItemX 2 7 2 2" xfId="39300"/>
    <cellStyle name="SAPBEXresItemX 2 7 3" xfId="39301"/>
    <cellStyle name="SAPBEXresItemX 2 8" xfId="39302"/>
    <cellStyle name="SAPBEXresItemX 2 8 2" xfId="39303"/>
    <cellStyle name="SAPBEXresItemX 2 9" xfId="39304"/>
    <cellStyle name="SAPBEXresItemX 2 9 2" xfId="39305"/>
    <cellStyle name="SAPBEXresItemX 3" xfId="39306"/>
    <cellStyle name="SAPBEXresItemX 3 2" xfId="39307"/>
    <cellStyle name="SAPBEXresItemX 3 2 2" xfId="39308"/>
    <cellStyle name="SAPBEXresItemX 3 2 2 2" xfId="39309"/>
    <cellStyle name="SAPBEXresItemX 3 2 3" xfId="39310"/>
    <cellStyle name="SAPBEXresItemX 3 3" xfId="39311"/>
    <cellStyle name="SAPBEXresItemX 3 3 2" xfId="39312"/>
    <cellStyle name="SAPBEXresItemX 3 3 2 2" xfId="39313"/>
    <cellStyle name="SAPBEXresItemX 3 3 3" xfId="39314"/>
    <cellStyle name="SAPBEXresItemX 3 4" xfId="39315"/>
    <cellStyle name="SAPBEXresItemX 3 4 2" xfId="39316"/>
    <cellStyle name="SAPBEXresItemX 3 4 2 2" xfId="39317"/>
    <cellStyle name="SAPBEXresItemX 3 4 3" xfId="39318"/>
    <cellStyle name="SAPBEXresItemX 3 5" xfId="39319"/>
    <cellStyle name="SAPBEXresItemX 3 5 2" xfId="39320"/>
    <cellStyle name="SAPBEXresItemX 3 5 2 2" xfId="39321"/>
    <cellStyle name="SAPBEXresItemX 3 5 3" xfId="39322"/>
    <cellStyle name="SAPBEXresItemX 3 6" xfId="39323"/>
    <cellStyle name="SAPBEXresItemX 3 6 2" xfId="39324"/>
    <cellStyle name="SAPBEXresItemX 3 7" xfId="39325"/>
    <cellStyle name="SAPBEXresItemX 3 7 2" xfId="39326"/>
    <cellStyle name="SAPBEXresItemX 3 8" xfId="39327"/>
    <cellStyle name="SAPBEXresItemX 4" xfId="39328"/>
    <cellStyle name="SAPBEXresItemX 4 2" xfId="39329"/>
    <cellStyle name="SAPBEXresItemX 4 2 2" xfId="39330"/>
    <cellStyle name="SAPBEXresItemX 4 3" xfId="39331"/>
    <cellStyle name="SAPBEXresItemX 5" xfId="39332"/>
    <cellStyle name="SAPBEXresItemX 5 2" xfId="39333"/>
    <cellStyle name="SAPBEXresItemX 5 2 2" xfId="39334"/>
    <cellStyle name="SAPBEXresItemX 5 3" xfId="39335"/>
    <cellStyle name="SAPBEXresItemX 6" xfId="39336"/>
    <cellStyle name="SAPBEXresItemX 6 2" xfId="39337"/>
    <cellStyle name="SAPBEXresItemX 6 2 2" xfId="39338"/>
    <cellStyle name="SAPBEXresItemX 6 3" xfId="39339"/>
    <cellStyle name="SAPBEXresItemX 7" xfId="39340"/>
    <cellStyle name="SAPBEXresItemX 7 2" xfId="39341"/>
    <cellStyle name="SAPBEXresItemX 7 2 2" xfId="39342"/>
    <cellStyle name="SAPBEXresItemX 7 3" xfId="39343"/>
    <cellStyle name="SAPBEXresItemX 8" xfId="39344"/>
    <cellStyle name="SAPBEXresItemX 8 2" xfId="39345"/>
    <cellStyle name="SAPBEXresItemX 8 2 2" xfId="39346"/>
    <cellStyle name="SAPBEXresItemX 8 3" xfId="39347"/>
    <cellStyle name="SAPBEXresItemX 9" xfId="39348"/>
    <cellStyle name="SAPBEXresItemX 9 2" xfId="39349"/>
    <cellStyle name="SAPBEXstdData" xfId="39350"/>
    <cellStyle name="SAPBEXstdData 10" xfId="39351"/>
    <cellStyle name="SAPBEXstdData 10 2" xfId="39352"/>
    <cellStyle name="SAPBEXstdData 11" xfId="39353"/>
    <cellStyle name="SAPBEXstdData 2" xfId="39354"/>
    <cellStyle name="SAPBEXstdData 2 10" xfId="39355"/>
    <cellStyle name="SAPBEXstdData 2 2" xfId="39356"/>
    <cellStyle name="SAPBEXstdData 2 2 2" xfId="39357"/>
    <cellStyle name="SAPBEXstdData 2 2 2 2" xfId="39358"/>
    <cellStyle name="SAPBEXstdData 2 2 2 2 2" xfId="39359"/>
    <cellStyle name="SAPBEXstdData 2 2 2 3" xfId="39360"/>
    <cellStyle name="SAPBEXstdData 2 2 3" xfId="39361"/>
    <cellStyle name="SAPBEXstdData 2 2 3 2" xfId="39362"/>
    <cellStyle name="SAPBEXstdData 2 2 3 2 2" xfId="39363"/>
    <cellStyle name="SAPBEXstdData 2 2 3 3" xfId="39364"/>
    <cellStyle name="SAPBEXstdData 2 2 4" xfId="39365"/>
    <cellStyle name="SAPBEXstdData 2 2 4 2" xfId="39366"/>
    <cellStyle name="SAPBEXstdData 2 2 4 2 2" xfId="39367"/>
    <cellStyle name="SAPBEXstdData 2 2 4 3" xfId="39368"/>
    <cellStyle name="SAPBEXstdData 2 2 5" xfId="39369"/>
    <cellStyle name="SAPBEXstdData 2 2 5 2" xfId="39370"/>
    <cellStyle name="SAPBEXstdData 2 2 5 2 2" xfId="39371"/>
    <cellStyle name="SAPBEXstdData 2 2 5 3" xfId="39372"/>
    <cellStyle name="SAPBEXstdData 2 2 6" xfId="39373"/>
    <cellStyle name="SAPBEXstdData 2 2 6 2" xfId="39374"/>
    <cellStyle name="SAPBEXstdData 2 2 7" xfId="39375"/>
    <cellStyle name="SAPBEXstdData 2 2 7 2" xfId="39376"/>
    <cellStyle name="SAPBEXstdData 2 2 8" xfId="39377"/>
    <cellStyle name="SAPBEXstdData 2 3" xfId="39378"/>
    <cellStyle name="SAPBEXstdData 2 3 2" xfId="39379"/>
    <cellStyle name="SAPBEXstdData 2 3 2 2" xfId="39380"/>
    <cellStyle name="SAPBEXstdData 2 3 3" xfId="39381"/>
    <cellStyle name="SAPBEXstdData 2 4" xfId="39382"/>
    <cellStyle name="SAPBEXstdData 2 4 2" xfId="39383"/>
    <cellStyle name="SAPBEXstdData 2 4 2 2" xfId="39384"/>
    <cellStyle name="SAPBEXstdData 2 4 3" xfId="39385"/>
    <cellStyle name="SAPBEXstdData 2 5" xfId="39386"/>
    <cellStyle name="SAPBEXstdData 2 5 2" xfId="39387"/>
    <cellStyle name="SAPBEXstdData 2 5 2 2" xfId="39388"/>
    <cellStyle name="SAPBEXstdData 2 5 3" xfId="39389"/>
    <cellStyle name="SAPBEXstdData 2 6" xfId="39390"/>
    <cellStyle name="SAPBEXstdData 2 6 2" xfId="39391"/>
    <cellStyle name="SAPBEXstdData 2 6 2 2" xfId="39392"/>
    <cellStyle name="SAPBEXstdData 2 6 3" xfId="39393"/>
    <cellStyle name="SAPBEXstdData 2 7" xfId="39394"/>
    <cellStyle name="SAPBEXstdData 2 7 2" xfId="39395"/>
    <cellStyle name="SAPBEXstdData 2 7 2 2" xfId="39396"/>
    <cellStyle name="SAPBEXstdData 2 7 3" xfId="39397"/>
    <cellStyle name="SAPBEXstdData 2 8" xfId="39398"/>
    <cellStyle name="SAPBEXstdData 2 8 2" xfId="39399"/>
    <cellStyle name="SAPBEXstdData 2 9" xfId="39400"/>
    <cellStyle name="SAPBEXstdData 2 9 2" xfId="39401"/>
    <cellStyle name="SAPBEXstdData 3" xfId="39402"/>
    <cellStyle name="SAPBEXstdData 3 2" xfId="39403"/>
    <cellStyle name="SAPBEXstdData 3 2 2" xfId="39404"/>
    <cellStyle name="SAPBEXstdData 3 2 2 2" xfId="39405"/>
    <cellStyle name="SAPBEXstdData 3 2 3" xfId="39406"/>
    <cellStyle name="SAPBEXstdData 3 3" xfId="39407"/>
    <cellStyle name="SAPBEXstdData 3 3 2" xfId="39408"/>
    <cellStyle name="SAPBEXstdData 3 3 2 2" xfId="39409"/>
    <cellStyle name="SAPBEXstdData 3 3 3" xfId="39410"/>
    <cellStyle name="SAPBEXstdData 3 4" xfId="39411"/>
    <cellStyle name="SAPBEXstdData 3 4 2" xfId="39412"/>
    <cellStyle name="SAPBEXstdData 3 4 2 2" xfId="39413"/>
    <cellStyle name="SAPBEXstdData 3 4 3" xfId="39414"/>
    <cellStyle name="SAPBEXstdData 3 5" xfId="39415"/>
    <cellStyle name="SAPBEXstdData 3 5 2" xfId="39416"/>
    <cellStyle name="SAPBEXstdData 3 5 2 2" xfId="39417"/>
    <cellStyle name="SAPBEXstdData 3 5 3" xfId="39418"/>
    <cellStyle name="SAPBEXstdData 3 6" xfId="39419"/>
    <cellStyle name="SAPBEXstdData 3 6 2" xfId="39420"/>
    <cellStyle name="SAPBEXstdData 3 7" xfId="39421"/>
    <cellStyle name="SAPBEXstdData 3 7 2" xfId="39422"/>
    <cellStyle name="SAPBEXstdData 3 8" xfId="39423"/>
    <cellStyle name="SAPBEXstdData 4" xfId="39424"/>
    <cellStyle name="SAPBEXstdData 4 2" xfId="39425"/>
    <cellStyle name="SAPBEXstdData 4 2 2" xfId="39426"/>
    <cellStyle name="SAPBEXstdData 4 3" xfId="39427"/>
    <cellStyle name="SAPBEXstdData 5" xfId="39428"/>
    <cellStyle name="SAPBEXstdData 5 2" xfId="39429"/>
    <cellStyle name="SAPBEXstdData 5 2 2" xfId="39430"/>
    <cellStyle name="SAPBEXstdData 5 3" xfId="39431"/>
    <cellStyle name="SAPBEXstdData 6" xfId="39432"/>
    <cellStyle name="SAPBEXstdData 6 2" xfId="39433"/>
    <cellStyle name="SAPBEXstdData 6 2 2" xfId="39434"/>
    <cellStyle name="SAPBEXstdData 6 3" xfId="39435"/>
    <cellStyle name="SAPBEXstdData 7" xfId="39436"/>
    <cellStyle name="SAPBEXstdData 7 2" xfId="39437"/>
    <cellStyle name="SAPBEXstdData 7 2 2" xfId="39438"/>
    <cellStyle name="SAPBEXstdData 7 3" xfId="39439"/>
    <cellStyle name="SAPBEXstdData 8" xfId="39440"/>
    <cellStyle name="SAPBEXstdData 8 2" xfId="39441"/>
    <cellStyle name="SAPBEXstdData 8 2 2" xfId="39442"/>
    <cellStyle name="SAPBEXstdData 8 3" xfId="39443"/>
    <cellStyle name="SAPBEXstdData 9" xfId="39444"/>
    <cellStyle name="SAPBEXstdData 9 2" xfId="39445"/>
    <cellStyle name="SAPBEXstdDataEmph" xfId="39446"/>
    <cellStyle name="SAPBEXstdDataEmph 10" xfId="39447"/>
    <cellStyle name="SAPBEXstdDataEmph 10 2" xfId="39448"/>
    <cellStyle name="SAPBEXstdDataEmph 11" xfId="39449"/>
    <cellStyle name="SAPBEXstdDataEmph 2" xfId="39450"/>
    <cellStyle name="SAPBEXstdDataEmph 2 10" xfId="39451"/>
    <cellStyle name="SAPBEXstdDataEmph 2 2" xfId="39452"/>
    <cellStyle name="SAPBEXstdDataEmph 2 2 2" xfId="39453"/>
    <cellStyle name="SAPBEXstdDataEmph 2 2 2 2" xfId="39454"/>
    <cellStyle name="SAPBEXstdDataEmph 2 2 2 2 2" xfId="39455"/>
    <cellStyle name="SAPBEXstdDataEmph 2 2 2 3" xfId="39456"/>
    <cellStyle name="SAPBEXstdDataEmph 2 2 3" xfId="39457"/>
    <cellStyle name="SAPBEXstdDataEmph 2 2 3 2" xfId="39458"/>
    <cellStyle name="SAPBEXstdDataEmph 2 2 3 2 2" xfId="39459"/>
    <cellStyle name="SAPBEXstdDataEmph 2 2 3 3" xfId="39460"/>
    <cellStyle name="SAPBEXstdDataEmph 2 2 4" xfId="39461"/>
    <cellStyle name="SAPBEXstdDataEmph 2 2 4 2" xfId="39462"/>
    <cellStyle name="SAPBEXstdDataEmph 2 2 4 2 2" xfId="39463"/>
    <cellStyle name="SAPBEXstdDataEmph 2 2 4 3" xfId="39464"/>
    <cellStyle name="SAPBEXstdDataEmph 2 2 5" xfId="39465"/>
    <cellStyle name="SAPBEXstdDataEmph 2 2 5 2" xfId="39466"/>
    <cellStyle name="SAPBEXstdDataEmph 2 2 5 2 2" xfId="39467"/>
    <cellStyle name="SAPBEXstdDataEmph 2 2 5 3" xfId="39468"/>
    <cellStyle name="SAPBEXstdDataEmph 2 2 6" xfId="39469"/>
    <cellStyle name="SAPBEXstdDataEmph 2 2 6 2" xfId="39470"/>
    <cellStyle name="SAPBEXstdDataEmph 2 2 7" xfId="39471"/>
    <cellStyle name="SAPBEXstdDataEmph 2 2 7 2" xfId="39472"/>
    <cellStyle name="SAPBEXstdDataEmph 2 2 8" xfId="39473"/>
    <cellStyle name="SAPBEXstdDataEmph 2 3" xfId="39474"/>
    <cellStyle name="SAPBEXstdDataEmph 2 3 2" xfId="39475"/>
    <cellStyle name="SAPBEXstdDataEmph 2 3 2 2" xfId="39476"/>
    <cellStyle name="SAPBEXstdDataEmph 2 3 3" xfId="39477"/>
    <cellStyle name="SAPBEXstdDataEmph 2 4" xfId="39478"/>
    <cellStyle name="SAPBEXstdDataEmph 2 4 2" xfId="39479"/>
    <cellStyle name="SAPBEXstdDataEmph 2 4 2 2" xfId="39480"/>
    <cellStyle name="SAPBEXstdDataEmph 2 4 3" xfId="39481"/>
    <cellStyle name="SAPBEXstdDataEmph 2 5" xfId="39482"/>
    <cellStyle name="SAPBEXstdDataEmph 2 5 2" xfId="39483"/>
    <cellStyle name="SAPBEXstdDataEmph 2 5 2 2" xfId="39484"/>
    <cellStyle name="SAPBEXstdDataEmph 2 5 3" xfId="39485"/>
    <cellStyle name="SAPBEXstdDataEmph 2 6" xfId="39486"/>
    <cellStyle name="SAPBEXstdDataEmph 2 6 2" xfId="39487"/>
    <cellStyle name="SAPBEXstdDataEmph 2 6 2 2" xfId="39488"/>
    <cellStyle name="SAPBEXstdDataEmph 2 6 3" xfId="39489"/>
    <cellStyle name="SAPBEXstdDataEmph 2 7" xfId="39490"/>
    <cellStyle name="SAPBEXstdDataEmph 2 7 2" xfId="39491"/>
    <cellStyle name="SAPBEXstdDataEmph 2 7 2 2" xfId="39492"/>
    <cellStyle name="SAPBEXstdDataEmph 2 7 3" xfId="39493"/>
    <cellStyle name="SAPBEXstdDataEmph 2 8" xfId="39494"/>
    <cellStyle name="SAPBEXstdDataEmph 2 8 2" xfId="39495"/>
    <cellStyle name="SAPBEXstdDataEmph 2 9" xfId="39496"/>
    <cellStyle name="SAPBEXstdDataEmph 2 9 2" xfId="39497"/>
    <cellStyle name="SAPBEXstdDataEmph 3" xfId="39498"/>
    <cellStyle name="SAPBEXstdDataEmph 3 2" xfId="39499"/>
    <cellStyle name="SAPBEXstdDataEmph 3 2 2" xfId="39500"/>
    <cellStyle name="SAPBEXstdDataEmph 3 2 2 2" xfId="39501"/>
    <cellStyle name="SAPBEXstdDataEmph 3 2 3" xfId="39502"/>
    <cellStyle name="SAPBEXstdDataEmph 3 3" xfId="39503"/>
    <cellStyle name="SAPBEXstdDataEmph 3 3 2" xfId="39504"/>
    <cellStyle name="SAPBEXstdDataEmph 3 3 2 2" xfId="39505"/>
    <cellStyle name="SAPBEXstdDataEmph 3 3 3" xfId="39506"/>
    <cellStyle name="SAPBEXstdDataEmph 3 4" xfId="39507"/>
    <cellStyle name="SAPBEXstdDataEmph 3 4 2" xfId="39508"/>
    <cellStyle name="SAPBEXstdDataEmph 3 4 2 2" xfId="39509"/>
    <cellStyle name="SAPBEXstdDataEmph 3 4 3" xfId="39510"/>
    <cellStyle name="SAPBEXstdDataEmph 3 5" xfId="39511"/>
    <cellStyle name="SAPBEXstdDataEmph 3 5 2" xfId="39512"/>
    <cellStyle name="SAPBEXstdDataEmph 3 5 2 2" xfId="39513"/>
    <cellStyle name="SAPBEXstdDataEmph 3 5 3" xfId="39514"/>
    <cellStyle name="SAPBEXstdDataEmph 3 6" xfId="39515"/>
    <cellStyle name="SAPBEXstdDataEmph 3 6 2" xfId="39516"/>
    <cellStyle name="SAPBEXstdDataEmph 3 7" xfId="39517"/>
    <cellStyle name="SAPBEXstdDataEmph 3 7 2" xfId="39518"/>
    <cellStyle name="SAPBEXstdDataEmph 3 8" xfId="39519"/>
    <cellStyle name="SAPBEXstdDataEmph 4" xfId="39520"/>
    <cellStyle name="SAPBEXstdDataEmph 4 2" xfId="39521"/>
    <cellStyle name="SAPBEXstdDataEmph 4 2 2" xfId="39522"/>
    <cellStyle name="SAPBEXstdDataEmph 4 3" xfId="39523"/>
    <cellStyle name="SAPBEXstdDataEmph 5" xfId="39524"/>
    <cellStyle name="SAPBEXstdDataEmph 5 2" xfId="39525"/>
    <cellStyle name="SAPBEXstdDataEmph 5 2 2" xfId="39526"/>
    <cellStyle name="SAPBEXstdDataEmph 5 3" xfId="39527"/>
    <cellStyle name="SAPBEXstdDataEmph 6" xfId="39528"/>
    <cellStyle name="SAPBEXstdDataEmph 6 2" xfId="39529"/>
    <cellStyle name="SAPBEXstdDataEmph 6 2 2" xfId="39530"/>
    <cellStyle name="SAPBEXstdDataEmph 6 3" xfId="39531"/>
    <cellStyle name="SAPBEXstdDataEmph 7" xfId="39532"/>
    <cellStyle name="SAPBEXstdDataEmph 7 2" xfId="39533"/>
    <cellStyle name="SAPBEXstdDataEmph 7 2 2" xfId="39534"/>
    <cellStyle name="SAPBEXstdDataEmph 7 3" xfId="39535"/>
    <cellStyle name="SAPBEXstdDataEmph 8" xfId="39536"/>
    <cellStyle name="SAPBEXstdDataEmph 8 2" xfId="39537"/>
    <cellStyle name="SAPBEXstdDataEmph 8 2 2" xfId="39538"/>
    <cellStyle name="SAPBEXstdDataEmph 8 3" xfId="39539"/>
    <cellStyle name="SAPBEXstdDataEmph 9" xfId="39540"/>
    <cellStyle name="SAPBEXstdDataEmph 9 2" xfId="39541"/>
    <cellStyle name="SAPBEXstdItem" xfId="39542"/>
    <cellStyle name="SAPBEXstdItem 10" xfId="39543"/>
    <cellStyle name="SAPBEXstdItem 10 2" xfId="39544"/>
    <cellStyle name="SAPBEXstdItem 11" xfId="39545"/>
    <cellStyle name="SAPBEXstdItem 2" xfId="39546"/>
    <cellStyle name="SAPBEXstdItem 2 10" xfId="39547"/>
    <cellStyle name="SAPBEXstdItem 2 2" xfId="39548"/>
    <cellStyle name="SAPBEXstdItem 2 2 2" xfId="39549"/>
    <cellStyle name="SAPBEXstdItem 2 2 2 2" xfId="39550"/>
    <cellStyle name="SAPBEXstdItem 2 2 2 2 2" xfId="39551"/>
    <cellStyle name="SAPBEXstdItem 2 2 2 3" xfId="39552"/>
    <cellStyle name="SAPBEXstdItem 2 2 3" xfId="39553"/>
    <cellStyle name="SAPBEXstdItem 2 2 3 2" xfId="39554"/>
    <cellStyle name="SAPBEXstdItem 2 2 3 2 2" xfId="39555"/>
    <cellStyle name="SAPBEXstdItem 2 2 3 3" xfId="39556"/>
    <cellStyle name="SAPBEXstdItem 2 2 4" xfId="39557"/>
    <cellStyle name="SAPBEXstdItem 2 2 4 2" xfId="39558"/>
    <cellStyle name="SAPBEXstdItem 2 2 4 2 2" xfId="39559"/>
    <cellStyle name="SAPBEXstdItem 2 2 4 3" xfId="39560"/>
    <cellStyle name="SAPBEXstdItem 2 2 5" xfId="39561"/>
    <cellStyle name="SAPBEXstdItem 2 2 5 2" xfId="39562"/>
    <cellStyle name="SAPBEXstdItem 2 2 5 2 2" xfId="39563"/>
    <cellStyle name="SAPBEXstdItem 2 2 5 3" xfId="39564"/>
    <cellStyle name="SAPBEXstdItem 2 2 6" xfId="39565"/>
    <cellStyle name="SAPBEXstdItem 2 2 6 2" xfId="39566"/>
    <cellStyle name="SAPBEXstdItem 2 2 7" xfId="39567"/>
    <cellStyle name="SAPBEXstdItem 2 2 7 2" xfId="39568"/>
    <cellStyle name="SAPBEXstdItem 2 2 8" xfId="39569"/>
    <cellStyle name="SAPBEXstdItem 2 3" xfId="39570"/>
    <cellStyle name="SAPBEXstdItem 2 3 2" xfId="39571"/>
    <cellStyle name="SAPBEXstdItem 2 3 2 2" xfId="39572"/>
    <cellStyle name="SAPBEXstdItem 2 3 3" xfId="39573"/>
    <cellStyle name="SAPBEXstdItem 2 4" xfId="39574"/>
    <cellStyle name="SAPBEXstdItem 2 4 2" xfId="39575"/>
    <cellStyle name="SAPBEXstdItem 2 4 2 2" xfId="39576"/>
    <cellStyle name="SAPBEXstdItem 2 4 3" xfId="39577"/>
    <cellStyle name="SAPBEXstdItem 2 5" xfId="39578"/>
    <cellStyle name="SAPBEXstdItem 2 5 2" xfId="39579"/>
    <cellStyle name="SAPBEXstdItem 2 5 2 2" xfId="39580"/>
    <cellStyle name="SAPBEXstdItem 2 5 3" xfId="39581"/>
    <cellStyle name="SAPBEXstdItem 2 6" xfId="39582"/>
    <cellStyle name="SAPBEXstdItem 2 6 2" xfId="39583"/>
    <cellStyle name="SAPBEXstdItem 2 6 2 2" xfId="39584"/>
    <cellStyle name="SAPBEXstdItem 2 6 3" xfId="39585"/>
    <cellStyle name="SAPBEXstdItem 2 7" xfId="39586"/>
    <cellStyle name="SAPBEXstdItem 2 7 2" xfId="39587"/>
    <cellStyle name="SAPBEXstdItem 2 7 2 2" xfId="39588"/>
    <cellStyle name="SAPBEXstdItem 2 7 3" xfId="39589"/>
    <cellStyle name="SAPBEXstdItem 2 8" xfId="39590"/>
    <cellStyle name="SAPBEXstdItem 2 8 2" xfId="39591"/>
    <cellStyle name="SAPBEXstdItem 2 9" xfId="39592"/>
    <cellStyle name="SAPBEXstdItem 2 9 2" xfId="39593"/>
    <cellStyle name="SAPBEXstdItem 3" xfId="39594"/>
    <cellStyle name="SAPBEXstdItem 3 2" xfId="39595"/>
    <cellStyle name="SAPBEXstdItem 3 2 2" xfId="39596"/>
    <cellStyle name="SAPBEXstdItem 3 2 2 2" xfId="39597"/>
    <cellStyle name="SAPBEXstdItem 3 2 3" xfId="39598"/>
    <cellStyle name="SAPBEXstdItem 3 3" xfId="39599"/>
    <cellStyle name="SAPBEXstdItem 3 3 2" xfId="39600"/>
    <cellStyle name="SAPBEXstdItem 3 3 2 2" xfId="39601"/>
    <cellStyle name="SAPBEXstdItem 3 3 3" xfId="39602"/>
    <cellStyle name="SAPBEXstdItem 3 4" xfId="39603"/>
    <cellStyle name="SAPBEXstdItem 3 4 2" xfId="39604"/>
    <cellStyle name="SAPBEXstdItem 3 4 2 2" xfId="39605"/>
    <cellStyle name="SAPBEXstdItem 3 4 3" xfId="39606"/>
    <cellStyle name="SAPBEXstdItem 3 5" xfId="39607"/>
    <cellStyle name="SAPBEXstdItem 3 5 2" xfId="39608"/>
    <cellStyle name="SAPBEXstdItem 3 5 2 2" xfId="39609"/>
    <cellStyle name="SAPBEXstdItem 3 5 3" xfId="39610"/>
    <cellStyle name="SAPBEXstdItem 3 6" xfId="39611"/>
    <cellStyle name="SAPBEXstdItem 3 6 2" xfId="39612"/>
    <cellStyle name="SAPBEXstdItem 3 7" xfId="39613"/>
    <cellStyle name="SAPBEXstdItem 3 7 2" xfId="39614"/>
    <cellStyle name="SAPBEXstdItem 3 8" xfId="39615"/>
    <cellStyle name="SAPBEXstdItem 4" xfId="39616"/>
    <cellStyle name="SAPBEXstdItem 4 2" xfId="39617"/>
    <cellStyle name="SAPBEXstdItem 4 2 2" xfId="39618"/>
    <cellStyle name="SAPBEXstdItem 4 3" xfId="39619"/>
    <cellStyle name="SAPBEXstdItem 5" xfId="39620"/>
    <cellStyle name="SAPBEXstdItem 5 2" xfId="39621"/>
    <cellStyle name="SAPBEXstdItem 5 2 2" xfId="39622"/>
    <cellStyle name="SAPBEXstdItem 5 3" xfId="39623"/>
    <cellStyle name="SAPBEXstdItem 6" xfId="39624"/>
    <cellStyle name="SAPBEXstdItem 6 2" xfId="39625"/>
    <cellStyle name="SAPBEXstdItem 6 2 2" xfId="39626"/>
    <cellStyle name="SAPBEXstdItem 6 3" xfId="39627"/>
    <cellStyle name="SAPBEXstdItem 7" xfId="39628"/>
    <cellStyle name="SAPBEXstdItem 7 2" xfId="39629"/>
    <cellStyle name="SAPBEXstdItem 7 2 2" xfId="39630"/>
    <cellStyle name="SAPBEXstdItem 7 3" xfId="39631"/>
    <cellStyle name="SAPBEXstdItem 8" xfId="39632"/>
    <cellStyle name="SAPBEXstdItem 8 2" xfId="39633"/>
    <cellStyle name="SAPBEXstdItem 8 2 2" xfId="39634"/>
    <cellStyle name="SAPBEXstdItem 8 3" xfId="39635"/>
    <cellStyle name="SAPBEXstdItem 9" xfId="39636"/>
    <cellStyle name="SAPBEXstdItem 9 2" xfId="39637"/>
    <cellStyle name="SAPBEXstdItemX" xfId="39638"/>
    <cellStyle name="SAPBEXstdItemX 10" xfId="39639"/>
    <cellStyle name="SAPBEXstdItemX 10 2" xfId="39640"/>
    <cellStyle name="SAPBEXstdItemX 11" xfId="39641"/>
    <cellStyle name="SAPBEXstdItemX 2" xfId="39642"/>
    <cellStyle name="SAPBEXstdItemX 2 10" xfId="39643"/>
    <cellStyle name="SAPBEXstdItemX 2 2" xfId="39644"/>
    <cellStyle name="SAPBEXstdItemX 2 2 2" xfId="39645"/>
    <cellStyle name="SAPBEXstdItemX 2 2 2 2" xfId="39646"/>
    <cellStyle name="SAPBEXstdItemX 2 2 2 2 2" xfId="39647"/>
    <cellStyle name="SAPBEXstdItemX 2 2 2 3" xfId="39648"/>
    <cellStyle name="SAPBEXstdItemX 2 2 3" xfId="39649"/>
    <cellStyle name="SAPBEXstdItemX 2 2 3 2" xfId="39650"/>
    <cellStyle name="SAPBEXstdItemX 2 2 3 2 2" xfId="39651"/>
    <cellStyle name="SAPBEXstdItemX 2 2 3 3" xfId="39652"/>
    <cellStyle name="SAPBEXstdItemX 2 2 4" xfId="39653"/>
    <cellStyle name="SAPBEXstdItemX 2 2 4 2" xfId="39654"/>
    <cellStyle name="SAPBEXstdItemX 2 2 4 2 2" xfId="39655"/>
    <cellStyle name="SAPBEXstdItemX 2 2 4 3" xfId="39656"/>
    <cellStyle name="SAPBEXstdItemX 2 2 5" xfId="39657"/>
    <cellStyle name="SAPBEXstdItemX 2 2 5 2" xfId="39658"/>
    <cellStyle name="SAPBEXstdItemX 2 2 5 2 2" xfId="39659"/>
    <cellStyle name="SAPBEXstdItemX 2 2 5 3" xfId="39660"/>
    <cellStyle name="SAPBEXstdItemX 2 2 6" xfId="39661"/>
    <cellStyle name="SAPBEXstdItemX 2 2 6 2" xfId="39662"/>
    <cellStyle name="SAPBEXstdItemX 2 2 7" xfId="39663"/>
    <cellStyle name="SAPBEXstdItemX 2 2 7 2" xfId="39664"/>
    <cellStyle name="SAPBEXstdItemX 2 2 8" xfId="39665"/>
    <cellStyle name="SAPBEXstdItemX 2 3" xfId="39666"/>
    <cellStyle name="SAPBEXstdItemX 2 3 2" xfId="39667"/>
    <cellStyle name="SAPBEXstdItemX 2 3 2 2" xfId="39668"/>
    <cellStyle name="SAPBEXstdItemX 2 3 3" xfId="39669"/>
    <cellStyle name="SAPBEXstdItemX 2 4" xfId="39670"/>
    <cellStyle name="SAPBEXstdItemX 2 4 2" xfId="39671"/>
    <cellStyle name="SAPBEXstdItemX 2 4 2 2" xfId="39672"/>
    <cellStyle name="SAPBEXstdItemX 2 4 3" xfId="39673"/>
    <cellStyle name="SAPBEXstdItemX 2 5" xfId="39674"/>
    <cellStyle name="SAPBEXstdItemX 2 5 2" xfId="39675"/>
    <cellStyle name="SAPBEXstdItemX 2 5 2 2" xfId="39676"/>
    <cellStyle name="SAPBEXstdItemX 2 5 3" xfId="39677"/>
    <cellStyle name="SAPBEXstdItemX 2 6" xfId="39678"/>
    <cellStyle name="SAPBEXstdItemX 2 6 2" xfId="39679"/>
    <cellStyle name="SAPBEXstdItemX 2 6 2 2" xfId="39680"/>
    <cellStyle name="SAPBEXstdItemX 2 6 3" xfId="39681"/>
    <cellStyle name="SAPBEXstdItemX 2 7" xfId="39682"/>
    <cellStyle name="SAPBEXstdItemX 2 7 2" xfId="39683"/>
    <cellStyle name="SAPBEXstdItemX 2 7 2 2" xfId="39684"/>
    <cellStyle name="SAPBEXstdItemX 2 7 3" xfId="39685"/>
    <cellStyle name="SAPBEXstdItemX 2 8" xfId="39686"/>
    <cellStyle name="SAPBEXstdItemX 2 8 2" xfId="39687"/>
    <cellStyle name="SAPBEXstdItemX 2 9" xfId="39688"/>
    <cellStyle name="SAPBEXstdItemX 2 9 2" xfId="39689"/>
    <cellStyle name="SAPBEXstdItemX 3" xfId="39690"/>
    <cellStyle name="SAPBEXstdItemX 3 2" xfId="39691"/>
    <cellStyle name="SAPBEXstdItemX 3 2 2" xfId="39692"/>
    <cellStyle name="SAPBEXstdItemX 3 2 2 2" xfId="39693"/>
    <cellStyle name="SAPBEXstdItemX 3 2 3" xfId="39694"/>
    <cellStyle name="SAPBEXstdItemX 3 3" xfId="39695"/>
    <cellStyle name="SAPBEXstdItemX 3 3 2" xfId="39696"/>
    <cellStyle name="SAPBEXstdItemX 3 3 2 2" xfId="39697"/>
    <cellStyle name="SAPBEXstdItemX 3 3 3" xfId="39698"/>
    <cellStyle name="SAPBEXstdItemX 3 4" xfId="39699"/>
    <cellStyle name="SAPBEXstdItemX 3 4 2" xfId="39700"/>
    <cellStyle name="SAPBEXstdItemX 3 4 2 2" xfId="39701"/>
    <cellStyle name="SAPBEXstdItemX 3 4 3" xfId="39702"/>
    <cellStyle name="SAPBEXstdItemX 3 5" xfId="39703"/>
    <cellStyle name="SAPBEXstdItemX 3 5 2" xfId="39704"/>
    <cellStyle name="SAPBEXstdItemX 3 5 2 2" xfId="39705"/>
    <cellStyle name="SAPBEXstdItemX 3 5 3" xfId="39706"/>
    <cellStyle name="SAPBEXstdItemX 3 6" xfId="39707"/>
    <cellStyle name="SAPBEXstdItemX 3 6 2" xfId="39708"/>
    <cellStyle name="SAPBEXstdItemX 3 7" xfId="39709"/>
    <cellStyle name="SAPBEXstdItemX 3 7 2" xfId="39710"/>
    <cellStyle name="SAPBEXstdItemX 3 8" xfId="39711"/>
    <cellStyle name="SAPBEXstdItemX 4" xfId="39712"/>
    <cellStyle name="SAPBEXstdItemX 4 2" xfId="39713"/>
    <cellStyle name="SAPBEXstdItemX 4 2 2" xfId="39714"/>
    <cellStyle name="SAPBEXstdItemX 4 3" xfId="39715"/>
    <cellStyle name="SAPBEXstdItemX 5" xfId="39716"/>
    <cellStyle name="SAPBEXstdItemX 5 2" xfId="39717"/>
    <cellStyle name="SAPBEXstdItemX 5 2 2" xfId="39718"/>
    <cellStyle name="SAPBEXstdItemX 5 3" xfId="39719"/>
    <cellStyle name="SAPBEXstdItemX 6" xfId="39720"/>
    <cellStyle name="SAPBEXstdItemX 6 2" xfId="39721"/>
    <cellStyle name="SAPBEXstdItemX 6 2 2" xfId="39722"/>
    <cellStyle name="SAPBEXstdItemX 6 3" xfId="39723"/>
    <cellStyle name="SAPBEXstdItemX 7" xfId="39724"/>
    <cellStyle name="SAPBEXstdItemX 7 2" xfId="39725"/>
    <cellStyle name="SAPBEXstdItemX 7 2 2" xfId="39726"/>
    <cellStyle name="SAPBEXstdItemX 7 3" xfId="39727"/>
    <cellStyle name="SAPBEXstdItemX 8" xfId="39728"/>
    <cellStyle name="SAPBEXstdItemX 8 2" xfId="39729"/>
    <cellStyle name="SAPBEXstdItemX 8 2 2" xfId="39730"/>
    <cellStyle name="SAPBEXstdItemX 8 3" xfId="39731"/>
    <cellStyle name="SAPBEXstdItemX 9" xfId="39732"/>
    <cellStyle name="SAPBEXstdItemX 9 2" xfId="39733"/>
    <cellStyle name="SAPBEXtitle" xfId="39734"/>
    <cellStyle name="SAPBEXundefined" xfId="39735"/>
    <cellStyle name="SAPBEXundefined 10" xfId="39736"/>
    <cellStyle name="SAPBEXundefined 10 2" xfId="39737"/>
    <cellStyle name="SAPBEXundefined 11" xfId="39738"/>
    <cellStyle name="SAPBEXundefined 2" xfId="39739"/>
    <cellStyle name="SAPBEXundefined 2 10" xfId="39740"/>
    <cellStyle name="SAPBEXundefined 2 2" xfId="39741"/>
    <cellStyle name="SAPBEXundefined 2 2 2" xfId="39742"/>
    <cellStyle name="SAPBEXundefined 2 2 2 2" xfId="39743"/>
    <cellStyle name="SAPBEXundefined 2 2 2 2 2" xfId="39744"/>
    <cellStyle name="SAPBEXundefined 2 2 2 3" xfId="39745"/>
    <cellStyle name="SAPBEXundefined 2 2 3" xfId="39746"/>
    <cellStyle name="SAPBEXundefined 2 2 3 2" xfId="39747"/>
    <cellStyle name="SAPBEXundefined 2 2 3 2 2" xfId="39748"/>
    <cellStyle name="SAPBEXundefined 2 2 3 3" xfId="39749"/>
    <cellStyle name="SAPBEXundefined 2 2 4" xfId="39750"/>
    <cellStyle name="SAPBEXundefined 2 2 4 2" xfId="39751"/>
    <cellStyle name="SAPBEXundefined 2 2 4 2 2" xfId="39752"/>
    <cellStyle name="SAPBEXundefined 2 2 4 3" xfId="39753"/>
    <cellStyle name="SAPBEXundefined 2 2 5" xfId="39754"/>
    <cellStyle name="SAPBEXundefined 2 2 5 2" xfId="39755"/>
    <cellStyle name="SAPBEXundefined 2 2 5 2 2" xfId="39756"/>
    <cellStyle name="SAPBEXundefined 2 2 5 3" xfId="39757"/>
    <cellStyle name="SAPBEXundefined 2 2 6" xfId="39758"/>
    <cellStyle name="SAPBEXundefined 2 2 6 2" xfId="39759"/>
    <cellStyle name="SAPBEXundefined 2 2 7" xfId="39760"/>
    <cellStyle name="SAPBEXundefined 2 2 7 2" xfId="39761"/>
    <cellStyle name="SAPBEXundefined 2 2 8" xfId="39762"/>
    <cellStyle name="SAPBEXundefined 2 3" xfId="39763"/>
    <cellStyle name="SAPBEXundefined 2 3 2" xfId="39764"/>
    <cellStyle name="SAPBEXundefined 2 3 2 2" xfId="39765"/>
    <cellStyle name="SAPBEXundefined 2 3 3" xfId="39766"/>
    <cellStyle name="SAPBEXundefined 2 4" xfId="39767"/>
    <cellStyle name="SAPBEXundefined 2 4 2" xfId="39768"/>
    <cellStyle name="SAPBEXundefined 2 4 2 2" xfId="39769"/>
    <cellStyle name="SAPBEXundefined 2 4 3" xfId="39770"/>
    <cellStyle name="SAPBEXundefined 2 5" xfId="39771"/>
    <cellStyle name="SAPBEXundefined 2 5 2" xfId="39772"/>
    <cellStyle name="SAPBEXundefined 2 5 2 2" xfId="39773"/>
    <cellStyle name="SAPBEXundefined 2 5 3" xfId="39774"/>
    <cellStyle name="SAPBEXundefined 2 6" xfId="39775"/>
    <cellStyle name="SAPBEXundefined 2 6 2" xfId="39776"/>
    <cellStyle name="SAPBEXundefined 2 6 2 2" xfId="39777"/>
    <cellStyle name="SAPBEXundefined 2 6 3" xfId="39778"/>
    <cellStyle name="SAPBEXundefined 2 7" xfId="39779"/>
    <cellStyle name="SAPBEXundefined 2 7 2" xfId="39780"/>
    <cellStyle name="SAPBEXundefined 2 7 2 2" xfId="39781"/>
    <cellStyle name="SAPBEXundefined 2 7 3" xfId="39782"/>
    <cellStyle name="SAPBEXundefined 2 8" xfId="39783"/>
    <cellStyle name="SAPBEXundefined 2 8 2" xfId="39784"/>
    <cellStyle name="SAPBEXundefined 2 9" xfId="39785"/>
    <cellStyle name="SAPBEXundefined 2 9 2" xfId="39786"/>
    <cellStyle name="SAPBEXundefined 3" xfId="39787"/>
    <cellStyle name="SAPBEXundefined 3 2" xfId="39788"/>
    <cellStyle name="SAPBEXundefined 3 2 2" xfId="39789"/>
    <cellStyle name="SAPBEXundefined 3 2 2 2" xfId="39790"/>
    <cellStyle name="SAPBEXundefined 3 2 3" xfId="39791"/>
    <cellStyle name="SAPBEXundefined 3 3" xfId="39792"/>
    <cellStyle name="SAPBEXundefined 3 3 2" xfId="39793"/>
    <cellStyle name="SAPBEXundefined 3 3 2 2" xfId="39794"/>
    <cellStyle name="SAPBEXundefined 3 3 3" xfId="39795"/>
    <cellStyle name="SAPBEXundefined 3 4" xfId="39796"/>
    <cellStyle name="SAPBEXundefined 3 4 2" xfId="39797"/>
    <cellStyle name="SAPBEXundefined 3 4 2 2" xfId="39798"/>
    <cellStyle name="SAPBEXundefined 3 4 3" xfId="39799"/>
    <cellStyle name="SAPBEXundefined 3 5" xfId="39800"/>
    <cellStyle name="SAPBEXundefined 3 5 2" xfId="39801"/>
    <cellStyle name="SAPBEXundefined 3 5 2 2" xfId="39802"/>
    <cellStyle name="SAPBEXundefined 3 5 3" xfId="39803"/>
    <cellStyle name="SAPBEXundefined 3 6" xfId="39804"/>
    <cellStyle name="SAPBEXundefined 3 6 2" xfId="39805"/>
    <cellStyle name="SAPBEXundefined 3 7" xfId="39806"/>
    <cellStyle name="SAPBEXundefined 3 7 2" xfId="39807"/>
    <cellStyle name="SAPBEXundefined 3 8" xfId="39808"/>
    <cellStyle name="SAPBEXundefined 4" xfId="39809"/>
    <cellStyle name="SAPBEXundefined 4 2" xfId="39810"/>
    <cellStyle name="SAPBEXundefined 4 2 2" xfId="39811"/>
    <cellStyle name="SAPBEXundefined 4 3" xfId="39812"/>
    <cellStyle name="SAPBEXundefined 5" xfId="39813"/>
    <cellStyle name="SAPBEXundefined 5 2" xfId="39814"/>
    <cellStyle name="SAPBEXundefined 5 2 2" xfId="39815"/>
    <cellStyle name="SAPBEXundefined 5 3" xfId="39816"/>
    <cellStyle name="SAPBEXundefined 6" xfId="39817"/>
    <cellStyle name="SAPBEXundefined 6 2" xfId="39818"/>
    <cellStyle name="SAPBEXundefined 6 2 2" xfId="39819"/>
    <cellStyle name="SAPBEXundefined 6 3" xfId="39820"/>
    <cellStyle name="SAPBEXundefined 7" xfId="39821"/>
    <cellStyle name="SAPBEXundefined 7 2" xfId="39822"/>
    <cellStyle name="SAPBEXundefined 7 2 2" xfId="39823"/>
    <cellStyle name="SAPBEXundefined 7 3" xfId="39824"/>
    <cellStyle name="SAPBEXundefined 8" xfId="39825"/>
    <cellStyle name="SAPBEXundefined 8 2" xfId="39826"/>
    <cellStyle name="SAPBEXundefined 8 2 2" xfId="39827"/>
    <cellStyle name="SAPBEXundefined 8 3" xfId="39828"/>
    <cellStyle name="SAPBEXundefined 9" xfId="39829"/>
    <cellStyle name="SAPBEXundefined 9 2" xfId="39830"/>
    <cellStyle name="SAPLocked" xfId="39831"/>
    <cellStyle name="SAPLocked 2" xfId="39832"/>
    <cellStyle name="SAPLocked 2 2" xfId="39833"/>
    <cellStyle name="SAPLocked 2 2 2" xfId="39834"/>
    <cellStyle name="SAPLocked 2 2 2 10" xfId="39835"/>
    <cellStyle name="SAPLocked 2 2 2 10 2" xfId="39836"/>
    <cellStyle name="SAPLocked 2 2 2 11" xfId="39837"/>
    <cellStyle name="SAPLocked 2 2 2 2" xfId="39838"/>
    <cellStyle name="SAPLocked 2 2 2 2 2" xfId="39839"/>
    <cellStyle name="SAPLocked 2 2 2 3" xfId="39840"/>
    <cellStyle name="SAPLocked 2 2 2 3 2" xfId="39841"/>
    <cellStyle name="SAPLocked 2 2 2 4" xfId="39842"/>
    <cellStyle name="SAPLocked 2 2 2 4 2" xfId="39843"/>
    <cellStyle name="SAPLocked 2 2 2 5" xfId="39844"/>
    <cellStyle name="SAPLocked 2 2 2 5 2" xfId="39845"/>
    <cellStyle name="SAPLocked 2 2 2 6" xfId="39846"/>
    <cellStyle name="SAPLocked 2 2 2 6 2" xfId="39847"/>
    <cellStyle name="SAPLocked 2 2 2 7" xfId="39848"/>
    <cellStyle name="SAPLocked 2 2 2 7 2" xfId="39849"/>
    <cellStyle name="SAPLocked 2 2 2 8" xfId="39850"/>
    <cellStyle name="SAPLocked 2 2 2 8 2" xfId="39851"/>
    <cellStyle name="SAPLocked 2 2 2 9" xfId="39852"/>
    <cellStyle name="SAPLocked 2 2 2 9 2" xfId="39853"/>
    <cellStyle name="SAPLocked 2 2 3" xfId="39854"/>
    <cellStyle name="SAPLocked 2 2 3 2" xfId="39855"/>
    <cellStyle name="SAPLocked 2 2 4" xfId="39856"/>
    <cellStyle name="SAPLocked 2 2 4 2" xfId="39857"/>
    <cellStyle name="SAPLocked 2 2 5" xfId="39858"/>
    <cellStyle name="SAPLocked 2 2 5 2" xfId="39859"/>
    <cellStyle name="SAPLocked 2 2 6" xfId="39860"/>
    <cellStyle name="SAPLocked 2 2 6 2" xfId="39861"/>
    <cellStyle name="SAPLocked 2 2 7" xfId="39862"/>
    <cellStyle name="SAPLocked 2 2 7 2" xfId="39863"/>
    <cellStyle name="SAPLocked 2 3" xfId="39864"/>
    <cellStyle name="SAPLocked 2 3 10" xfId="39865"/>
    <cellStyle name="SAPLocked 2 3 10 2" xfId="39866"/>
    <cellStyle name="SAPLocked 2 3 11" xfId="39867"/>
    <cellStyle name="SAPLocked 2 3 2" xfId="39868"/>
    <cellStyle name="SAPLocked 2 3 2 2" xfId="39869"/>
    <cellStyle name="SAPLocked 2 3 3" xfId="39870"/>
    <cellStyle name="SAPLocked 2 3 3 2" xfId="39871"/>
    <cellStyle name="SAPLocked 2 3 4" xfId="39872"/>
    <cellStyle name="SAPLocked 2 3 4 2" xfId="39873"/>
    <cellStyle name="SAPLocked 2 3 5" xfId="39874"/>
    <cellStyle name="SAPLocked 2 3 5 2" xfId="39875"/>
    <cellStyle name="SAPLocked 2 3 6" xfId="39876"/>
    <cellStyle name="SAPLocked 2 3 6 2" xfId="39877"/>
    <cellStyle name="SAPLocked 2 3 7" xfId="39878"/>
    <cellStyle name="SAPLocked 2 3 7 2" xfId="39879"/>
    <cellStyle name="SAPLocked 2 3 8" xfId="39880"/>
    <cellStyle name="SAPLocked 2 3 8 2" xfId="39881"/>
    <cellStyle name="SAPLocked 2 3 9" xfId="39882"/>
    <cellStyle name="SAPLocked 2 3 9 2" xfId="39883"/>
    <cellStyle name="SAPLocked 2 4" xfId="39884"/>
    <cellStyle name="SAPLocked 2 4 2" xfId="39885"/>
    <cellStyle name="SAPLocked 2 5" xfId="39886"/>
    <cellStyle name="SAPLocked 2 5 2" xfId="39887"/>
    <cellStyle name="SAPLocked 2 6" xfId="39888"/>
    <cellStyle name="SAPLocked 2 6 2" xfId="39889"/>
    <cellStyle name="SAPLocked 2 7" xfId="39890"/>
    <cellStyle name="SAPLocked 2 7 2" xfId="39891"/>
    <cellStyle name="SAPLocked 2 8" xfId="39892"/>
    <cellStyle name="SAPLocked 2 8 2" xfId="39893"/>
    <cellStyle name="SAPLocked 3" xfId="39894"/>
    <cellStyle name="SAPLocked 3 2" xfId="39895"/>
    <cellStyle name="SAPLocked 3 2 10" xfId="39896"/>
    <cellStyle name="SAPLocked 3 2 10 2" xfId="39897"/>
    <cellStyle name="SAPLocked 3 2 11" xfId="39898"/>
    <cellStyle name="SAPLocked 3 2 2" xfId="39899"/>
    <cellStyle name="SAPLocked 3 2 2 2" xfId="39900"/>
    <cellStyle name="SAPLocked 3 2 3" xfId="39901"/>
    <cellStyle name="SAPLocked 3 2 3 2" xfId="39902"/>
    <cellStyle name="SAPLocked 3 2 4" xfId="39903"/>
    <cellStyle name="SAPLocked 3 2 4 2" xfId="39904"/>
    <cellStyle name="SAPLocked 3 2 5" xfId="39905"/>
    <cellStyle name="SAPLocked 3 2 5 2" xfId="39906"/>
    <cellStyle name="SAPLocked 3 2 6" xfId="39907"/>
    <cellStyle name="SAPLocked 3 2 6 2" xfId="39908"/>
    <cellStyle name="SAPLocked 3 2 7" xfId="39909"/>
    <cellStyle name="SAPLocked 3 2 7 2" xfId="39910"/>
    <cellStyle name="SAPLocked 3 2 8" xfId="39911"/>
    <cellStyle name="SAPLocked 3 2 8 2" xfId="39912"/>
    <cellStyle name="SAPLocked 3 2 9" xfId="39913"/>
    <cellStyle name="SAPLocked 3 2 9 2" xfId="39914"/>
    <cellStyle name="SAPLocked 3 3" xfId="39915"/>
    <cellStyle name="SAPLocked 3 3 2" xfId="39916"/>
    <cellStyle name="SAPLocked 3 4" xfId="39917"/>
    <cellStyle name="SAPLocked 3 4 2" xfId="39918"/>
    <cellStyle name="SAPLocked 3 5" xfId="39919"/>
    <cellStyle name="SAPLocked 3 5 2" xfId="39920"/>
    <cellStyle name="SAPLocked 3 6" xfId="39921"/>
    <cellStyle name="SAPLocked 3 6 2" xfId="39922"/>
    <cellStyle name="SAPLocked 3 7" xfId="39923"/>
    <cellStyle name="SAPLocked 3 7 2" xfId="39924"/>
    <cellStyle name="SAPLocked 4" xfId="39925"/>
    <cellStyle name="SAPLocked 4 10" xfId="39926"/>
    <cellStyle name="SAPLocked 4 10 2" xfId="39927"/>
    <cellStyle name="SAPLocked 4 11" xfId="39928"/>
    <cellStyle name="SAPLocked 4 2" xfId="39929"/>
    <cellStyle name="SAPLocked 4 2 2" xfId="39930"/>
    <cellStyle name="SAPLocked 4 3" xfId="39931"/>
    <cellStyle name="SAPLocked 4 3 2" xfId="39932"/>
    <cellStyle name="SAPLocked 4 4" xfId="39933"/>
    <cellStyle name="SAPLocked 4 4 2" xfId="39934"/>
    <cellStyle name="SAPLocked 4 5" xfId="39935"/>
    <cellStyle name="SAPLocked 4 5 2" xfId="39936"/>
    <cellStyle name="SAPLocked 4 6" xfId="39937"/>
    <cellStyle name="SAPLocked 4 6 2" xfId="39938"/>
    <cellStyle name="SAPLocked 4 7" xfId="39939"/>
    <cellStyle name="SAPLocked 4 7 2" xfId="39940"/>
    <cellStyle name="SAPLocked 4 8" xfId="39941"/>
    <cellStyle name="SAPLocked 4 8 2" xfId="39942"/>
    <cellStyle name="SAPLocked 4 9" xfId="39943"/>
    <cellStyle name="SAPLocked 4 9 2" xfId="39944"/>
    <cellStyle name="SAPLocked 5" xfId="39945"/>
    <cellStyle name="SAPLocked 5 2" xfId="39946"/>
    <cellStyle name="SAPLocked 6" xfId="39947"/>
    <cellStyle name="SAPLocked 6 2" xfId="39948"/>
    <cellStyle name="SAPLocked 7" xfId="39949"/>
    <cellStyle name="SAPLocked 7 2" xfId="39950"/>
    <cellStyle name="SAPLocked 8" xfId="39951"/>
    <cellStyle name="SAPLocked 8 2" xfId="39952"/>
    <cellStyle name="SAPLocked 9" xfId="39953"/>
    <cellStyle name="SAPLocked 9 2" xfId="39954"/>
    <cellStyle name="Schlecht 2" xfId="39955"/>
    <cellStyle name="SComment" xfId="39956"/>
    <cellStyle name="ScripFactor" xfId="39957"/>
    <cellStyle name="sdentry" xfId="39958"/>
    <cellStyle name="sdformula" xfId="39959"/>
    <cellStyle name="sdheader" xfId="39960"/>
    <cellStyle name="sdlocked" xfId="39961"/>
    <cellStyle name="secategory" xfId="39962"/>
    <cellStyle name="Section Number" xfId="39963"/>
    <cellStyle name="Section Number 10" xfId="39964"/>
    <cellStyle name="Section Number 2" xfId="39965"/>
    <cellStyle name="Section Number 2 10" xfId="39966"/>
    <cellStyle name="Section Number 2 10 2" xfId="39967"/>
    <cellStyle name="Section Number 2 11" xfId="39968"/>
    <cellStyle name="Section Number 2 12" xfId="39969"/>
    <cellStyle name="Section Number 2 2" xfId="39970"/>
    <cellStyle name="Section Number 2 2 10" xfId="39971"/>
    <cellStyle name="Section Number 2 2 10 2" xfId="39972"/>
    <cellStyle name="Section Number 2 2 2" xfId="39973"/>
    <cellStyle name="Section Number 2 2 2 2" xfId="39974"/>
    <cellStyle name="Section Number 2 2 3" xfId="39975"/>
    <cellStyle name="Section Number 2 2 3 2" xfId="39976"/>
    <cellStyle name="Section Number 2 2 4" xfId="39977"/>
    <cellStyle name="Section Number 2 2 4 2" xfId="39978"/>
    <cellStyle name="Section Number 2 2 5" xfId="39979"/>
    <cellStyle name="Section Number 2 2 5 2" xfId="39980"/>
    <cellStyle name="Section Number 2 2 6" xfId="39981"/>
    <cellStyle name="Section Number 2 2 6 2" xfId="39982"/>
    <cellStyle name="Section Number 2 2 7" xfId="39983"/>
    <cellStyle name="Section Number 2 2 7 2" xfId="39984"/>
    <cellStyle name="Section Number 2 2 8" xfId="39985"/>
    <cellStyle name="Section Number 2 2 8 2" xfId="39986"/>
    <cellStyle name="Section Number 2 2 9" xfId="39987"/>
    <cellStyle name="Section Number 2 2 9 2" xfId="39988"/>
    <cellStyle name="Section Number 2 3" xfId="39989"/>
    <cellStyle name="Section Number 2 3 2" xfId="39990"/>
    <cellStyle name="Section Number 2 4" xfId="39991"/>
    <cellStyle name="Section Number 2 4 2" xfId="39992"/>
    <cellStyle name="Section Number 2 5" xfId="39993"/>
    <cellStyle name="Section Number 2 5 2" xfId="39994"/>
    <cellStyle name="Section Number 2 6" xfId="39995"/>
    <cellStyle name="Section Number 2 6 2" xfId="39996"/>
    <cellStyle name="Section Number 2 7" xfId="39997"/>
    <cellStyle name="Section Number 2 7 2" xfId="39998"/>
    <cellStyle name="Section Number 2 8" xfId="39999"/>
    <cellStyle name="Section Number 2 8 2" xfId="40000"/>
    <cellStyle name="Section Number 2 9" xfId="40001"/>
    <cellStyle name="Section Number 2 9 2" xfId="40002"/>
    <cellStyle name="Section Number 3" xfId="40003"/>
    <cellStyle name="Section Number 3 10" xfId="40004"/>
    <cellStyle name="Section Number 3 10 2" xfId="40005"/>
    <cellStyle name="Section Number 3 2" xfId="40006"/>
    <cellStyle name="Section Number 3 2 2" xfId="40007"/>
    <cellStyle name="Section Number 3 3" xfId="40008"/>
    <cellStyle name="Section Number 3 3 2" xfId="40009"/>
    <cellStyle name="Section Number 3 4" xfId="40010"/>
    <cellStyle name="Section Number 3 4 2" xfId="40011"/>
    <cellStyle name="Section Number 3 5" xfId="40012"/>
    <cellStyle name="Section Number 3 5 2" xfId="40013"/>
    <cellStyle name="Section Number 3 6" xfId="40014"/>
    <cellStyle name="Section Number 3 6 2" xfId="40015"/>
    <cellStyle name="Section Number 3 7" xfId="40016"/>
    <cellStyle name="Section Number 3 7 2" xfId="40017"/>
    <cellStyle name="Section Number 3 8" xfId="40018"/>
    <cellStyle name="Section Number 3 8 2" xfId="40019"/>
    <cellStyle name="Section Number 3 9" xfId="40020"/>
    <cellStyle name="Section Number 3 9 2" xfId="40021"/>
    <cellStyle name="Section Number 4" xfId="40022"/>
    <cellStyle name="Section Number 4 2" xfId="40023"/>
    <cellStyle name="Section Number 5" xfId="40024"/>
    <cellStyle name="Section Number 5 2" xfId="40025"/>
    <cellStyle name="Section Number 6" xfId="40026"/>
    <cellStyle name="Section Number 6 2" xfId="40027"/>
    <cellStyle name="Section Number 7" xfId="40028"/>
    <cellStyle name="Section Number 7 2" xfId="40029"/>
    <cellStyle name="Section Number 8" xfId="40030"/>
    <cellStyle name="Section Number 8 2" xfId="40031"/>
    <cellStyle name="Section Number 9" xfId="40032"/>
    <cellStyle name="Section Number 9 2" xfId="40033"/>
    <cellStyle name="Section Title" xfId="40034"/>
    <cellStyle name="Section_bleu" xfId="40035"/>
    <cellStyle name="seentry" xfId="40036"/>
    <cellStyle name="seformula" xfId="40037"/>
    <cellStyle name="seheader" xfId="40038"/>
    <cellStyle name="selocked" xfId="40039"/>
    <cellStyle name="sepentry" xfId="40040"/>
    <cellStyle name="Set Up for nVision" xfId="40041"/>
    <cellStyle name="SFig" xfId="40042"/>
    <cellStyle name="Sg%" xfId="40043"/>
    <cellStyle name="Shade" xfId="40044"/>
    <cellStyle name="SHADEDSTORES" xfId="40045"/>
    <cellStyle name="SHADEDSTORES 10" xfId="40046"/>
    <cellStyle name="SHADEDSTORES 10 2" xfId="40047"/>
    <cellStyle name="SHADEDSTORES 10 2 2" xfId="40048"/>
    <cellStyle name="SHADEDSTORES 10 3" xfId="40049"/>
    <cellStyle name="SHADEDSTORES 11" xfId="40050"/>
    <cellStyle name="SHADEDSTORES 11 2" xfId="40051"/>
    <cellStyle name="SHADEDSTORES 11 2 2" xfId="40052"/>
    <cellStyle name="SHADEDSTORES 11 3" xfId="40053"/>
    <cellStyle name="SHADEDSTORES 12" xfId="40054"/>
    <cellStyle name="SHADEDSTORES 12 2" xfId="40055"/>
    <cellStyle name="SHADEDSTORES 12 2 2" xfId="40056"/>
    <cellStyle name="SHADEDSTORES 12 3" xfId="40057"/>
    <cellStyle name="SHADEDSTORES 13" xfId="40058"/>
    <cellStyle name="SHADEDSTORES 13 2" xfId="40059"/>
    <cellStyle name="SHADEDSTORES 13 2 2" xfId="40060"/>
    <cellStyle name="SHADEDSTORES 13 3" xfId="40061"/>
    <cellStyle name="SHADEDSTORES 14" xfId="40062"/>
    <cellStyle name="SHADEDSTORES 14 2" xfId="40063"/>
    <cellStyle name="SHADEDSTORES 14 2 2" xfId="40064"/>
    <cellStyle name="SHADEDSTORES 14 3" xfId="40065"/>
    <cellStyle name="SHADEDSTORES 15" xfId="40066"/>
    <cellStyle name="SHADEDSTORES 15 2" xfId="40067"/>
    <cellStyle name="SHADEDSTORES 15 2 2" xfId="40068"/>
    <cellStyle name="SHADEDSTORES 15 3" xfId="40069"/>
    <cellStyle name="SHADEDSTORES 16" xfId="40070"/>
    <cellStyle name="SHADEDSTORES 16 2" xfId="40071"/>
    <cellStyle name="SHADEDSTORES 17" xfId="40072"/>
    <cellStyle name="SHADEDSTORES 2" xfId="40073"/>
    <cellStyle name="SHADEDSTORES 2 10" xfId="40074"/>
    <cellStyle name="SHADEDSTORES 2 10 2" xfId="40075"/>
    <cellStyle name="SHADEDSTORES 2 10 2 2" xfId="40076"/>
    <cellStyle name="SHADEDSTORES 2 10 3" xfId="40077"/>
    <cellStyle name="SHADEDSTORES 2 11" xfId="40078"/>
    <cellStyle name="SHADEDSTORES 2 11 2" xfId="40079"/>
    <cellStyle name="SHADEDSTORES 2 11 2 2" xfId="40080"/>
    <cellStyle name="SHADEDSTORES 2 11 3" xfId="40081"/>
    <cellStyle name="SHADEDSTORES 2 12" xfId="40082"/>
    <cellStyle name="SHADEDSTORES 2 12 2" xfId="40083"/>
    <cellStyle name="SHADEDSTORES 2 12 2 2" xfId="40084"/>
    <cellStyle name="SHADEDSTORES 2 12 3" xfId="40085"/>
    <cellStyle name="SHADEDSTORES 2 13" xfId="40086"/>
    <cellStyle name="SHADEDSTORES 2 13 2" xfId="40087"/>
    <cellStyle name="SHADEDSTORES 2 13 2 2" xfId="40088"/>
    <cellStyle name="SHADEDSTORES 2 13 3" xfId="40089"/>
    <cellStyle name="SHADEDSTORES 2 14" xfId="40090"/>
    <cellStyle name="SHADEDSTORES 2 14 2" xfId="40091"/>
    <cellStyle name="SHADEDSTORES 2 14 2 2" xfId="40092"/>
    <cellStyle name="SHADEDSTORES 2 14 3" xfId="40093"/>
    <cellStyle name="SHADEDSTORES 2 15" xfId="40094"/>
    <cellStyle name="SHADEDSTORES 2 15 2" xfId="40095"/>
    <cellStyle name="SHADEDSTORES 2 15 2 2" xfId="40096"/>
    <cellStyle name="SHADEDSTORES 2 15 3" xfId="40097"/>
    <cellStyle name="SHADEDSTORES 2 16" xfId="40098"/>
    <cellStyle name="SHADEDSTORES 2 16 2" xfId="40099"/>
    <cellStyle name="SHADEDSTORES 2 16 2 2" xfId="40100"/>
    <cellStyle name="SHADEDSTORES 2 16 3" xfId="40101"/>
    <cellStyle name="SHADEDSTORES 2 17" xfId="40102"/>
    <cellStyle name="SHADEDSTORES 2 17 2" xfId="40103"/>
    <cellStyle name="SHADEDSTORES 2 17 2 2" xfId="40104"/>
    <cellStyle name="SHADEDSTORES 2 17 3" xfId="40105"/>
    <cellStyle name="SHADEDSTORES 2 18" xfId="40106"/>
    <cellStyle name="SHADEDSTORES 2 18 2" xfId="40107"/>
    <cellStyle name="SHADEDSTORES 2 18 2 2" xfId="40108"/>
    <cellStyle name="SHADEDSTORES 2 18 3" xfId="40109"/>
    <cellStyle name="SHADEDSTORES 2 19" xfId="40110"/>
    <cellStyle name="SHADEDSTORES 2 19 2" xfId="40111"/>
    <cellStyle name="SHADEDSTORES 2 2" xfId="40112"/>
    <cellStyle name="SHADEDSTORES 2 2 2" xfId="40113"/>
    <cellStyle name="SHADEDSTORES 2 2 2 2" xfId="40114"/>
    <cellStyle name="SHADEDSTORES 2 2 3" xfId="40115"/>
    <cellStyle name="SHADEDSTORES 2 20" xfId="40116"/>
    <cellStyle name="SHADEDSTORES 2 20 2" xfId="40117"/>
    <cellStyle name="SHADEDSTORES 2 21" xfId="40118"/>
    <cellStyle name="SHADEDSTORES 2 3" xfId="40119"/>
    <cellStyle name="SHADEDSTORES 2 3 2" xfId="40120"/>
    <cellStyle name="SHADEDSTORES 2 3 2 2" xfId="40121"/>
    <cellStyle name="SHADEDSTORES 2 3 3" xfId="40122"/>
    <cellStyle name="SHADEDSTORES 2 4" xfId="40123"/>
    <cellStyle name="SHADEDSTORES 2 4 2" xfId="40124"/>
    <cellStyle name="SHADEDSTORES 2 4 2 2" xfId="40125"/>
    <cellStyle name="SHADEDSTORES 2 4 3" xfId="40126"/>
    <cellStyle name="SHADEDSTORES 2 5" xfId="40127"/>
    <cellStyle name="SHADEDSTORES 2 5 2" xfId="40128"/>
    <cellStyle name="SHADEDSTORES 2 5 2 2" xfId="40129"/>
    <cellStyle name="SHADEDSTORES 2 5 3" xfId="40130"/>
    <cellStyle name="SHADEDSTORES 2 6" xfId="40131"/>
    <cellStyle name="SHADEDSTORES 2 6 2" xfId="40132"/>
    <cellStyle name="SHADEDSTORES 2 6 2 2" xfId="40133"/>
    <cellStyle name="SHADEDSTORES 2 6 3" xfId="40134"/>
    <cellStyle name="SHADEDSTORES 2 7" xfId="40135"/>
    <cellStyle name="SHADEDSTORES 2 7 2" xfId="40136"/>
    <cellStyle name="SHADEDSTORES 2 7 2 2" xfId="40137"/>
    <cellStyle name="SHADEDSTORES 2 7 3" xfId="40138"/>
    <cellStyle name="SHADEDSTORES 2 8" xfId="40139"/>
    <cellStyle name="SHADEDSTORES 2 8 2" xfId="40140"/>
    <cellStyle name="SHADEDSTORES 2 8 2 2" xfId="40141"/>
    <cellStyle name="SHADEDSTORES 2 8 3" xfId="40142"/>
    <cellStyle name="SHADEDSTORES 2 9" xfId="40143"/>
    <cellStyle name="SHADEDSTORES 2 9 2" xfId="40144"/>
    <cellStyle name="SHADEDSTORES 2 9 2 2" xfId="40145"/>
    <cellStyle name="SHADEDSTORES 2 9 3" xfId="40146"/>
    <cellStyle name="SHADEDSTORES 3" xfId="40147"/>
    <cellStyle name="SHADEDSTORES 3 2" xfId="40148"/>
    <cellStyle name="SHADEDSTORES 3 2 2" xfId="40149"/>
    <cellStyle name="SHADEDSTORES 3 3" xfId="40150"/>
    <cellStyle name="SHADEDSTORES 4" xfId="40151"/>
    <cellStyle name="SHADEDSTORES 4 2" xfId="40152"/>
    <cellStyle name="SHADEDSTORES 4 2 2" xfId="40153"/>
    <cellStyle name="SHADEDSTORES 4 3" xfId="40154"/>
    <cellStyle name="SHADEDSTORES 5" xfId="40155"/>
    <cellStyle name="SHADEDSTORES 5 2" xfId="40156"/>
    <cellStyle name="SHADEDSTORES 5 2 2" xfId="40157"/>
    <cellStyle name="SHADEDSTORES 5 3" xfId="40158"/>
    <cellStyle name="SHADEDSTORES 6" xfId="40159"/>
    <cellStyle name="SHADEDSTORES 6 2" xfId="40160"/>
    <cellStyle name="SHADEDSTORES 6 2 2" xfId="40161"/>
    <cellStyle name="SHADEDSTORES 6 3" xfId="40162"/>
    <cellStyle name="SHADEDSTORES 7" xfId="40163"/>
    <cellStyle name="SHADEDSTORES 7 2" xfId="40164"/>
    <cellStyle name="SHADEDSTORES 7 2 2" xfId="40165"/>
    <cellStyle name="SHADEDSTORES 7 3" xfId="40166"/>
    <cellStyle name="SHADEDSTORES 8" xfId="40167"/>
    <cellStyle name="SHADEDSTORES 8 2" xfId="40168"/>
    <cellStyle name="SHADEDSTORES 8 2 2" xfId="40169"/>
    <cellStyle name="SHADEDSTORES 8 3" xfId="40170"/>
    <cellStyle name="SHADEDSTORES 9" xfId="40171"/>
    <cellStyle name="SHADEDSTORES 9 2" xfId="40172"/>
    <cellStyle name="SHADEDSTORES 9 2 2" xfId="40173"/>
    <cellStyle name="SHADEDSTORES 9 3" xfId="40174"/>
    <cellStyle name="Shading" xfId="40175"/>
    <cellStyle name="share_price" xfId="40176"/>
    <cellStyle name="Sheet_title" xfId="40177"/>
    <cellStyle name="SI%" xfId="40178"/>
    <cellStyle name="Size10Pt" xfId="40179"/>
    <cellStyle name="Size12Pt" xfId="40180"/>
    <cellStyle name="Size8Pt" xfId="40181"/>
    <cellStyle name="Small Cost" xfId="40182"/>
    <cellStyle name="Small Cost 2" xfId="40183"/>
    <cellStyle name="Small Cost 2 10" xfId="40184"/>
    <cellStyle name="Small Cost 2 10 2" xfId="40185"/>
    <cellStyle name="Small Cost 2 11" xfId="40186"/>
    <cellStyle name="Small Cost 2 11 2" xfId="40187"/>
    <cellStyle name="Small Cost 2 12" xfId="40188"/>
    <cellStyle name="Small Cost 2 12 2" xfId="40189"/>
    <cellStyle name="Small Cost 2 13" xfId="40190"/>
    <cellStyle name="Small Cost 2 13 2" xfId="40191"/>
    <cellStyle name="Small Cost 2 14" xfId="40192"/>
    <cellStyle name="Small Cost 2 14 2" xfId="40193"/>
    <cellStyle name="Small Cost 2 15" xfId="40194"/>
    <cellStyle name="Small Cost 2 15 2" xfId="40195"/>
    <cellStyle name="Small Cost 2 16" xfId="40196"/>
    <cellStyle name="Small Cost 2 16 2" xfId="40197"/>
    <cellStyle name="Small Cost 2 17" xfId="40198"/>
    <cellStyle name="Small Cost 2 18" xfId="40199"/>
    <cellStyle name="Small Cost 2 19" xfId="40200"/>
    <cellStyle name="Small Cost 2 2" xfId="40201"/>
    <cellStyle name="Small Cost 2 2 2" xfId="40202"/>
    <cellStyle name="Small Cost 2 3" xfId="40203"/>
    <cellStyle name="Small Cost 2 3 2" xfId="40204"/>
    <cellStyle name="Small Cost 2 4" xfId="40205"/>
    <cellStyle name="Small Cost 2 4 2" xfId="40206"/>
    <cellStyle name="Small Cost 2 5" xfId="40207"/>
    <cellStyle name="Small Cost 2 5 2" xfId="40208"/>
    <cellStyle name="Small Cost 2 6" xfId="40209"/>
    <cellStyle name="Small Cost 2 6 2" xfId="40210"/>
    <cellStyle name="Small Cost 2 7" xfId="40211"/>
    <cellStyle name="Small Cost 2 7 2" xfId="40212"/>
    <cellStyle name="Small Cost 2 8" xfId="40213"/>
    <cellStyle name="Small Cost 2 8 2" xfId="40214"/>
    <cellStyle name="Small Cost 2 9" xfId="40215"/>
    <cellStyle name="Small Cost 2 9 2" xfId="40216"/>
    <cellStyle name="Small Cost 3" xfId="40217"/>
    <cellStyle name="Small Cost 3 2" xfId="40218"/>
    <cellStyle name="Small Cost 4" xfId="40219"/>
    <cellStyle name="Small Cost 4 2" xfId="40220"/>
    <cellStyle name="Small Cost 5" xfId="40221"/>
    <cellStyle name="Small Cost 5 2" xfId="40222"/>
    <cellStyle name="Small Cost 6" xfId="40223"/>
    <cellStyle name="Small Cost 6 2" xfId="40224"/>
    <cellStyle name="Small Currency" xfId="40225"/>
    <cellStyle name="Small Number" xfId="40226"/>
    <cellStyle name="Small Percentage" xfId="40227"/>
    <cellStyle name="Smart Bold" xfId="40228"/>
    <cellStyle name="Smart Subtotal" xfId="40229"/>
    <cellStyle name="Sname" xfId="40230"/>
    <cellStyle name="Source" xfId="40231"/>
    <cellStyle name="Standaard" xfId="0" builtinId="0" customBuiltin="1"/>
    <cellStyle name="Standaard 10 2" xfId="4242"/>
    <cellStyle name="Standaard 2" xfId="65"/>
    <cellStyle name="Standaard 2 2" xfId="249"/>
    <cellStyle name="Standaard 2 2 2" xfId="250"/>
    <cellStyle name="Standaard 2 2 3" xfId="40275"/>
    <cellStyle name="Standaard 2 3" xfId="251"/>
    <cellStyle name="Standaard 2 3 2" xfId="252"/>
    <cellStyle name="Standaard 2 3 2 2" xfId="381"/>
    <cellStyle name="Standaard 2 3 2 2 2" xfId="4149"/>
    <cellStyle name="Standaard 2 3 2 3" xfId="382"/>
    <cellStyle name="Standaard 2 3 2 3 2" xfId="4085"/>
    <cellStyle name="Standaard 2 3 2 4" xfId="4024"/>
    <cellStyle name="Standaard 2 4" xfId="253"/>
    <cellStyle name="Standaard 2 4 2" xfId="254"/>
    <cellStyle name="Standaard 2 4 2 2" xfId="383"/>
    <cellStyle name="Standaard 2 4 2 2 2" xfId="4150"/>
    <cellStyle name="Standaard 2 4 2 3" xfId="384"/>
    <cellStyle name="Standaard 2 4 2 3 2" xfId="4086"/>
    <cellStyle name="Standaard 2 4 2 4" xfId="4025"/>
    <cellStyle name="Standaard 3" xfId="72"/>
    <cellStyle name="Standaard 3 2" xfId="255"/>
    <cellStyle name="Standaard 3 2 2" xfId="4029"/>
    <cellStyle name="Standaard 3 2 3" xfId="3981"/>
    <cellStyle name="Standaard 3 3" xfId="256"/>
    <cellStyle name="Standaard 3 4" xfId="69"/>
    <cellStyle name="Standaard 3 4 2" xfId="385"/>
    <cellStyle name="Standaard 3 4 2 2" xfId="4152"/>
    <cellStyle name="Standaard 3 4 3" xfId="386"/>
    <cellStyle name="Standaard 3 4 3 2" xfId="4087"/>
    <cellStyle name="Standaard 3 4 4" xfId="257"/>
    <cellStyle name="Standaard 3 4 5" xfId="4026"/>
    <cellStyle name="Standaard 3 4 6" xfId="40280"/>
    <cellStyle name="Standaard 3 5" xfId="285"/>
    <cellStyle name="Standaard 3 5 2" xfId="4151"/>
    <cellStyle name="Standaard 3 6" xfId="387"/>
    <cellStyle name="Standaard 3 6 2" xfId="4045"/>
    <cellStyle name="Standaard 3 7" xfId="3938"/>
    <cellStyle name="Standaard 4" xfId="258"/>
    <cellStyle name="Standaard 4 2" xfId="259"/>
    <cellStyle name="Standaard 4 3" xfId="260"/>
    <cellStyle name="Standaard 5" xfId="261"/>
    <cellStyle name="Standaard 5 2" xfId="262"/>
    <cellStyle name="Standaard 5 3" xfId="388"/>
    <cellStyle name="Standaard 5 3 2" xfId="4153"/>
    <cellStyle name="Standaard 5 4" xfId="389"/>
    <cellStyle name="Standaard 5 4 2" xfId="4088"/>
    <cellStyle name="Standaard 5 5" xfId="4030"/>
    <cellStyle name="Standaard 6" xfId="263"/>
    <cellStyle name="Standaard 6 2" xfId="264"/>
    <cellStyle name="Standaard 6 2 2" xfId="265"/>
    <cellStyle name="Standaard 6 2 2 2" xfId="390"/>
    <cellStyle name="Standaard 6 2 2 2 2" xfId="4154"/>
    <cellStyle name="Standaard 6 2 2 3" xfId="391"/>
    <cellStyle name="Standaard 6 2 2 3 2" xfId="4089"/>
    <cellStyle name="Standaard 6 2 2 4" xfId="4032"/>
    <cellStyle name="Standaard 6 3" xfId="266"/>
    <cellStyle name="Standaard 6 3 2" xfId="392"/>
    <cellStyle name="Standaard 6 3 2 2" xfId="4155"/>
    <cellStyle name="Standaard 6 3 3" xfId="393"/>
    <cellStyle name="Standaard 6 3 3 2" xfId="4090"/>
    <cellStyle name="Standaard 6 3 4" xfId="4033"/>
    <cellStyle name="Standaard 6 4" xfId="4293"/>
    <cellStyle name="Standaard 7" xfId="267"/>
    <cellStyle name="Standaard 7 2" xfId="394"/>
    <cellStyle name="Standaard 7 2 2" xfId="4156"/>
    <cellStyle name="Standaard 7 3" xfId="395"/>
    <cellStyle name="Standaard 7 3 2" xfId="4091"/>
    <cellStyle name="Standaard 7 4" xfId="4034"/>
    <cellStyle name="Standaard 7 5" xfId="3974"/>
    <cellStyle name="Standaard 8" xfId="396"/>
    <cellStyle name="Standaard 8 2" xfId="4100"/>
    <cellStyle name="Standaard 8 3" xfId="3989"/>
    <cellStyle name="Standaard 9" xfId="4546"/>
    <cellStyle name="Standaard ACM-DE" xfId="4"/>
    <cellStyle name="Standaard_Handboek TSO (260202)" xfId="40281"/>
    <cellStyle name="Standaard_Tabellen - CIV2_Format import PRD en Database voor NE6R (concept) v1 2" xfId="73"/>
    <cellStyle name="Titel" xfId="28" builtinId="15" hidden="1"/>
    <cellStyle name="Titel" xfId="40235" builtinId="15" customBuiltin="1"/>
    <cellStyle name="Titel 2" xfId="268"/>
    <cellStyle name="Title" xfId="269"/>
    <cellStyle name="Title 2" xfId="270"/>
    <cellStyle name="Toelichting" xfId="15"/>
    <cellStyle name="Totaal" xfId="35" builtinId="25" hidden="1"/>
    <cellStyle name="Totaal" xfId="40250" builtinId="25" customBuiltin="1"/>
    <cellStyle name="Totaal 2" xfId="271"/>
    <cellStyle name="Totaal 2 10" xfId="585"/>
    <cellStyle name="Totaal 2 11" xfId="985"/>
    <cellStyle name="Totaal 2 12" xfId="655"/>
    <cellStyle name="Totaal 2 13" xfId="1204"/>
    <cellStyle name="Totaal 2 14" xfId="518"/>
    <cellStyle name="Totaal 2 15" xfId="601"/>
    <cellStyle name="Totaal 2 16" xfId="1126"/>
    <cellStyle name="Totaal 2 17" xfId="946"/>
    <cellStyle name="Totaal 2 18" xfId="455"/>
    <cellStyle name="Totaal 2 19" xfId="1172"/>
    <cellStyle name="Totaal 2 2" xfId="272"/>
    <cellStyle name="Totaal 2 2 10" xfId="1076"/>
    <cellStyle name="Totaal 2 2 11" xfId="1010"/>
    <cellStyle name="Totaal 2 2 12" xfId="993"/>
    <cellStyle name="Totaal 2 2 13" xfId="1007"/>
    <cellStyle name="Totaal 2 2 14" xfId="664"/>
    <cellStyle name="Totaal 2 2 15" xfId="610"/>
    <cellStyle name="Totaal 2 2 16" xfId="977"/>
    <cellStyle name="Totaal 2 2 17" xfId="1171"/>
    <cellStyle name="Totaal 2 2 18" xfId="1869"/>
    <cellStyle name="Totaal 2 2 19" xfId="1840"/>
    <cellStyle name="Totaal 2 2 2" xfId="397"/>
    <cellStyle name="Totaal 2 2 2 10" xfId="1491"/>
    <cellStyle name="Totaal 2 2 2 11" xfId="1581"/>
    <cellStyle name="Totaal 2 2 2 12" xfId="1672"/>
    <cellStyle name="Totaal 2 2 2 13" xfId="1761"/>
    <cellStyle name="Totaal 2 2 2 14" xfId="1561"/>
    <cellStyle name="Totaal 2 2 2 15" xfId="1993"/>
    <cellStyle name="Totaal 2 2 2 16" xfId="1982"/>
    <cellStyle name="Totaal 2 2 2 17" xfId="2188"/>
    <cellStyle name="Totaal 2 2 2 18" xfId="2283"/>
    <cellStyle name="Totaal 2 2 2 19" xfId="2378"/>
    <cellStyle name="Totaal 2 2 2 2" xfId="447"/>
    <cellStyle name="Totaal 2 2 2 20" xfId="1734"/>
    <cellStyle name="Totaal 2 2 2 21" xfId="2569"/>
    <cellStyle name="Totaal 2 2 2 22" xfId="2085"/>
    <cellStyle name="Totaal 2 2 2 23" xfId="2754"/>
    <cellStyle name="Totaal 2 2 2 24" xfId="2273"/>
    <cellStyle name="Totaal 2 2 2 25" xfId="2940"/>
    <cellStyle name="Totaal 2 2 2 26" xfId="2931"/>
    <cellStyle name="Totaal 2 2 2 27" xfId="3129"/>
    <cellStyle name="Totaal 2 2 2 28" xfId="2440"/>
    <cellStyle name="Totaal 2 2 2 29" xfId="3306"/>
    <cellStyle name="Totaal 2 2 2 3" xfId="817"/>
    <cellStyle name="Totaal 2 2 2 30" xfId="3392"/>
    <cellStyle name="Totaal 2 2 2 31" xfId="3481"/>
    <cellStyle name="Totaal 2 2 2 32" xfId="3559"/>
    <cellStyle name="Totaal 2 2 2 33" xfId="3644"/>
    <cellStyle name="Totaal 2 2 2 34" xfId="3720"/>
    <cellStyle name="Totaal 2 2 2 35" xfId="3802"/>
    <cellStyle name="Totaal 2 2 2 36" xfId="3220"/>
    <cellStyle name="Totaal 2 2 2 37" xfId="3910"/>
    <cellStyle name="Totaal 2 2 2 38" xfId="3709"/>
    <cellStyle name="Totaal 2 2 2 39" xfId="4158"/>
    <cellStyle name="Totaal 2 2 2 4" xfId="901"/>
    <cellStyle name="Totaal 2 2 2 40" xfId="4270"/>
    <cellStyle name="Totaal 2 2 2 41" xfId="3983"/>
    <cellStyle name="Totaal 2 2 2 5" xfId="71"/>
    <cellStyle name="Totaal 2 2 2 6" xfId="955"/>
    <cellStyle name="Totaal 2 2 2 7" xfId="1048"/>
    <cellStyle name="Totaal 2 2 2 8" xfId="1305"/>
    <cellStyle name="Totaal 2 2 2 9" xfId="1398"/>
    <cellStyle name="Totaal 2 2 20" xfId="2088"/>
    <cellStyle name="Totaal 2 2 21" xfId="2028"/>
    <cellStyle name="Totaal 2 2 22" xfId="2082"/>
    <cellStyle name="Totaal 2 2 23" xfId="2050"/>
    <cellStyle name="Totaal 2 2 24" xfId="2469"/>
    <cellStyle name="Totaal 2 2 25" xfId="2433"/>
    <cellStyle name="Totaal 2 2 26" xfId="2657"/>
    <cellStyle name="Totaal 2 2 27" xfId="2620"/>
    <cellStyle name="Totaal 2 2 28" xfId="2842"/>
    <cellStyle name="Totaal 2 2 29" xfId="2628"/>
    <cellStyle name="Totaal 2 2 3" xfId="398"/>
    <cellStyle name="Totaal 2 2 3 10" xfId="1492"/>
    <cellStyle name="Totaal 2 2 3 11" xfId="1582"/>
    <cellStyle name="Totaal 2 2 3 12" xfId="1673"/>
    <cellStyle name="Totaal 2 2 3 13" xfId="1762"/>
    <cellStyle name="Totaal 2 2 3 14" xfId="1146"/>
    <cellStyle name="Totaal 2 2 3 15" xfId="1994"/>
    <cellStyle name="Totaal 2 2 3 16" xfId="1882"/>
    <cellStyle name="Totaal 2 2 3 17" xfId="2189"/>
    <cellStyle name="Totaal 2 2 3 18" xfId="2284"/>
    <cellStyle name="Totaal 2 2 3 19" xfId="2379"/>
    <cellStyle name="Totaal 2 2 3 2" xfId="446"/>
    <cellStyle name="Totaal 2 2 3 20" xfId="1846"/>
    <cellStyle name="Totaal 2 2 3 21" xfId="2570"/>
    <cellStyle name="Totaal 2 2 3 22" xfId="2465"/>
    <cellStyle name="Totaal 2 2 3 23" xfId="2755"/>
    <cellStyle name="Totaal 2 2 3 24" xfId="2653"/>
    <cellStyle name="Totaal 2 2 3 25" xfId="2941"/>
    <cellStyle name="Totaal 2 2 3 26" xfId="2932"/>
    <cellStyle name="Totaal 2 2 3 27" xfId="3130"/>
    <cellStyle name="Totaal 2 2 3 28" xfId="3024"/>
    <cellStyle name="Totaal 2 2 3 29" xfId="3307"/>
    <cellStyle name="Totaal 2 2 3 3" xfId="818"/>
    <cellStyle name="Totaal 2 2 3 30" xfId="3393"/>
    <cellStyle name="Totaal 2 2 3 31" xfId="3482"/>
    <cellStyle name="Totaal 2 2 3 32" xfId="3560"/>
    <cellStyle name="Totaal 2 2 3 33" xfId="3645"/>
    <cellStyle name="Totaal 2 2 3 34" xfId="3721"/>
    <cellStyle name="Totaal 2 2 3 35" xfId="3803"/>
    <cellStyle name="Totaal 2 2 3 36" xfId="3384"/>
    <cellStyle name="Totaal 2 2 3 37" xfId="3911"/>
    <cellStyle name="Totaal 2 2 3 38" xfId="3847"/>
    <cellStyle name="Totaal 2 2 3 39" xfId="4174"/>
    <cellStyle name="Totaal 2 2 3 4" xfId="902"/>
    <cellStyle name="Totaal 2 2 3 40" xfId="4286"/>
    <cellStyle name="Totaal 2 2 3 41" xfId="4244"/>
    <cellStyle name="Totaal 2 2 3 5" xfId="465"/>
    <cellStyle name="Totaal 2 2 3 6" xfId="588"/>
    <cellStyle name="Totaal 2 2 3 7" xfId="1042"/>
    <cellStyle name="Totaal 2 2 3 8" xfId="1306"/>
    <cellStyle name="Totaal 2 2 3 9" xfId="1399"/>
    <cellStyle name="Totaal 2 2 30" xfId="2849"/>
    <cellStyle name="Totaal 2 2 31" xfId="2988"/>
    <cellStyle name="Totaal 2 2 32" xfId="3215"/>
    <cellStyle name="Totaal 2 2 33" xfId="3159"/>
    <cellStyle name="Totaal 2 2 34" xfId="2998"/>
    <cellStyle name="Totaal 2 2 35" xfId="2796"/>
    <cellStyle name="Totaal 2 2 36" xfId="2969"/>
    <cellStyle name="Totaal 2 2 37" xfId="2806"/>
    <cellStyle name="Totaal 2 2 38" xfId="2229"/>
    <cellStyle name="Totaal 2 2 39" xfId="3179"/>
    <cellStyle name="Totaal 2 2 4" xfId="399"/>
    <cellStyle name="Totaal 2 2 4 10" xfId="1493"/>
    <cellStyle name="Totaal 2 2 4 11" xfId="1583"/>
    <cellStyle name="Totaal 2 2 4 12" xfId="1674"/>
    <cellStyle name="Totaal 2 2 4 13" xfId="1763"/>
    <cellStyle name="Totaal 2 2 4 14" xfId="1078"/>
    <cellStyle name="Totaal 2 2 4 15" xfId="1995"/>
    <cellStyle name="Totaal 2 2 4 16" xfId="1983"/>
    <cellStyle name="Totaal 2 2 4 17" xfId="2190"/>
    <cellStyle name="Totaal 2 2 4 18" xfId="2285"/>
    <cellStyle name="Totaal 2 2 4 19" xfId="2380"/>
    <cellStyle name="Totaal 2 2 4 2" xfId="445"/>
    <cellStyle name="Totaal 2 2 4 20" xfId="1656"/>
    <cellStyle name="Totaal 2 2 4 21" xfId="2571"/>
    <cellStyle name="Totaal 2 2 4 22" xfId="2466"/>
    <cellStyle name="Totaal 2 2 4 23" xfId="2756"/>
    <cellStyle name="Totaal 2 2 4 24" xfId="2654"/>
    <cellStyle name="Totaal 2 2 4 25" xfId="2942"/>
    <cellStyle name="Totaal 2 2 4 26" xfId="2635"/>
    <cellStyle name="Totaal 2 2 4 27" xfId="3131"/>
    <cellStyle name="Totaal 2 2 4 28" xfId="2559"/>
    <cellStyle name="Totaal 2 2 4 29" xfId="3308"/>
    <cellStyle name="Totaal 2 2 4 3" xfId="819"/>
    <cellStyle name="Totaal 2 2 4 30" xfId="3394"/>
    <cellStyle name="Totaal 2 2 4 31" xfId="3483"/>
    <cellStyle name="Totaal 2 2 4 32" xfId="3561"/>
    <cellStyle name="Totaal 2 2 4 33" xfId="3646"/>
    <cellStyle name="Totaal 2 2 4 34" xfId="3722"/>
    <cellStyle name="Totaal 2 2 4 35" xfId="3804"/>
    <cellStyle name="Totaal 2 2 4 36" xfId="3628"/>
    <cellStyle name="Totaal 2 2 4 37" xfId="3912"/>
    <cellStyle name="Totaal 2 2 4 38" xfId="3848"/>
    <cellStyle name="Totaal 2 2 4 39" xfId="4093"/>
    <cellStyle name="Totaal 2 2 4 4" xfId="903"/>
    <cellStyle name="Totaal 2 2 4 40" xfId="4230"/>
    <cellStyle name="Totaal 2 2 4 41" xfId="4206"/>
    <cellStyle name="Totaal 2 2 4 5" xfId="636"/>
    <cellStyle name="Totaal 2 2 4 6" xfId="517"/>
    <cellStyle name="Totaal 2 2 4 7" xfId="580"/>
    <cellStyle name="Totaal 2 2 4 8" xfId="1307"/>
    <cellStyle name="Totaal 2 2 4 9" xfId="1400"/>
    <cellStyle name="Totaal 2 2 40" xfId="3850"/>
    <cellStyle name="Totaal 2 2 41" xfId="3834"/>
    <cellStyle name="Totaal 2 2 42" xfId="4037"/>
    <cellStyle name="Totaal 2 2 43" xfId="4006"/>
    <cellStyle name="Totaal 2 2 5" xfId="534"/>
    <cellStyle name="Totaal 2 2 6" xfId="607"/>
    <cellStyle name="Totaal 2 2 7" xfId="457"/>
    <cellStyle name="Totaal 2 2 8" xfId="702"/>
    <cellStyle name="Totaal 2 2 9" xfId="984"/>
    <cellStyle name="Totaal 2 20" xfId="1868"/>
    <cellStyle name="Totaal 2 21" xfId="1839"/>
    <cellStyle name="Totaal 2 22" xfId="1897"/>
    <cellStyle name="Totaal 2 23" xfId="1891"/>
    <cellStyle name="Totaal 2 24" xfId="1524"/>
    <cellStyle name="Totaal 2 25" xfId="2049"/>
    <cellStyle name="Totaal 2 26" xfId="2265"/>
    <cellStyle name="Totaal 2 27" xfId="2432"/>
    <cellStyle name="Totaal 2 28" xfId="2363"/>
    <cellStyle name="Totaal 2 29" xfId="2619"/>
    <cellStyle name="Totaal 2 3" xfId="273"/>
    <cellStyle name="Totaal 2 3 10" xfId="1075"/>
    <cellStyle name="Totaal 2 3 11" xfId="1125"/>
    <cellStyle name="Totaal 2 3 12" xfId="1051"/>
    <cellStyle name="Totaal 2 3 13" xfId="454"/>
    <cellStyle name="Totaal 2 3 14" xfId="815"/>
    <cellStyle name="Totaal 2 3 15" xfId="643"/>
    <cellStyle name="Totaal 2 3 16" xfId="740"/>
    <cellStyle name="Totaal 2 3 17" xfId="1170"/>
    <cellStyle name="Totaal 2 3 18" xfId="1276"/>
    <cellStyle name="Totaal 2 3 19" xfId="1653"/>
    <cellStyle name="Totaal 2 3 2" xfId="400"/>
    <cellStyle name="Totaal 2 3 2 10" xfId="1494"/>
    <cellStyle name="Totaal 2 3 2 11" xfId="1584"/>
    <cellStyle name="Totaal 2 3 2 12" xfId="1675"/>
    <cellStyle name="Totaal 2 3 2 13" xfId="1764"/>
    <cellStyle name="Totaal 2 3 2 14" xfId="537"/>
    <cellStyle name="Totaal 2 3 2 15" xfId="1996"/>
    <cellStyle name="Totaal 2 3 2 16" xfId="1889"/>
    <cellStyle name="Totaal 2 3 2 17" xfId="2191"/>
    <cellStyle name="Totaal 2 3 2 18" xfId="2286"/>
    <cellStyle name="Totaal 2 3 2 19" xfId="2381"/>
    <cellStyle name="Totaal 2 3 2 2" xfId="627"/>
    <cellStyle name="Totaal 2 3 2 20" xfId="527"/>
    <cellStyle name="Totaal 2 3 2 21" xfId="2572"/>
    <cellStyle name="Totaal 2 3 2 22" xfId="2405"/>
    <cellStyle name="Totaal 2 3 2 23" xfId="2757"/>
    <cellStyle name="Totaal 2 3 2 24" xfId="2595"/>
    <cellStyle name="Totaal 2 3 2 25" xfId="2943"/>
    <cellStyle name="Totaal 2 3 2 26" xfId="1570"/>
    <cellStyle name="Totaal 2 3 2 27" xfId="3132"/>
    <cellStyle name="Totaal 2 3 2 28" xfId="2422"/>
    <cellStyle name="Totaal 2 3 2 29" xfId="3309"/>
    <cellStyle name="Totaal 2 3 2 3" xfId="820"/>
    <cellStyle name="Totaal 2 3 2 30" xfId="3395"/>
    <cellStyle name="Totaal 2 3 2 31" xfId="3484"/>
    <cellStyle name="Totaal 2 3 2 32" xfId="3562"/>
    <cellStyle name="Totaal 2 3 2 33" xfId="3647"/>
    <cellStyle name="Totaal 2 3 2 34" xfId="3723"/>
    <cellStyle name="Totaal 2 3 2 35" xfId="3805"/>
    <cellStyle name="Totaal 2 3 2 36" xfId="3545"/>
    <cellStyle name="Totaal 2 3 2 37" xfId="3913"/>
    <cellStyle name="Totaal 2 3 2 38" xfId="3827"/>
    <cellStyle name="Totaal 2 3 2 39" xfId="4159"/>
    <cellStyle name="Totaal 2 3 2 4" xfId="904"/>
    <cellStyle name="Totaal 2 3 2 40" xfId="4271"/>
    <cellStyle name="Totaal 2 3 2 41" xfId="3949"/>
    <cellStyle name="Totaal 2 3 2 5" xfId="648"/>
    <cellStyle name="Totaal 2 3 2 6" xfId="662"/>
    <cellStyle name="Totaal 2 3 2 7" xfId="1022"/>
    <cellStyle name="Totaal 2 3 2 8" xfId="1308"/>
    <cellStyle name="Totaal 2 3 2 9" xfId="1401"/>
    <cellStyle name="Totaal 2 3 20" xfId="2089"/>
    <cellStyle name="Totaal 2 3 21" xfId="2027"/>
    <cellStyle name="Totaal 2 3 22" xfId="1620"/>
    <cellStyle name="Totaal 2 3 23" xfId="2051"/>
    <cellStyle name="Totaal 2 3 24" xfId="2470"/>
    <cellStyle name="Totaal 2 3 25" xfId="2017"/>
    <cellStyle name="Totaal 2 3 26" xfId="2658"/>
    <cellStyle name="Totaal 2 3 27" xfId="2415"/>
    <cellStyle name="Totaal 2 3 28" xfId="2843"/>
    <cellStyle name="Totaal 2 3 29" xfId="1961"/>
    <cellStyle name="Totaal 2 3 3" xfId="401"/>
    <cellStyle name="Totaal 2 3 3 10" xfId="1495"/>
    <cellStyle name="Totaal 2 3 3 11" xfId="1585"/>
    <cellStyle name="Totaal 2 3 3 12" xfId="1676"/>
    <cellStyle name="Totaal 2 3 3 13" xfId="1765"/>
    <cellStyle name="Totaal 2 3 3 14" xfId="1297"/>
    <cellStyle name="Totaal 2 3 3 15" xfId="1997"/>
    <cellStyle name="Totaal 2 3 3 16" xfId="1890"/>
    <cellStyle name="Totaal 2 3 3 17" xfId="2192"/>
    <cellStyle name="Totaal 2 3 3 18" xfId="2287"/>
    <cellStyle name="Totaal 2 3 3 19" xfId="2382"/>
    <cellStyle name="Totaal 2 3 3 2" xfId="626"/>
    <cellStyle name="Totaal 2 3 3 20" xfId="1212"/>
    <cellStyle name="Totaal 2 3 3 21" xfId="2573"/>
    <cellStyle name="Totaal 2 3 3 22" xfId="2178"/>
    <cellStyle name="Totaal 2 3 3 23" xfId="2758"/>
    <cellStyle name="Totaal 2 3 3 24" xfId="1857"/>
    <cellStyle name="Totaal 2 3 3 25" xfId="2944"/>
    <cellStyle name="Totaal 2 3 3 26" xfId="2600"/>
    <cellStyle name="Totaal 2 3 3 27" xfId="3133"/>
    <cellStyle name="Totaal 2 3 3 28" xfId="3051"/>
    <cellStyle name="Totaal 2 3 3 29" xfId="3310"/>
    <cellStyle name="Totaal 2 3 3 3" xfId="821"/>
    <cellStyle name="Totaal 2 3 3 30" xfId="3396"/>
    <cellStyle name="Totaal 2 3 3 31" xfId="3485"/>
    <cellStyle name="Totaal 2 3 3 32" xfId="3563"/>
    <cellStyle name="Totaal 2 3 3 33" xfId="3648"/>
    <cellStyle name="Totaal 2 3 3 34" xfId="3724"/>
    <cellStyle name="Totaal 2 3 3 35" xfId="3806"/>
    <cellStyle name="Totaal 2 3 3 36" xfId="3469"/>
    <cellStyle name="Totaal 2 3 3 37" xfId="3914"/>
    <cellStyle name="Totaal 2 3 3 38" xfId="3714"/>
    <cellStyle name="Totaal 2 3 3 39" xfId="4175"/>
    <cellStyle name="Totaal 2 3 3 4" xfId="905"/>
    <cellStyle name="Totaal 2 3 3 40" xfId="4287"/>
    <cellStyle name="Totaal 2 3 3 41" xfId="3946"/>
    <cellStyle name="Totaal 2 3 3 5" xfId="620"/>
    <cellStyle name="Totaal 2 3 3 6" xfId="248"/>
    <cellStyle name="Totaal 2 3 3 7" xfId="992"/>
    <cellStyle name="Totaal 2 3 3 8" xfId="1309"/>
    <cellStyle name="Totaal 2 3 3 9" xfId="1402"/>
    <cellStyle name="Totaal 2 3 30" xfId="2848"/>
    <cellStyle name="Totaal 2 3 31" xfId="2989"/>
    <cellStyle name="Totaal 2 3 32" xfId="3216"/>
    <cellStyle name="Totaal 2 3 33" xfId="3158"/>
    <cellStyle name="Totaal 2 3 34" xfId="3209"/>
    <cellStyle name="Totaal 2 3 35" xfId="3163"/>
    <cellStyle name="Totaal 2 3 36" xfId="3072"/>
    <cellStyle name="Totaal 2 3 37" xfId="2348"/>
    <cellStyle name="Totaal 2 3 38" xfId="3279"/>
    <cellStyle name="Totaal 2 3 39" xfId="3180"/>
    <cellStyle name="Totaal 2 3 4" xfId="402"/>
    <cellStyle name="Totaal 2 3 4 10" xfId="1496"/>
    <cellStyle name="Totaal 2 3 4 11" xfId="1586"/>
    <cellStyle name="Totaal 2 3 4 12" xfId="1677"/>
    <cellStyle name="Totaal 2 3 4 13" xfId="1766"/>
    <cellStyle name="Totaal 2 3 4 14" xfId="1562"/>
    <cellStyle name="Totaal 2 3 4 15" xfId="1998"/>
    <cellStyle name="Totaal 2 3 4 16" xfId="1859"/>
    <cellStyle name="Totaal 2 3 4 17" xfId="2193"/>
    <cellStyle name="Totaal 2 3 4 18" xfId="2288"/>
    <cellStyle name="Totaal 2 3 4 19" xfId="2383"/>
    <cellStyle name="Totaal 2 3 4 2" xfId="444"/>
    <cellStyle name="Totaal 2 3 4 20" xfId="2167"/>
    <cellStyle name="Totaal 2 3 4 21" xfId="2574"/>
    <cellStyle name="Totaal 2 3 4 22" xfId="2084"/>
    <cellStyle name="Totaal 2 3 4 23" xfId="2759"/>
    <cellStyle name="Totaal 2 3 4 24" xfId="2478"/>
    <cellStyle name="Totaal 2 3 4 25" xfId="2945"/>
    <cellStyle name="Totaal 2 3 4 26" xfId="2634"/>
    <cellStyle name="Totaal 2 3 4 27" xfId="3134"/>
    <cellStyle name="Totaal 2 3 4 28" xfId="2536"/>
    <cellStyle name="Totaal 2 3 4 29" xfId="3311"/>
    <cellStyle name="Totaal 2 3 4 3" xfId="822"/>
    <cellStyle name="Totaal 2 3 4 30" xfId="3397"/>
    <cellStyle name="Totaal 2 3 4 31" xfId="3486"/>
    <cellStyle name="Totaal 2 3 4 32" xfId="3564"/>
    <cellStyle name="Totaal 2 3 4 33" xfId="3649"/>
    <cellStyle name="Totaal 2 3 4 34" xfId="3725"/>
    <cellStyle name="Totaal 2 3 4 35" xfId="3807"/>
    <cellStyle name="Totaal 2 3 4 36" xfId="3629"/>
    <cellStyle name="Totaal 2 3 4 37" xfId="3915"/>
    <cellStyle name="Totaal 2 3 4 38" xfId="3464"/>
    <cellStyle name="Totaal 2 3 4 39" xfId="4094"/>
    <cellStyle name="Totaal 2 3 4 4" xfId="906"/>
    <cellStyle name="Totaal 2 3 4 40" xfId="4231"/>
    <cellStyle name="Totaal 2 3 4 41" xfId="3963"/>
    <cellStyle name="Totaal 2 3 4 5" xfId="635"/>
    <cellStyle name="Totaal 2 3 4 6" xfId="929"/>
    <cellStyle name="Totaal 2 3 4 7" xfId="991"/>
    <cellStyle name="Totaal 2 3 4 8" xfId="1310"/>
    <cellStyle name="Totaal 2 3 4 9" xfId="1403"/>
    <cellStyle name="Totaal 2 3 40" xfId="3851"/>
    <cellStyle name="Totaal 2 3 41" xfId="3071"/>
    <cellStyle name="Totaal 2 3 42" xfId="4038"/>
    <cellStyle name="Totaal 2 3 43" xfId="4314"/>
    <cellStyle name="Totaal 2 3 5" xfId="533"/>
    <cellStyle name="Totaal 2 3 6" xfId="645"/>
    <cellStyle name="Totaal 2 3 7" xfId="623"/>
    <cellStyle name="Totaal 2 3 8" xfId="701"/>
    <cellStyle name="Totaal 2 3 9" xfId="983"/>
    <cellStyle name="Totaal 2 30" xfId="2101"/>
    <cellStyle name="Totaal 2 31" xfId="2964"/>
    <cellStyle name="Totaal 2 32" xfId="3025"/>
    <cellStyle name="Totaal 2 33" xfId="2792"/>
    <cellStyle name="Totaal 2 34" xfId="2627"/>
    <cellStyle name="Totaal 2 35" xfId="3160"/>
    <cellStyle name="Totaal 2 36" xfId="3293"/>
    <cellStyle name="Totaal 2 37" xfId="1818"/>
    <cellStyle name="Totaal 2 38" xfId="2929"/>
    <cellStyle name="Totaal 2 39" xfId="2743"/>
    <cellStyle name="Totaal 2 4" xfId="403"/>
    <cellStyle name="Totaal 2 4 10" xfId="1497"/>
    <cellStyle name="Totaal 2 4 11" xfId="1587"/>
    <cellStyle name="Totaal 2 4 12" xfId="1678"/>
    <cellStyle name="Totaal 2 4 13" xfId="1767"/>
    <cellStyle name="Totaal 2 4 14" xfId="1152"/>
    <cellStyle name="Totaal 2 4 15" xfId="1999"/>
    <cellStyle name="Totaal 2 4 16" xfId="1860"/>
    <cellStyle name="Totaal 2 4 17" xfId="2194"/>
    <cellStyle name="Totaal 2 4 18" xfId="2289"/>
    <cellStyle name="Totaal 2 4 19" xfId="2384"/>
    <cellStyle name="Totaal 2 4 2" xfId="443"/>
    <cellStyle name="Totaal 2 4 20" xfId="2168"/>
    <cellStyle name="Totaal 2 4 21" xfId="2575"/>
    <cellStyle name="Totaal 2 4 22" xfId="2560"/>
    <cellStyle name="Totaal 2 4 23" xfId="2760"/>
    <cellStyle name="Totaal 2 4 24" xfId="2745"/>
    <cellStyle name="Totaal 2 4 25" xfId="2946"/>
    <cellStyle name="Totaal 2 4 26" xfId="2665"/>
    <cellStyle name="Totaal 2 4 27" xfId="3135"/>
    <cellStyle name="Totaal 2 4 28" xfId="3120"/>
    <cellStyle name="Totaal 2 4 29" xfId="3312"/>
    <cellStyle name="Totaal 2 4 3" xfId="823"/>
    <cellStyle name="Totaal 2 4 30" xfId="3398"/>
    <cellStyle name="Totaal 2 4 31" xfId="3487"/>
    <cellStyle name="Totaal 2 4 32" xfId="3565"/>
    <cellStyle name="Totaal 2 4 33" xfId="3650"/>
    <cellStyle name="Totaal 2 4 34" xfId="3726"/>
    <cellStyle name="Totaal 2 4 35" xfId="3808"/>
    <cellStyle name="Totaal 2 4 36" xfId="3793"/>
    <cellStyle name="Totaal 2 4 37" xfId="3916"/>
    <cellStyle name="Totaal 2 4 38" xfId="3901"/>
    <cellStyle name="Totaal 2 4 39" xfId="4157"/>
    <cellStyle name="Totaal 2 4 4" xfId="907"/>
    <cellStyle name="Totaal 2 4 40" xfId="4269"/>
    <cellStyle name="Totaal 2 4 41" xfId="4187"/>
    <cellStyle name="Totaal 2 4 5" xfId="547"/>
    <cellStyle name="Totaal 2 4 6" xfId="928"/>
    <cellStyle name="Totaal 2 4 7" xfId="1141"/>
    <cellStyle name="Totaal 2 4 8" xfId="1311"/>
    <cellStyle name="Totaal 2 4 9" xfId="1404"/>
    <cellStyle name="Totaal 2 40" xfId="3114"/>
    <cellStyle name="Totaal 2 41" xfId="3178"/>
    <cellStyle name="Totaal 2 42" xfId="3710"/>
    <cellStyle name="Totaal 2 43" xfId="3833"/>
    <cellStyle name="Totaal 2 44" xfId="4036"/>
    <cellStyle name="Totaal 2 45" xfId="4202"/>
    <cellStyle name="Totaal 2 5" xfId="404"/>
    <cellStyle name="Totaal 2 5 10" xfId="1498"/>
    <cellStyle name="Totaal 2 5 11" xfId="1588"/>
    <cellStyle name="Totaal 2 5 12" xfId="1679"/>
    <cellStyle name="Totaal 2 5 13" xfId="1768"/>
    <cellStyle name="Totaal 2 5 14" xfId="1471"/>
    <cellStyle name="Totaal 2 5 15" xfId="2000"/>
    <cellStyle name="Totaal 2 5 16" xfId="1861"/>
    <cellStyle name="Totaal 2 5 17" xfId="2195"/>
    <cellStyle name="Totaal 2 5 18" xfId="2290"/>
    <cellStyle name="Totaal 2 5 19" xfId="2385"/>
    <cellStyle name="Totaal 2 5 2" xfId="442"/>
    <cellStyle name="Totaal 2 5 20" xfId="2369"/>
    <cellStyle name="Totaal 2 5 21" xfId="2576"/>
    <cellStyle name="Totaal 2 5 22" xfId="2561"/>
    <cellStyle name="Totaal 2 5 23" xfId="2761"/>
    <cellStyle name="Totaal 2 5 24" xfId="2746"/>
    <cellStyle name="Totaal 2 5 25" xfId="2947"/>
    <cellStyle name="Totaal 2 5 26" xfId="2933"/>
    <cellStyle name="Totaal 2 5 27" xfId="3136"/>
    <cellStyle name="Totaal 2 5 28" xfId="3121"/>
    <cellStyle name="Totaal 2 5 29" xfId="3313"/>
    <cellStyle name="Totaal 2 5 3" xfId="824"/>
    <cellStyle name="Totaal 2 5 30" xfId="3399"/>
    <cellStyle name="Totaal 2 5 31" xfId="3488"/>
    <cellStyle name="Totaal 2 5 32" xfId="3566"/>
    <cellStyle name="Totaal 2 5 33" xfId="3651"/>
    <cellStyle name="Totaal 2 5 34" xfId="3727"/>
    <cellStyle name="Totaal 2 5 35" xfId="3809"/>
    <cellStyle name="Totaal 2 5 36" xfId="3794"/>
    <cellStyle name="Totaal 2 5 37" xfId="3917"/>
    <cellStyle name="Totaal 2 5 38" xfId="3902"/>
    <cellStyle name="Totaal 2 5 39" xfId="4173"/>
    <cellStyle name="Totaal 2 5 4" xfId="908"/>
    <cellStyle name="Totaal 2 5 40" xfId="4285"/>
    <cellStyle name="Totaal 2 5 41" xfId="4228"/>
    <cellStyle name="Totaal 2 5 5" xfId="890"/>
    <cellStyle name="Totaal 2 5 6" xfId="1049"/>
    <cellStyle name="Totaal 2 5 7" xfId="699"/>
    <cellStyle name="Totaal 2 5 8" xfId="1312"/>
    <cellStyle name="Totaal 2 5 9" xfId="1405"/>
    <cellStyle name="Totaal 2 6" xfId="405"/>
    <cellStyle name="Totaal 2 6 10" xfId="1499"/>
    <cellStyle name="Totaal 2 6 11" xfId="1589"/>
    <cellStyle name="Totaal 2 6 12" xfId="1680"/>
    <cellStyle name="Totaal 2 6 13" xfId="1769"/>
    <cellStyle name="Totaal 2 6 14" xfId="1384"/>
    <cellStyle name="Totaal 2 6 15" xfId="2001"/>
    <cellStyle name="Totaal 2 6 16" xfId="1670"/>
    <cellStyle name="Totaal 2 6 17" xfId="2196"/>
    <cellStyle name="Totaal 2 6 18" xfId="2291"/>
    <cellStyle name="Totaal 2 6 19" xfId="2386"/>
    <cellStyle name="Totaal 2 6 2" xfId="441"/>
    <cellStyle name="Totaal 2 6 20" xfId="2370"/>
    <cellStyle name="Totaal 2 6 21" xfId="2577"/>
    <cellStyle name="Totaal 2 6 22" xfId="2067"/>
    <cellStyle name="Totaal 2 6 23" xfId="2762"/>
    <cellStyle name="Totaal 2 6 24" xfId="2448"/>
    <cellStyle name="Totaal 2 6 25" xfId="2948"/>
    <cellStyle name="Totaal 2 6 26" xfId="2934"/>
    <cellStyle name="Totaal 2 6 27" xfId="3137"/>
    <cellStyle name="Totaal 2 6 28" xfId="2882"/>
    <cellStyle name="Totaal 2 6 29" xfId="3314"/>
    <cellStyle name="Totaal 2 6 3" xfId="825"/>
    <cellStyle name="Totaal 2 6 30" xfId="3400"/>
    <cellStyle name="Totaal 2 6 31" xfId="3489"/>
    <cellStyle name="Totaal 2 6 32" xfId="3567"/>
    <cellStyle name="Totaal 2 6 33" xfId="3652"/>
    <cellStyle name="Totaal 2 6 34" xfId="3728"/>
    <cellStyle name="Totaal 2 6 35" xfId="3810"/>
    <cellStyle name="Totaal 2 6 36" xfId="3373"/>
    <cellStyle name="Totaal 2 6 37" xfId="3918"/>
    <cellStyle name="Totaal 2 6 38" xfId="3428"/>
    <cellStyle name="Totaal 2 6 39" xfId="4092"/>
    <cellStyle name="Totaal 2 6 4" xfId="909"/>
    <cellStyle name="Totaal 2 6 40" xfId="4229"/>
    <cellStyle name="Totaal 2 6 41" xfId="4185"/>
    <cellStyle name="Totaal 2 6 5" xfId="891"/>
    <cellStyle name="Totaal 2 6 6" xfId="948"/>
    <cellStyle name="Totaal 2 6 7" xfId="704"/>
    <cellStyle name="Totaal 2 6 8" xfId="1313"/>
    <cellStyle name="Totaal 2 6 9" xfId="1406"/>
    <cellStyle name="Totaal 2 7" xfId="535"/>
    <cellStyle name="Totaal 2 8" xfId="720"/>
    <cellStyle name="Totaal 2 9" xfId="458"/>
    <cellStyle name="Totaal 2_Elementen EAV tarieven" xfId="4192"/>
    <cellStyle name="Total" xfId="274"/>
    <cellStyle name="Total 10" xfId="802"/>
    <cellStyle name="Total 11" xfId="1074"/>
    <cellStyle name="Total 12" xfId="798"/>
    <cellStyle name="Total 13" xfId="762"/>
    <cellStyle name="Total 14" xfId="1198"/>
    <cellStyle name="Total 15" xfId="986"/>
    <cellStyle name="Total 16" xfId="712"/>
    <cellStyle name="Total 17" xfId="1128"/>
    <cellStyle name="Total 18" xfId="756"/>
    <cellStyle name="Total 19" xfId="1873"/>
    <cellStyle name="Total 2" xfId="275"/>
    <cellStyle name="Total 2 10" xfId="806"/>
    <cellStyle name="Total 2 11" xfId="1205"/>
    <cellStyle name="Total 2 12" xfId="799"/>
    <cellStyle name="Total 2 13" xfId="1011"/>
    <cellStyle name="Total 2 14" xfId="960"/>
    <cellStyle name="Total 2 15" xfId="713"/>
    <cellStyle name="Total 2 16" xfId="1086"/>
    <cellStyle name="Total 2 17" xfId="1169"/>
    <cellStyle name="Total 2 18" xfId="1660"/>
    <cellStyle name="Total 2 19" xfId="1841"/>
    <cellStyle name="Total 2 2" xfId="406"/>
    <cellStyle name="Total 2 2 10" xfId="1500"/>
    <cellStyle name="Total 2 2 11" xfId="1590"/>
    <cellStyle name="Total 2 2 12" xfId="1681"/>
    <cellStyle name="Total 2 2 13" xfId="1770"/>
    <cellStyle name="Total 2 2 14" xfId="1752"/>
    <cellStyle name="Total 2 2 15" xfId="2002"/>
    <cellStyle name="Total 2 2 16" xfId="1799"/>
    <cellStyle name="Total 2 2 17" xfId="2197"/>
    <cellStyle name="Total 2 2 18" xfId="2292"/>
    <cellStyle name="Total 2 2 19" xfId="2387"/>
    <cellStyle name="Total 2 2 2" xfId="625"/>
    <cellStyle name="Total 2 2 20" xfId="1790"/>
    <cellStyle name="Total 2 2 21" xfId="2578"/>
    <cellStyle name="Total 2 2 22" xfId="1872"/>
    <cellStyle name="Total 2 2 23" xfId="2763"/>
    <cellStyle name="Total 2 2 24" xfId="2269"/>
    <cellStyle name="Total 2 2 25" xfId="2949"/>
    <cellStyle name="Total 2 2 26" xfId="2601"/>
    <cellStyle name="Total 2 2 27" xfId="3138"/>
    <cellStyle name="Total 2 2 28" xfId="2617"/>
    <cellStyle name="Total 2 2 29" xfId="3315"/>
    <cellStyle name="Total 2 2 3" xfId="826"/>
    <cellStyle name="Total 2 2 30" xfId="3401"/>
    <cellStyle name="Total 2 2 31" xfId="3490"/>
    <cellStyle name="Total 2 2 32" xfId="3568"/>
    <cellStyle name="Total 2 2 33" xfId="3653"/>
    <cellStyle name="Total 2 2 34" xfId="3729"/>
    <cellStyle name="Total 2 2 35" xfId="3811"/>
    <cellStyle name="Total 2 2 36" xfId="3634"/>
    <cellStyle name="Total 2 2 37" xfId="3919"/>
    <cellStyle name="Total 2 2 38" xfId="2927"/>
    <cellStyle name="Total 2 2 39" xfId="4161"/>
    <cellStyle name="Total 2 2 4" xfId="910"/>
    <cellStyle name="Total 2 2 40" xfId="4273"/>
    <cellStyle name="Total 2 2 41" xfId="7039"/>
    <cellStyle name="Total 2 2 5" xfId="606"/>
    <cellStyle name="Total 2 2 6" xfId="947"/>
    <cellStyle name="Total 2 2 7" xfId="583"/>
    <cellStyle name="Total 2 2 8" xfId="1314"/>
    <cellStyle name="Total 2 2 9" xfId="1407"/>
    <cellStyle name="Total 2 20" xfId="1748"/>
    <cellStyle name="Total 2 21" xfId="1211"/>
    <cellStyle name="Total 2 22" xfId="524"/>
    <cellStyle name="Total 2 23" xfId="2052"/>
    <cellStyle name="Total 2 24" xfId="1979"/>
    <cellStyle name="Total 2 25" xfId="2435"/>
    <cellStyle name="Total 2 26" xfId="1855"/>
    <cellStyle name="Total 2 27" xfId="2622"/>
    <cellStyle name="Total 2 28" xfId="2366"/>
    <cellStyle name="Total 2 29" xfId="2877"/>
    <cellStyle name="Total 2 3" xfId="407"/>
    <cellStyle name="Total 2 3 10" xfId="1501"/>
    <cellStyle name="Total 2 3 11" xfId="1591"/>
    <cellStyle name="Total 2 3 12" xfId="1682"/>
    <cellStyle name="Total 2 3 13" xfId="1771"/>
    <cellStyle name="Total 2 3 14" xfId="1753"/>
    <cellStyle name="Total 2 3 15" xfId="2003"/>
    <cellStyle name="Total 2 3 16" xfId="1800"/>
    <cellStyle name="Total 2 3 17" xfId="2198"/>
    <cellStyle name="Total 2 3 18" xfId="2293"/>
    <cellStyle name="Total 2 3 19" xfId="2388"/>
    <cellStyle name="Total 2 3 2" xfId="624"/>
    <cellStyle name="Total 2 3 20" xfId="2176"/>
    <cellStyle name="Total 2 3 21" xfId="2579"/>
    <cellStyle name="Total 2 3 22" xfId="1573"/>
    <cellStyle name="Total 2 3 23" xfId="2764"/>
    <cellStyle name="Total 2 3 24" xfId="2410"/>
    <cellStyle name="Total 2 3 25" xfId="2950"/>
    <cellStyle name="Total 2 3 26" xfId="2935"/>
    <cellStyle name="Total 2 3 27" xfId="3139"/>
    <cellStyle name="Total 2 3 28" xfId="2846"/>
    <cellStyle name="Total 2 3 29" xfId="3316"/>
    <cellStyle name="Total 2 3 3" xfId="827"/>
    <cellStyle name="Total 2 3 30" xfId="3402"/>
    <cellStyle name="Total 2 3 31" xfId="3491"/>
    <cellStyle name="Total 2 3 32" xfId="3569"/>
    <cellStyle name="Total 2 3 33" xfId="3654"/>
    <cellStyle name="Total 2 3 34" xfId="3730"/>
    <cellStyle name="Total 2 3 35" xfId="3812"/>
    <cellStyle name="Total 2 3 36" xfId="3635"/>
    <cellStyle name="Total 2 3 37" xfId="3920"/>
    <cellStyle name="Total 2 3 38" xfId="1386"/>
    <cellStyle name="Total 2 3 39" xfId="4177"/>
    <cellStyle name="Total 2 3 4" xfId="911"/>
    <cellStyle name="Total 2 3 40" xfId="4289"/>
    <cellStyle name="Total 2 3 41" xfId="6878"/>
    <cellStyle name="Total 2 3 5" xfId="816"/>
    <cellStyle name="Total 2 3 6" xfId="707"/>
    <cellStyle name="Total 2 3 7" xfId="878"/>
    <cellStyle name="Total 2 3 8" xfId="1315"/>
    <cellStyle name="Total 2 3 9" xfId="1408"/>
    <cellStyle name="Total 2 30" xfId="2822"/>
    <cellStyle name="Total 2 31" xfId="2791"/>
    <cellStyle name="Total 2 32" xfId="2819"/>
    <cellStyle name="Total 2 33" xfId="2808"/>
    <cellStyle name="Total 2 34" xfId="2782"/>
    <cellStyle name="Total 2 35" xfId="2473"/>
    <cellStyle name="Total 2 36" xfId="2967"/>
    <cellStyle name="Total 2 37" xfId="2605"/>
    <cellStyle name="Total 2 38" xfId="3289"/>
    <cellStyle name="Total 2 39" xfId="3181"/>
    <cellStyle name="Total 2 4" xfId="408"/>
    <cellStyle name="Total 2 4 10" xfId="1502"/>
    <cellStyle name="Total 2 4 11" xfId="1592"/>
    <cellStyle name="Total 2 4 12" xfId="1683"/>
    <cellStyle name="Total 2 4 13" xfId="1772"/>
    <cellStyle name="Total 2 4 14" xfId="1286"/>
    <cellStyle name="Total 2 4 15" xfId="2004"/>
    <cellStyle name="Total 2 4 16" xfId="1671"/>
    <cellStyle name="Total 2 4 17" xfId="2199"/>
    <cellStyle name="Total 2 4 18" xfId="2294"/>
    <cellStyle name="Total 2 4 19" xfId="2389"/>
    <cellStyle name="Total 2 4 2" xfId="440"/>
    <cellStyle name="Total 2 4 20" xfId="1836"/>
    <cellStyle name="Total 2 4 21" xfId="2580"/>
    <cellStyle name="Total 2 4 22" xfId="2317"/>
    <cellStyle name="Total 2 4 23" xfId="2765"/>
    <cellStyle name="Total 2 4 24" xfId="2447"/>
    <cellStyle name="Total 2 4 25" xfId="2951"/>
    <cellStyle name="Total 2 4 26" xfId="2936"/>
    <cellStyle name="Total 2 4 27" xfId="3140"/>
    <cellStyle name="Total 2 4 28" xfId="2881"/>
    <cellStyle name="Total 2 4 29" xfId="3317"/>
    <cellStyle name="Total 2 4 3" xfId="828"/>
    <cellStyle name="Total 2 4 30" xfId="3403"/>
    <cellStyle name="Total 2 4 31" xfId="3492"/>
    <cellStyle name="Total 2 4 32" xfId="3570"/>
    <cellStyle name="Total 2 4 33" xfId="3655"/>
    <cellStyle name="Total 2 4 34" xfId="3731"/>
    <cellStyle name="Total 2 4 35" xfId="3813"/>
    <cellStyle name="Total 2 4 36" xfId="2781"/>
    <cellStyle name="Total 2 4 37" xfId="3921"/>
    <cellStyle name="Total 2 4 38" xfId="3252"/>
    <cellStyle name="Total 2 4 39" xfId="4096"/>
    <cellStyle name="Total 2 4 4" xfId="912"/>
    <cellStyle name="Total 2 4 40" xfId="4233"/>
    <cellStyle name="Total 2 4 41" xfId="3988"/>
    <cellStyle name="Total 2 4 5" xfId="651"/>
    <cellStyle name="Total 2 4 6" xfId="706"/>
    <cellStyle name="Total 2 4 7" xfId="990"/>
    <cellStyle name="Total 2 4 8" xfId="1316"/>
    <cellStyle name="Total 2 4 9" xfId="1409"/>
    <cellStyle name="Total 2 40" xfId="3548"/>
    <cellStyle name="Total 2 41" xfId="3836"/>
    <cellStyle name="Total 2 42" xfId="4040"/>
    <cellStyle name="Total 2 43" xfId="4295"/>
    <cellStyle name="Total 2 5" xfId="531"/>
    <cellStyle name="Total 2 6" xfId="721"/>
    <cellStyle name="Total 2 7" xfId="613"/>
    <cellStyle name="Total 2 8" xfId="765"/>
    <cellStyle name="Total 2 9" xfId="801"/>
    <cellStyle name="Total 20" xfId="1379"/>
    <cellStyle name="Total 21" xfId="1622"/>
    <cellStyle name="Total 22" xfId="2026"/>
    <cellStyle name="Total 23" xfId="2083"/>
    <cellStyle name="Total 24" xfId="1808"/>
    <cellStyle name="Total 25" xfId="2266"/>
    <cellStyle name="Total 26" xfId="2434"/>
    <cellStyle name="Total 27" xfId="1226"/>
    <cellStyle name="Total 28" xfId="2621"/>
    <cellStyle name="Total 29" xfId="2100"/>
    <cellStyle name="Total 3" xfId="409"/>
    <cellStyle name="Total 3 10" xfId="1503"/>
    <cellStyle name="Total 3 11" xfId="1593"/>
    <cellStyle name="Total 3 12" xfId="1684"/>
    <cellStyle name="Total 3 13" xfId="1773"/>
    <cellStyle name="Total 3 14" xfId="1563"/>
    <cellStyle name="Total 3 15" xfId="2005"/>
    <cellStyle name="Total 3 16" xfId="1984"/>
    <cellStyle name="Total 3 17" xfId="2200"/>
    <cellStyle name="Total 3 18" xfId="2295"/>
    <cellStyle name="Total 3 19" xfId="2390"/>
    <cellStyle name="Total 3 2" xfId="439"/>
    <cellStyle name="Total 3 20" xfId="2018"/>
    <cellStyle name="Total 3 21" xfId="2581"/>
    <cellStyle name="Total 3 22" xfId="1645"/>
    <cellStyle name="Total 3 23" xfId="2766"/>
    <cellStyle name="Total 3 24" xfId="2477"/>
    <cellStyle name="Total 3 25" xfId="2952"/>
    <cellStyle name="Total 3 26" xfId="2840"/>
    <cellStyle name="Total 3 27" xfId="3141"/>
    <cellStyle name="Total 3 28" xfId="2272"/>
    <cellStyle name="Total 3 29" xfId="3318"/>
    <cellStyle name="Total 3 3" xfId="829"/>
    <cellStyle name="Total 3 30" xfId="3404"/>
    <cellStyle name="Total 3 31" xfId="3493"/>
    <cellStyle name="Total 3 32" xfId="3571"/>
    <cellStyle name="Total 3 33" xfId="3656"/>
    <cellStyle name="Total 3 34" xfId="3732"/>
    <cellStyle name="Total 3 35" xfId="3814"/>
    <cellStyle name="Total 3 36" xfId="3205"/>
    <cellStyle name="Total 3 37" xfId="3922"/>
    <cellStyle name="Total 3 38" xfId="3240"/>
    <cellStyle name="Total 3 39" xfId="4160"/>
    <cellStyle name="Total 3 4" xfId="913"/>
    <cellStyle name="Total 3 40" xfId="4272"/>
    <cellStyle name="Total 3 41" xfId="7040"/>
    <cellStyle name="Total 3 5" xfId="650"/>
    <cellStyle name="Total 3 6" xfId="881"/>
    <cellStyle name="Total 3 7" xfId="989"/>
    <cellStyle name="Total 3 8" xfId="1317"/>
    <cellStyle name="Total 3 9" xfId="1410"/>
    <cellStyle name="Total 30" xfId="2813"/>
    <cellStyle name="Total 31" xfId="2786"/>
    <cellStyle name="Total 32" xfId="2990"/>
    <cellStyle name="Total 33" xfId="2270"/>
    <cellStyle name="Total 34" xfId="2838"/>
    <cellStyle name="Total 35" xfId="2928"/>
    <cellStyle name="Total 36" xfId="3223"/>
    <cellStyle name="Total 37" xfId="3028"/>
    <cellStyle name="Total 38" xfId="2744"/>
    <cellStyle name="Total 39" xfId="3280"/>
    <cellStyle name="Total 4" xfId="410"/>
    <cellStyle name="Total 4 10" xfId="1504"/>
    <cellStyle name="Total 4 11" xfId="1594"/>
    <cellStyle name="Total 4 12" xfId="1685"/>
    <cellStyle name="Total 4 13" xfId="1774"/>
    <cellStyle name="Total 4 14" xfId="1224"/>
    <cellStyle name="Total 4 15" xfId="2006"/>
    <cellStyle name="Total 4 16" xfId="1985"/>
    <cellStyle name="Total 4 17" xfId="2201"/>
    <cellStyle name="Total 4 18" xfId="2296"/>
    <cellStyle name="Total 4 19" xfId="2391"/>
    <cellStyle name="Total 4 2" xfId="438"/>
    <cellStyle name="Total 4 20" xfId="2081"/>
    <cellStyle name="Total 4 21" xfId="2582"/>
    <cellStyle name="Total 4 22" xfId="2562"/>
    <cellStyle name="Total 4 23" xfId="2767"/>
    <cellStyle name="Total 4 24" xfId="2747"/>
    <cellStyle name="Total 4 25" xfId="2953"/>
    <cellStyle name="Total 4 26" xfId="2937"/>
    <cellStyle name="Total 4 27" xfId="3142"/>
    <cellStyle name="Total 4 28" xfId="3122"/>
    <cellStyle name="Total 4 29" xfId="3319"/>
    <cellStyle name="Total 4 3" xfId="830"/>
    <cellStyle name="Total 4 30" xfId="3405"/>
    <cellStyle name="Total 4 31" xfId="3494"/>
    <cellStyle name="Total 4 32" xfId="3572"/>
    <cellStyle name="Total 4 33" xfId="3657"/>
    <cellStyle name="Total 4 34" xfId="3733"/>
    <cellStyle name="Total 4 35" xfId="3815"/>
    <cellStyle name="Total 4 36" xfId="3795"/>
    <cellStyle name="Total 4 37" xfId="3923"/>
    <cellStyle name="Total 4 38" xfId="3903"/>
    <cellStyle name="Total 4 39" xfId="4176"/>
    <cellStyle name="Total 4 4" xfId="914"/>
    <cellStyle name="Total 4 40" xfId="4288"/>
    <cellStyle name="Total 4 41" xfId="6879"/>
    <cellStyle name="Total 4 5" xfId="892"/>
    <cellStyle name="Total 4 6" xfId="618"/>
    <cellStyle name="Total 4 7" xfId="988"/>
    <cellStyle name="Total 4 8" xfId="1318"/>
    <cellStyle name="Total 4 9" xfId="1411"/>
    <cellStyle name="Total 40" xfId="2974"/>
    <cellStyle name="Total 41" xfId="3711"/>
    <cellStyle name="Total 42" xfId="3835"/>
    <cellStyle name="Total 43" xfId="4039"/>
    <cellStyle name="Total 44" xfId="4005"/>
    <cellStyle name="Total 5" xfId="411"/>
    <cellStyle name="Total 5 10" xfId="1505"/>
    <cellStyle name="Total 5 11" xfId="1595"/>
    <cellStyle name="Total 5 12" xfId="1686"/>
    <cellStyle name="Total 5 13" xfId="1775"/>
    <cellStyle name="Total 5 14" xfId="1754"/>
    <cellStyle name="Total 5 15" xfId="2007"/>
    <cellStyle name="Total 5 16" xfId="1862"/>
    <cellStyle name="Total 5 17" xfId="2202"/>
    <cellStyle name="Total 5 18" xfId="2297"/>
    <cellStyle name="Total 5 19" xfId="2392"/>
    <cellStyle name="Total 5 2" xfId="437"/>
    <cellStyle name="Total 5 20" xfId="2371"/>
    <cellStyle name="Total 5 21" xfId="2583"/>
    <cellStyle name="Total 5 22" xfId="2563"/>
    <cellStyle name="Total 5 23" xfId="2768"/>
    <cellStyle name="Total 5 24" xfId="2748"/>
    <cellStyle name="Total 5 25" xfId="2954"/>
    <cellStyle name="Total 5 26" xfId="2938"/>
    <cellStyle name="Total 5 27" xfId="3143"/>
    <cellStyle name="Total 5 28" xfId="3123"/>
    <cellStyle name="Total 5 29" xfId="3320"/>
    <cellStyle name="Total 5 3" xfId="831"/>
    <cellStyle name="Total 5 30" xfId="3406"/>
    <cellStyle name="Total 5 31" xfId="3495"/>
    <cellStyle name="Total 5 32" xfId="3573"/>
    <cellStyle name="Total 5 33" xfId="3658"/>
    <cellStyle name="Total 5 34" xfId="3734"/>
    <cellStyle name="Total 5 35" xfId="3816"/>
    <cellStyle name="Total 5 36" xfId="3796"/>
    <cellStyle name="Total 5 37" xfId="3924"/>
    <cellStyle name="Total 5 38" xfId="3904"/>
    <cellStyle name="Total 5 39" xfId="4095"/>
    <cellStyle name="Total 5 4" xfId="915"/>
    <cellStyle name="Total 5 40" xfId="4232"/>
    <cellStyle name="Total 5 41" xfId="4264"/>
    <cellStyle name="Total 5 5" xfId="893"/>
    <cellStyle name="Total 5 6" xfId="705"/>
    <cellStyle name="Total 5 7" xfId="879"/>
    <cellStyle name="Total 5 8" xfId="1319"/>
    <cellStyle name="Total 5 9" xfId="1412"/>
    <cellStyle name="Total 6" xfId="532"/>
    <cellStyle name="Total 7" xfId="646"/>
    <cellStyle name="Total 8" xfId="660"/>
    <cellStyle name="Total 9" xfId="523"/>
    <cellStyle name="Total_Elementen EAV tarieven" xfId="4193"/>
    <cellStyle name="Uitvoer" xfId="17" builtinId="21" hidden="1"/>
    <cellStyle name="Uitvoer" xfId="40244" builtinId="21" customBuiltin="1"/>
    <cellStyle name="Uitvoer 2" xfId="276"/>
    <cellStyle name="Uitvoer 2 10" xfId="584"/>
    <cellStyle name="Uitvoer 2 11" xfId="729"/>
    <cellStyle name="Uitvoer 2 12" xfId="805"/>
    <cellStyle name="Uitvoer 2 13" xfId="1206"/>
    <cellStyle name="Uitvoer 2 14" xfId="1210"/>
    <cellStyle name="Uitvoer 2 15" xfId="715"/>
    <cellStyle name="Uitvoer 2 16" xfId="954"/>
    <cellStyle name="Uitvoer 2 17" xfId="1085"/>
    <cellStyle name="Uitvoer 2 18" xfId="1120"/>
    <cellStyle name="Uitvoer 2 19" xfId="1168"/>
    <cellStyle name="Uitvoer 2 2" xfId="277"/>
    <cellStyle name="Uitvoer 2 2 10" xfId="1073"/>
    <cellStyle name="Uitvoer 2 2 11" xfId="1207"/>
    <cellStyle name="Uitvoer 2 2 12" xfId="1150"/>
    <cellStyle name="Uitvoer 2 2 13" xfId="657"/>
    <cellStyle name="Uitvoer 2 2 14" xfId="944"/>
    <cellStyle name="Uitvoer 2 2 15" xfId="1132"/>
    <cellStyle name="Uitvoer 2 2 16" xfId="1296"/>
    <cellStyle name="Uitvoer 2 2 17" xfId="1167"/>
    <cellStyle name="Uitvoer 2 2 18" xfId="1877"/>
    <cellStyle name="Uitvoer 2 2 19" xfId="1196"/>
    <cellStyle name="Uitvoer 2 2 2" xfId="412"/>
    <cellStyle name="Uitvoer 2 2 2 10" xfId="1506"/>
    <cellStyle name="Uitvoer 2 2 2 11" xfId="1596"/>
    <cellStyle name="Uitvoer 2 2 2 12" xfId="1687"/>
    <cellStyle name="Uitvoer 2 2 2 13" xfId="1776"/>
    <cellStyle name="Uitvoer 2 2 2 14" xfId="1755"/>
    <cellStyle name="Uitvoer 2 2 2 15" xfId="2008"/>
    <cellStyle name="Uitvoer 2 2 2 16" xfId="1863"/>
    <cellStyle name="Uitvoer 2 2 2 17" xfId="2203"/>
    <cellStyle name="Uitvoer 2 2 2 18" xfId="2298"/>
    <cellStyle name="Uitvoer 2 2 2 19" xfId="2393"/>
    <cellStyle name="Uitvoer 2 2 2 2" xfId="436"/>
    <cellStyle name="Uitvoer 2 2 2 20" xfId="2372"/>
    <cellStyle name="Uitvoer 2 2 2 21" xfId="2584"/>
    <cellStyle name="Uitvoer 2 2 2 22" xfId="2264"/>
    <cellStyle name="Uitvoer 2 2 2 23" xfId="2769"/>
    <cellStyle name="Uitvoer 2 2 2 24" xfId="2411"/>
    <cellStyle name="Uitvoer 2 2 2 25" xfId="2955"/>
    <cellStyle name="Uitvoer 2 2 2 26" xfId="2939"/>
    <cellStyle name="Uitvoer 2 2 2 27" xfId="3144"/>
    <cellStyle name="Uitvoer 2 2 2 28" xfId="2069"/>
    <cellStyle name="Uitvoer 2 2 2 29" xfId="3321"/>
    <cellStyle name="Uitvoer 2 2 2 3" xfId="832"/>
    <cellStyle name="Uitvoer 2 2 2 30" xfId="3407"/>
    <cellStyle name="Uitvoer 2 2 2 31" xfId="3496"/>
    <cellStyle name="Uitvoer 2 2 2 32" xfId="3574"/>
    <cellStyle name="Uitvoer 2 2 2 33" xfId="3659"/>
    <cellStyle name="Uitvoer 2 2 2 34" xfId="3735"/>
    <cellStyle name="Uitvoer 2 2 2 35" xfId="3817"/>
    <cellStyle name="Uitvoer 2 2 2 36" xfId="3630"/>
    <cellStyle name="Uitvoer 2 2 2 37" xfId="3925"/>
    <cellStyle name="Uitvoer 2 2 2 38" xfId="3363"/>
    <cellStyle name="Uitvoer 2 2 2 39" xfId="4163"/>
    <cellStyle name="Uitvoer 2 2 2 4" xfId="916"/>
    <cellStyle name="Uitvoer 2 2 2 40" xfId="4275"/>
    <cellStyle name="Uitvoer 2 2 2 41" xfId="4298"/>
    <cellStyle name="Uitvoer 2 2 2 5" xfId="464"/>
    <cellStyle name="Uitvoer 2 2 2 6" xfId="882"/>
    <cellStyle name="Uitvoer 2 2 2 7" xfId="241"/>
    <cellStyle name="Uitvoer 2 2 2 8" xfId="1320"/>
    <cellStyle name="Uitvoer 2 2 2 9" xfId="1413"/>
    <cellStyle name="Uitvoer 2 2 20" xfId="2090"/>
    <cellStyle name="Uitvoer 2 2 21" xfId="2025"/>
    <cellStyle name="Uitvoer 2 2 22" xfId="1024"/>
    <cellStyle name="Uitvoer 2 2 23" xfId="2054"/>
    <cellStyle name="Uitvoer 2 2 24" xfId="2471"/>
    <cellStyle name="Uitvoer 2 2 25" xfId="2593"/>
    <cellStyle name="Uitvoer 2 2 26" xfId="2659"/>
    <cellStyle name="Uitvoer 2 2 27" xfId="2778"/>
    <cellStyle name="Uitvoer 2 2 28" xfId="2844"/>
    <cellStyle name="Uitvoer 2 2 29" xfId="2814"/>
    <cellStyle name="Uitvoer 2 2 3" xfId="413"/>
    <cellStyle name="Uitvoer 2 2 3 10" xfId="1507"/>
    <cellStyle name="Uitvoer 2 2 3 11" xfId="1597"/>
    <cellStyle name="Uitvoer 2 2 3 12" xfId="1688"/>
    <cellStyle name="Uitvoer 2 2 3 13" xfId="1777"/>
    <cellStyle name="Uitvoer 2 2 3 14" xfId="1564"/>
    <cellStyle name="Uitvoer 2 2 3 15" xfId="2009"/>
    <cellStyle name="Uitvoer 2 2 3 16" xfId="1389"/>
    <cellStyle name="Uitvoer 2 2 3 17" xfId="2204"/>
    <cellStyle name="Uitvoer 2 2 3 18" xfId="2299"/>
    <cellStyle name="Uitvoer 2 2 3 19" xfId="2394"/>
    <cellStyle name="Uitvoer 2 2 3 2" xfId="435"/>
    <cellStyle name="Uitvoer 2 2 3 20" xfId="2169"/>
    <cellStyle name="Uitvoer 2 2 3 21" xfId="2585"/>
    <cellStyle name="Uitvoer 2 2 3 22" xfId="2564"/>
    <cellStyle name="Uitvoer 2 2 3 23" xfId="2770"/>
    <cellStyle name="Uitvoer 2 2 3 24" xfId="2749"/>
    <cellStyle name="Uitvoer 2 2 3 25" xfId="2956"/>
    <cellStyle name="Uitvoer 2 2 3 26" xfId="2696"/>
    <cellStyle name="Uitvoer 2 2 3 27" xfId="3145"/>
    <cellStyle name="Uitvoer 2 2 3 28" xfId="3124"/>
    <cellStyle name="Uitvoer 2 2 3 29" xfId="3322"/>
    <cellStyle name="Uitvoer 2 2 3 3" xfId="833"/>
    <cellStyle name="Uitvoer 2 2 3 30" xfId="3408"/>
    <cellStyle name="Uitvoer 2 2 3 31" xfId="3497"/>
    <cellStyle name="Uitvoer 2 2 3 32" xfId="3575"/>
    <cellStyle name="Uitvoer 2 2 3 33" xfId="3660"/>
    <cellStyle name="Uitvoer 2 2 3 34" xfId="3736"/>
    <cellStyle name="Uitvoer 2 2 3 35" xfId="3818"/>
    <cellStyle name="Uitvoer 2 2 3 36" xfId="3797"/>
    <cellStyle name="Uitvoer 2 2 3 37" xfId="3926"/>
    <cellStyle name="Uitvoer 2 2 3 38" xfId="3905"/>
    <cellStyle name="Uitvoer 2 2 3 39" xfId="4179"/>
    <cellStyle name="Uitvoer 2 2 3 4" xfId="917"/>
    <cellStyle name="Uitvoer 2 2 3 40" xfId="4291"/>
    <cellStyle name="Uitvoer 2 2 3 41" xfId="4296"/>
    <cellStyle name="Uitvoer 2 2 3 5" xfId="894"/>
    <cellStyle name="Uitvoer 2 2 3 6" xfId="883"/>
    <cellStyle name="Uitvoer 2 2 3 7" xfId="522"/>
    <cellStyle name="Uitvoer 2 2 3 8" xfId="1321"/>
    <cellStyle name="Uitvoer 2 2 3 9" xfId="1414"/>
    <cellStyle name="Uitvoer 2 2 30" xfId="3026"/>
    <cellStyle name="Uitvoer 2 2 31" xfId="3153"/>
    <cellStyle name="Uitvoer 2 2 32" xfId="3217"/>
    <cellStyle name="Uitvoer 2 2 33" xfId="3156"/>
    <cellStyle name="Uitvoer 2 2 34" xfId="3210"/>
    <cellStyle name="Uitvoer 2 2 35" xfId="3222"/>
    <cellStyle name="Uitvoer 2 2 36" xfId="2557"/>
    <cellStyle name="Uitvoer 2 2 37" xfId="2785"/>
    <cellStyle name="Uitvoer 2 2 38" xfId="3383"/>
    <cellStyle name="Uitvoer 2 2 39" xfId="3826"/>
    <cellStyle name="Uitvoer 2 2 4" xfId="414"/>
    <cellStyle name="Uitvoer 2 2 4 10" xfId="1508"/>
    <cellStyle name="Uitvoer 2 2 4 11" xfId="1598"/>
    <cellStyle name="Uitvoer 2 2 4 12" xfId="1689"/>
    <cellStyle name="Uitvoer 2 2 4 13" xfId="1778"/>
    <cellStyle name="Uitvoer 2 2 4 14" xfId="1756"/>
    <cellStyle name="Uitvoer 2 2 4 15" xfId="2010"/>
    <cellStyle name="Uitvoer 2 2 4 16" xfId="1986"/>
    <cellStyle name="Uitvoer 2 2 4 17" xfId="2205"/>
    <cellStyle name="Uitvoer 2 2 4 18" xfId="2300"/>
    <cellStyle name="Uitvoer 2 2 4 19" xfId="2395"/>
    <cellStyle name="Uitvoer 2 2 4 2" xfId="434"/>
    <cellStyle name="Uitvoer 2 2 4 20" xfId="2373"/>
    <cellStyle name="Uitvoer 2 2 4 21" xfId="2586"/>
    <cellStyle name="Uitvoer 2 2 4 22" xfId="2565"/>
    <cellStyle name="Uitvoer 2 2 4 23" xfId="2771"/>
    <cellStyle name="Uitvoer 2 2 4 24" xfId="2750"/>
    <cellStyle name="Uitvoer 2 2 4 25" xfId="2957"/>
    <cellStyle name="Uitvoer 2 2 4 26" xfId="2556"/>
    <cellStyle name="Uitvoer 2 2 4 27" xfId="3146"/>
    <cellStyle name="Uitvoer 2 2 4 28" xfId="3125"/>
    <cellStyle name="Uitvoer 2 2 4 29" xfId="3323"/>
    <cellStyle name="Uitvoer 2 2 4 3" xfId="834"/>
    <cellStyle name="Uitvoer 2 2 4 30" xfId="3409"/>
    <cellStyle name="Uitvoer 2 2 4 31" xfId="3498"/>
    <cellStyle name="Uitvoer 2 2 4 32" xfId="3576"/>
    <cellStyle name="Uitvoer 2 2 4 33" xfId="3661"/>
    <cellStyle name="Uitvoer 2 2 4 34" xfId="3737"/>
    <cellStyle name="Uitvoer 2 2 4 35" xfId="3819"/>
    <cellStyle name="Uitvoer 2 2 4 36" xfId="3798"/>
    <cellStyle name="Uitvoer 2 2 4 37" xfId="3927"/>
    <cellStyle name="Uitvoer 2 2 4 38" xfId="3906"/>
    <cellStyle name="Uitvoer 2 2 4 39" xfId="4098"/>
    <cellStyle name="Uitvoer 2 2 4 4" xfId="918"/>
    <cellStyle name="Uitvoer 2 2 4 40" xfId="4235"/>
    <cellStyle name="Uitvoer 2 2 4 41" xfId="4224"/>
    <cellStyle name="Uitvoer 2 2 4 5" xfId="895"/>
    <cellStyle name="Uitvoer 2 2 4 6" xfId="587"/>
    <cellStyle name="Uitvoer 2 2 4 7" xfId="880"/>
    <cellStyle name="Uitvoer 2 2 4 8" xfId="1322"/>
    <cellStyle name="Uitvoer 2 2 4 9" xfId="1415"/>
    <cellStyle name="Uitvoer 2 2 40" xfId="3852"/>
    <cellStyle name="Uitvoer 2 2 41" xfId="3934"/>
    <cellStyle name="Uitvoer 2 2 42" xfId="4042"/>
    <cellStyle name="Uitvoer 2 2 43" xfId="4294"/>
    <cellStyle name="Uitvoer 2 2 5" xfId="529"/>
    <cellStyle name="Uitvoer 2 2 6" xfId="723"/>
    <cellStyle name="Uitvoer 2 2 7" xfId="659"/>
    <cellStyle name="Uitvoer 2 2 8" xfId="764"/>
    <cellStyle name="Uitvoer 2 2 9" xfId="814"/>
    <cellStyle name="Uitvoer 2 20" xfId="1870"/>
    <cellStyle name="Uitvoer 2 21" xfId="1842"/>
    <cellStyle name="Uitvoer 2 22" xfId="1289"/>
    <cellStyle name="Uitvoer 2 23" xfId="1792"/>
    <cellStyle name="Uitvoer 2 24" xfId="1480"/>
    <cellStyle name="Uitvoer 2 25" xfId="2053"/>
    <cellStyle name="Uitvoer 2 26" xfId="2096"/>
    <cellStyle name="Uitvoer 2 27" xfId="2436"/>
    <cellStyle name="Uitvoer 2 28" xfId="2277"/>
    <cellStyle name="Uitvoer 2 29" xfId="2623"/>
    <cellStyle name="Uitvoer 2 3" xfId="278"/>
    <cellStyle name="Uitvoer 2 3 10" xfId="1142"/>
    <cellStyle name="Uitvoer 2 3 11" xfId="603"/>
    <cellStyle name="Uitvoer 2 3 12" xfId="1149"/>
    <cellStyle name="Uitvoer 2 3 13" xfId="1110"/>
    <cellStyle name="Uitvoer 2 3 14" xfId="1214"/>
    <cellStyle name="Uitvoer 2 3 15" xfId="1477"/>
    <cellStyle name="Uitvoer 2 3 16" xfId="577"/>
    <cellStyle name="Uitvoer 2 3 17" xfId="1785"/>
    <cellStyle name="Uitvoer 2 3 18" xfId="1878"/>
    <cellStyle name="Uitvoer 2 3 19" xfId="1284"/>
    <cellStyle name="Uitvoer 2 3 2" xfId="415"/>
    <cellStyle name="Uitvoer 2 3 2 10" xfId="1509"/>
    <cellStyle name="Uitvoer 2 3 2 11" xfId="1599"/>
    <cellStyle name="Uitvoer 2 3 2 12" xfId="1690"/>
    <cellStyle name="Uitvoer 2 3 2 13" xfId="1779"/>
    <cellStyle name="Uitvoer 2 3 2 14" xfId="1757"/>
    <cellStyle name="Uitvoer 2 3 2 15" xfId="2011"/>
    <cellStyle name="Uitvoer 2 3 2 16" xfId="1987"/>
    <cellStyle name="Uitvoer 2 3 2 17" xfId="2206"/>
    <cellStyle name="Uitvoer 2 3 2 18" xfId="2301"/>
    <cellStyle name="Uitvoer 2 3 2 19" xfId="2396"/>
    <cellStyle name="Uitvoer 2 3 2 2" xfId="433"/>
    <cellStyle name="Uitvoer 2 3 2 20" xfId="2374"/>
    <cellStyle name="Uitvoer 2 3 2 21" xfId="2587"/>
    <cellStyle name="Uitvoer 2 3 2 22" xfId="2467"/>
    <cellStyle name="Uitvoer 2 3 2 23" xfId="2772"/>
    <cellStyle name="Uitvoer 2 3 2 24" xfId="2655"/>
    <cellStyle name="Uitvoer 2 3 2 25" xfId="2958"/>
    <cellStyle name="Uitvoer 2 3 2 26" xfId="2430"/>
    <cellStyle name="Uitvoer 2 3 2 27" xfId="3147"/>
    <cellStyle name="Uitvoer 2 3 2 28" xfId="2443"/>
    <cellStyle name="Uitvoer 2 3 2 29" xfId="3324"/>
    <cellStyle name="Uitvoer 2 3 2 3" xfId="835"/>
    <cellStyle name="Uitvoer 2 3 2 30" xfId="3410"/>
    <cellStyle name="Uitvoer 2 3 2 31" xfId="3499"/>
    <cellStyle name="Uitvoer 2 3 2 32" xfId="3577"/>
    <cellStyle name="Uitvoer 2 3 2 33" xfId="3662"/>
    <cellStyle name="Uitvoer 2 3 2 34" xfId="3738"/>
    <cellStyle name="Uitvoer 2 3 2 35" xfId="3820"/>
    <cellStyle name="Uitvoer 2 3 2 36" xfId="3631"/>
    <cellStyle name="Uitvoer 2 3 2 37" xfId="3928"/>
    <cellStyle name="Uitvoer 2 3 2 38" xfId="3849"/>
    <cellStyle name="Uitvoer 2 3 2 39" xfId="4164"/>
    <cellStyle name="Uitvoer 2 3 2 4" xfId="919"/>
    <cellStyle name="Uitvoer 2 3 2 40" xfId="4276"/>
    <cellStyle name="Uitvoer 2 3 2 41" xfId="4239"/>
    <cellStyle name="Uitvoer 2 3 2 5" xfId="896"/>
    <cellStyle name="Uitvoer 2 3 2 6" xfId="927"/>
    <cellStyle name="Uitvoer 2 3 2 7" xfId="632"/>
    <cellStyle name="Uitvoer 2 3 2 8" xfId="1323"/>
    <cellStyle name="Uitvoer 2 3 2 9" xfId="1416"/>
    <cellStyle name="Uitvoer 2 3 20" xfId="2091"/>
    <cellStyle name="Uitvoer 2 3 21" xfId="2024"/>
    <cellStyle name="Uitvoer 2 3 22" xfId="1285"/>
    <cellStyle name="Uitvoer 2 3 23" xfId="2402"/>
    <cellStyle name="Uitvoer 2 3 24" xfId="2472"/>
    <cellStyle name="Uitvoer 2 3 25" xfId="2316"/>
    <cellStyle name="Uitvoer 2 3 26" xfId="2660"/>
    <cellStyle name="Uitvoer 2 3 27" xfId="2441"/>
    <cellStyle name="Uitvoer 2 3 28" xfId="2845"/>
    <cellStyle name="Uitvoer 2 3 29" xfId="2815"/>
    <cellStyle name="Uitvoer 2 3 3" xfId="416"/>
    <cellStyle name="Uitvoer 2 3 3 10" xfId="1510"/>
    <cellStyle name="Uitvoer 2 3 3 11" xfId="1600"/>
    <cellStyle name="Uitvoer 2 3 3 12" xfId="1691"/>
    <cellStyle name="Uitvoer 2 3 3 13" xfId="1780"/>
    <cellStyle name="Uitvoer 2 3 3 14" xfId="1565"/>
    <cellStyle name="Uitvoer 2 3 3 15" xfId="2012"/>
    <cellStyle name="Uitvoer 2 3 3 16" xfId="566"/>
    <cellStyle name="Uitvoer 2 3 3 17" xfId="2207"/>
    <cellStyle name="Uitvoer 2 3 3 18" xfId="2302"/>
    <cellStyle name="Uitvoer 2 3 3 19" xfId="2397"/>
    <cellStyle name="Uitvoer 2 3 3 2" xfId="432"/>
    <cellStyle name="Uitvoer 2 3 3 20" xfId="2170"/>
    <cellStyle name="Uitvoer 2 3 3 21" xfId="2588"/>
    <cellStyle name="Uitvoer 2 3 3 22" xfId="2566"/>
    <cellStyle name="Uitvoer 2 3 3 23" xfId="2773"/>
    <cellStyle name="Uitvoer 2 3 3 24" xfId="2751"/>
    <cellStyle name="Uitvoer 2 3 3 25" xfId="2959"/>
    <cellStyle name="Uitvoer 2 3 3 26" xfId="3057"/>
    <cellStyle name="Uitvoer 2 3 3 27" xfId="3148"/>
    <cellStyle name="Uitvoer 2 3 3 28" xfId="3126"/>
    <cellStyle name="Uitvoer 2 3 3 29" xfId="3325"/>
    <cellStyle name="Uitvoer 2 3 3 3" xfId="836"/>
    <cellStyle name="Uitvoer 2 3 3 30" xfId="3411"/>
    <cellStyle name="Uitvoer 2 3 3 31" xfId="3500"/>
    <cellStyle name="Uitvoer 2 3 3 32" xfId="3578"/>
    <cellStyle name="Uitvoer 2 3 3 33" xfId="3663"/>
    <cellStyle name="Uitvoer 2 3 3 34" xfId="3739"/>
    <cellStyle name="Uitvoer 2 3 3 35" xfId="3821"/>
    <cellStyle name="Uitvoer 2 3 3 36" xfId="3799"/>
    <cellStyle name="Uitvoer 2 3 3 37" xfId="3929"/>
    <cellStyle name="Uitvoer 2 3 3 38" xfId="3907"/>
    <cellStyle name="Uitvoer 2 3 3 39" xfId="4180"/>
    <cellStyle name="Uitvoer 2 3 3 4" xfId="920"/>
    <cellStyle name="Uitvoer 2 3 3 40" xfId="4292"/>
    <cellStyle name="Uitvoer 2 3 3 41" xfId="3997"/>
    <cellStyle name="Uitvoer 2 3 3 5" xfId="202"/>
    <cellStyle name="Uitvoer 2 3 3 6" xfId="926"/>
    <cellStyle name="Uitvoer 2 3 3 7" xfId="987"/>
    <cellStyle name="Uitvoer 2 3 3 8" xfId="1324"/>
    <cellStyle name="Uitvoer 2 3 3 9" xfId="1417"/>
    <cellStyle name="Uitvoer 2 3 30" xfId="3027"/>
    <cellStyle name="Uitvoer 2 3 31" xfId="2616"/>
    <cellStyle name="Uitvoer 2 3 32" xfId="3218"/>
    <cellStyle name="Uitvoer 2 3 33" xfId="3116"/>
    <cellStyle name="Uitvoer 2 3 34" xfId="3074"/>
    <cellStyle name="Uitvoer 2 3 35" xfId="3162"/>
    <cellStyle name="Uitvoer 2 3 36" xfId="2558"/>
    <cellStyle name="Uitvoer 2 3 37" xfId="3212"/>
    <cellStyle name="Uitvoer 2 3 38" xfId="3221"/>
    <cellStyle name="Uitvoer 2 3 39" xfId="3021"/>
    <cellStyle name="Uitvoer 2 3 4" xfId="417"/>
    <cellStyle name="Uitvoer 2 3 4 10" xfId="1511"/>
    <cellStyle name="Uitvoer 2 3 4 11" xfId="1601"/>
    <cellStyle name="Uitvoer 2 3 4 12" xfId="1692"/>
    <cellStyle name="Uitvoer 2 3 4 13" xfId="1781"/>
    <cellStyle name="Uitvoer 2 3 4 14" xfId="1117"/>
    <cellStyle name="Uitvoer 2 3 4 15" xfId="2013"/>
    <cellStyle name="Uitvoer 2 3 4 16" xfId="1988"/>
    <cellStyle name="Uitvoer 2 3 4 17" xfId="2208"/>
    <cellStyle name="Uitvoer 2 3 4 18" xfId="2303"/>
    <cellStyle name="Uitvoer 2 3 4 19" xfId="2398"/>
    <cellStyle name="Uitvoer 2 3 4 2" xfId="431"/>
    <cellStyle name="Uitvoer 2 3 4 20" xfId="2375"/>
    <cellStyle name="Uitvoer 2 3 4 21" xfId="2589"/>
    <cellStyle name="Uitvoer 2 3 4 22" xfId="2567"/>
    <cellStyle name="Uitvoer 2 3 4 23" xfId="2774"/>
    <cellStyle name="Uitvoer 2 3 4 24" xfId="2752"/>
    <cellStyle name="Uitvoer 2 3 4 25" xfId="2960"/>
    <cellStyle name="Uitvoer 2 3 4 26" xfId="3058"/>
    <cellStyle name="Uitvoer 2 3 4 27" xfId="3149"/>
    <cellStyle name="Uitvoer 2 3 4 28" xfId="3127"/>
    <cellStyle name="Uitvoer 2 3 4 29" xfId="3326"/>
    <cellStyle name="Uitvoer 2 3 4 3" xfId="837"/>
    <cellStyle name="Uitvoer 2 3 4 30" xfId="3412"/>
    <cellStyle name="Uitvoer 2 3 4 31" xfId="3501"/>
    <cellStyle name="Uitvoer 2 3 4 32" xfId="3579"/>
    <cellStyle name="Uitvoer 2 3 4 33" xfId="3664"/>
    <cellStyle name="Uitvoer 2 3 4 34" xfId="3740"/>
    <cellStyle name="Uitvoer 2 3 4 35" xfId="3822"/>
    <cellStyle name="Uitvoer 2 3 4 36" xfId="3800"/>
    <cellStyle name="Uitvoer 2 3 4 37" xfId="3930"/>
    <cellStyle name="Uitvoer 2 3 4 38" xfId="3908"/>
    <cellStyle name="Uitvoer 2 3 4 39" xfId="4099"/>
    <cellStyle name="Uitvoer 2 3 4 4" xfId="921"/>
    <cellStyle name="Uitvoer 2 3 4 40" xfId="4236"/>
    <cellStyle name="Uitvoer 2 3 4 41" xfId="3987"/>
    <cellStyle name="Uitvoer 2 3 4 5" xfId="463"/>
    <cellStyle name="Uitvoer 2 3 4 6" xfId="549"/>
    <cellStyle name="Uitvoer 2 3 4 7" xfId="456"/>
    <cellStyle name="Uitvoer 2 3 4 8" xfId="1325"/>
    <cellStyle name="Uitvoer 2 3 4 9" xfId="1418"/>
    <cellStyle name="Uitvoer 2 3 40" xfId="3853"/>
    <cellStyle name="Uitvoer 2 3 41" xfId="3250"/>
    <cellStyle name="Uitvoer 2 3 42" xfId="4043"/>
    <cellStyle name="Uitvoer 2 3 43" xfId="4304"/>
    <cellStyle name="Uitvoer 2 3 5" xfId="528"/>
    <cellStyle name="Uitvoer 2 3 6" xfId="425"/>
    <cellStyle name="Uitvoer 2 3 7" xfId="658"/>
    <cellStyle name="Uitvoer 2 3 8" xfId="763"/>
    <cellStyle name="Uitvoer 2 3 9" xfId="978"/>
    <cellStyle name="Uitvoer 2 30" xfId="1470"/>
    <cellStyle name="Uitvoer 2 31" xfId="2878"/>
    <cellStyle name="Uitvoer 2 32" xfId="2821"/>
    <cellStyle name="Uitvoer 2 33" xfId="2991"/>
    <cellStyle name="Uitvoer 2 34" xfId="2879"/>
    <cellStyle name="Uitvoer 2 35" xfId="3157"/>
    <cellStyle name="Uitvoer 2 36" xfId="2847"/>
    <cellStyle name="Uitvoer 2 37" xfId="2596"/>
    <cellStyle name="Uitvoer 2 38" xfId="1932"/>
    <cellStyle name="Uitvoer 2 39" xfId="2839"/>
    <cellStyle name="Uitvoer 2 4" xfId="418"/>
    <cellStyle name="Uitvoer 2 4 10" xfId="1512"/>
    <cellStyle name="Uitvoer 2 4 11" xfId="1602"/>
    <cellStyle name="Uitvoer 2 4 12" xfId="1693"/>
    <cellStyle name="Uitvoer 2 4 13" xfId="1782"/>
    <cellStyle name="Uitvoer 2 4 14" xfId="1758"/>
    <cellStyle name="Uitvoer 2 4 15" xfId="2014"/>
    <cellStyle name="Uitvoer 2 4 16" xfId="1989"/>
    <cellStyle name="Uitvoer 2 4 17" xfId="2209"/>
    <cellStyle name="Uitvoer 2 4 18" xfId="2304"/>
    <cellStyle name="Uitvoer 2 4 19" xfId="2399"/>
    <cellStyle name="Uitvoer 2 4 2" xfId="430"/>
    <cellStyle name="Uitvoer 2 4 20" xfId="2376"/>
    <cellStyle name="Uitvoer 2 4 21" xfId="2590"/>
    <cellStyle name="Uitvoer 2 4 22" xfId="2568"/>
    <cellStyle name="Uitvoer 2 4 23" xfId="2775"/>
    <cellStyle name="Uitvoer 2 4 24" xfId="2753"/>
    <cellStyle name="Uitvoer 2 4 25" xfId="2961"/>
    <cellStyle name="Uitvoer 2 4 26" xfId="3059"/>
    <cellStyle name="Uitvoer 2 4 27" xfId="3150"/>
    <cellStyle name="Uitvoer 2 4 28" xfId="3128"/>
    <cellStyle name="Uitvoer 2 4 29" xfId="3327"/>
    <cellStyle name="Uitvoer 2 4 3" xfId="838"/>
    <cellStyle name="Uitvoer 2 4 30" xfId="3413"/>
    <cellStyle name="Uitvoer 2 4 31" xfId="3502"/>
    <cellStyle name="Uitvoer 2 4 32" xfId="3580"/>
    <cellStyle name="Uitvoer 2 4 33" xfId="3665"/>
    <cellStyle name="Uitvoer 2 4 34" xfId="3741"/>
    <cellStyle name="Uitvoer 2 4 35" xfId="3823"/>
    <cellStyle name="Uitvoer 2 4 36" xfId="3801"/>
    <cellStyle name="Uitvoer 2 4 37" xfId="3931"/>
    <cellStyle name="Uitvoer 2 4 38" xfId="3909"/>
    <cellStyle name="Uitvoer 2 4 39" xfId="4162"/>
    <cellStyle name="Uitvoer 2 4 4" xfId="922"/>
    <cellStyle name="Uitvoer 2 4 40" xfId="4274"/>
    <cellStyle name="Uitvoer 2 4 41" xfId="7037"/>
    <cellStyle name="Uitvoer 2 4 5" xfId="546"/>
    <cellStyle name="Uitvoer 2 4 6" xfId="703"/>
    <cellStyle name="Uitvoer 2 4 7" xfId="1137"/>
    <cellStyle name="Uitvoer 2 4 8" xfId="1326"/>
    <cellStyle name="Uitvoer 2 4 9" xfId="1419"/>
    <cellStyle name="Uitvoer 2 40" xfId="3062"/>
    <cellStyle name="Uitvoer 2 41" xfId="3182"/>
    <cellStyle name="Uitvoer 2 42" xfId="3549"/>
    <cellStyle name="Uitvoer 2 43" xfId="3837"/>
    <cellStyle name="Uitvoer 2 44" xfId="4041"/>
    <cellStyle name="Uitvoer 2 45" xfId="4303"/>
    <cellStyle name="Uitvoer 2 5" xfId="419"/>
    <cellStyle name="Uitvoer 2 5 10" xfId="1513"/>
    <cellStyle name="Uitvoer 2 5 11" xfId="1603"/>
    <cellStyle name="Uitvoer 2 5 12" xfId="1694"/>
    <cellStyle name="Uitvoer 2 5 13" xfId="1783"/>
    <cellStyle name="Uitvoer 2 5 14" xfId="1759"/>
    <cellStyle name="Uitvoer 2 5 15" xfId="2015"/>
    <cellStyle name="Uitvoer 2 5 16" xfId="761"/>
    <cellStyle name="Uitvoer 2 5 17" xfId="2210"/>
    <cellStyle name="Uitvoer 2 5 18" xfId="2305"/>
    <cellStyle name="Uitvoer 2 5 19" xfId="2400"/>
    <cellStyle name="Uitvoer 2 5 2" xfId="422"/>
    <cellStyle name="Uitvoer 2 5 20" xfId="2171"/>
    <cellStyle name="Uitvoer 2 5 21" xfId="2591"/>
    <cellStyle name="Uitvoer 2 5 22" xfId="2066"/>
    <cellStyle name="Uitvoer 2 5 23" xfId="2776"/>
    <cellStyle name="Uitvoer 2 5 24" xfId="2509"/>
    <cellStyle name="Uitvoer 2 5 25" xfId="2962"/>
    <cellStyle name="Uitvoer 2 5 26" xfId="3060"/>
    <cellStyle name="Uitvoer 2 5 27" xfId="3151"/>
    <cellStyle name="Uitvoer 2 5 28" xfId="2880"/>
    <cellStyle name="Uitvoer 2 5 29" xfId="3328"/>
    <cellStyle name="Uitvoer 2 5 3" xfId="839"/>
    <cellStyle name="Uitvoer 2 5 30" xfId="3414"/>
    <cellStyle name="Uitvoer 2 5 31" xfId="3503"/>
    <cellStyle name="Uitvoer 2 5 32" xfId="3581"/>
    <cellStyle name="Uitvoer 2 5 33" xfId="3666"/>
    <cellStyle name="Uitvoer 2 5 34" xfId="3742"/>
    <cellStyle name="Uitvoer 2 5 35" xfId="3824"/>
    <cellStyle name="Uitvoer 2 5 36" xfId="3224"/>
    <cellStyle name="Uitvoer 2 5 37" xfId="3932"/>
    <cellStyle name="Uitvoer 2 5 38" xfId="3753"/>
    <cellStyle name="Uitvoer 2 5 39" xfId="4178"/>
    <cellStyle name="Uitvoer 2 5 4" xfId="923"/>
    <cellStyle name="Uitvoer 2 5 40" xfId="4290"/>
    <cellStyle name="Uitvoer 2 5 41" xfId="6876"/>
    <cellStyle name="Uitvoer 2 5 5" xfId="898"/>
    <cellStyle name="Uitvoer 2 5 6" xfId="1046"/>
    <cellStyle name="Uitvoer 2 5 7" xfId="957"/>
    <cellStyle name="Uitvoer 2 5 8" xfId="1327"/>
    <cellStyle name="Uitvoer 2 5 9" xfId="1420"/>
    <cellStyle name="Uitvoer 2 6" xfId="420"/>
    <cellStyle name="Uitvoer 2 6 10" xfId="1514"/>
    <cellStyle name="Uitvoer 2 6 11" xfId="1604"/>
    <cellStyle name="Uitvoer 2 6 12" xfId="1695"/>
    <cellStyle name="Uitvoer 2 6 13" xfId="1784"/>
    <cellStyle name="Uitvoer 2 6 14" xfId="1875"/>
    <cellStyle name="Uitvoer 2 6 15" xfId="2016"/>
    <cellStyle name="Uitvoer 2 6 16" xfId="1864"/>
    <cellStyle name="Uitvoer 2 6 17" xfId="2211"/>
    <cellStyle name="Uitvoer 2 6 18" xfId="2306"/>
    <cellStyle name="Uitvoer 2 6 19" xfId="2401"/>
    <cellStyle name="Uitvoer 2 6 2" xfId="429"/>
    <cellStyle name="Uitvoer 2 6 20" xfId="2377"/>
    <cellStyle name="Uitvoer 2 6 21" xfId="2592"/>
    <cellStyle name="Uitvoer 2 6 22" xfId="2268"/>
    <cellStyle name="Uitvoer 2 6 23" xfId="2777"/>
    <cellStyle name="Uitvoer 2 6 24" xfId="2364"/>
    <cellStyle name="Uitvoer 2 6 25" xfId="2963"/>
    <cellStyle name="Uitvoer 2 6 26" xfId="3061"/>
    <cellStyle name="Uitvoer 2 6 27" xfId="3152"/>
    <cellStyle name="Uitvoer 2 6 28" xfId="3050"/>
    <cellStyle name="Uitvoer 2 6 29" xfId="3329"/>
    <cellStyle name="Uitvoer 2 6 3" xfId="840"/>
    <cellStyle name="Uitvoer 2 6 30" xfId="3415"/>
    <cellStyle name="Uitvoer 2 6 31" xfId="3504"/>
    <cellStyle name="Uitvoer 2 6 32" xfId="3582"/>
    <cellStyle name="Uitvoer 2 6 33" xfId="3667"/>
    <cellStyle name="Uitvoer 2 6 34" xfId="3743"/>
    <cellStyle name="Uitvoer 2 6 35" xfId="3825"/>
    <cellStyle name="Uitvoer 2 6 36" xfId="3468"/>
    <cellStyle name="Uitvoer 2 6 37" xfId="3933"/>
    <cellStyle name="Uitvoer 2 6 38" xfId="3713"/>
    <cellStyle name="Uitvoer 2 6 39" xfId="4097"/>
    <cellStyle name="Uitvoer 2 6 4" xfId="924"/>
    <cellStyle name="Uitvoer 2 6 40" xfId="4234"/>
    <cellStyle name="Uitvoer 2 6 41" xfId="3962"/>
    <cellStyle name="Uitvoer 2 6 5" xfId="621"/>
    <cellStyle name="Uitvoer 2 6 6" xfId="581"/>
    <cellStyle name="Uitvoer 2 6 7" xfId="956"/>
    <cellStyle name="Uitvoer 2 6 8" xfId="1328"/>
    <cellStyle name="Uitvoer 2 6 9" xfId="1421"/>
    <cellStyle name="Uitvoer 2 7" xfId="530"/>
    <cellStyle name="Uitvoer 2 8" xfId="722"/>
    <cellStyle name="Uitvoer 2 9" xfId="726"/>
    <cellStyle name="Uitvoer 2_Elementen EAV tarieven" xfId="4194"/>
    <cellStyle name="Valuta" xfId="25" builtinId="4" hidden="1"/>
    <cellStyle name="Valuta [0]" xfId="26" builtinId="7" hidden="1"/>
    <cellStyle name="Valuta 2" xfId="279"/>
    <cellStyle name="Valuta 2 2" xfId="3973"/>
    <cellStyle name="Verklarende tekst" xfId="34" builtinId="53" hidden="1"/>
    <cellStyle name="Verklarende tekst" xfId="40249" builtinId="53" customBuiltin="1"/>
    <cellStyle name="Verklarende tekst 2" xfId="280"/>
    <cellStyle name="Waarschuwingstekst" xfId="33" builtinId="11" hidden="1"/>
    <cellStyle name="Waarschuwingstekst" xfId="40248" builtinId="11" customBuiltin="1"/>
    <cellStyle name="Waarschuwingstekst 2" xfId="281"/>
    <cellStyle name="Warning Text" xfId="282"/>
    <cellStyle name="Warning Text 2" xfId="283"/>
    <cellStyle name="WIt" xfId="284"/>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CC99"/>
      <color rgb="FFFFFFCC"/>
      <color rgb="FFCCC8D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2019</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8"/>
  <sheetViews>
    <sheetView showGridLines="0" tabSelected="1" zoomScale="85" zoomScaleNormal="85" workbookViewId="0">
      <pane ySplit="3" topLeftCell="A4" activePane="bottomLeft" state="frozen"/>
      <selection activeCell="A4" sqref="A4"/>
      <selection pane="bottomLeft"/>
    </sheetView>
  </sheetViews>
  <sheetFormatPr defaultColWidth="9.140625" defaultRowHeight="12.75"/>
  <cols>
    <col min="1" max="1" width="2.85546875" style="2" customWidth="1"/>
    <col min="2" max="2" width="39.85546875" style="2" customWidth="1"/>
    <col min="3" max="3" width="91.85546875" style="2" customWidth="1"/>
    <col min="4" max="16384" width="9.140625" style="2"/>
  </cols>
  <sheetData>
    <row r="2" spans="2:3" s="7" customFormat="1" ht="18">
      <c r="B2" s="7" t="s">
        <v>247</v>
      </c>
    </row>
    <row r="6" spans="2:3">
      <c r="B6" s="3"/>
    </row>
    <row r="13" spans="2:3" s="8" customFormat="1">
      <c r="B13" s="8" t="s">
        <v>0</v>
      </c>
    </row>
    <row r="14" spans="2:3" s="9" customFormat="1"/>
    <row r="15" spans="2:3">
      <c r="B15" s="10" t="s">
        <v>1</v>
      </c>
      <c r="C15" s="11" t="s">
        <v>310</v>
      </c>
    </row>
    <row r="16" spans="2:3">
      <c r="B16" s="10" t="s">
        <v>2</v>
      </c>
      <c r="C16" s="11" t="s">
        <v>245</v>
      </c>
    </row>
    <row r="17" spans="2:3">
      <c r="B17" s="10" t="s">
        <v>3</v>
      </c>
      <c r="C17" s="11"/>
    </row>
    <row r="18" spans="2:3">
      <c r="B18" s="10" t="s">
        <v>4</v>
      </c>
      <c r="C18" s="11" t="s">
        <v>69</v>
      </c>
    </row>
    <row r="19" spans="2:3">
      <c r="B19" s="10" t="s">
        <v>5</v>
      </c>
      <c r="C19" s="11"/>
    </row>
    <row r="20" spans="2:3">
      <c r="B20" s="10" t="s">
        <v>6</v>
      </c>
      <c r="C20" s="11"/>
    </row>
    <row r="21" spans="2:3">
      <c r="B21" s="10" t="s">
        <v>7</v>
      </c>
      <c r="C21" s="11" t="s">
        <v>246</v>
      </c>
    </row>
    <row r="22" spans="2:3">
      <c r="B22" s="10" t="s">
        <v>8</v>
      </c>
      <c r="C22" s="11"/>
    </row>
    <row r="25" spans="2:3" s="8" customFormat="1">
      <c r="B25" s="8" t="s">
        <v>9</v>
      </c>
    </row>
    <row r="27" spans="2:3">
      <c r="B27" s="10" t="s">
        <v>10</v>
      </c>
      <c r="C27" s="11" t="s">
        <v>309</v>
      </c>
    </row>
    <row r="28" spans="2:3">
      <c r="B28" s="10" t="s">
        <v>11</v>
      </c>
      <c r="C28" s="11" t="s">
        <v>70</v>
      </c>
    </row>
    <row r="29" spans="2:3" ht="25.5">
      <c r="B29" s="10" t="s">
        <v>12</v>
      </c>
      <c r="C29" s="11" t="s">
        <v>70</v>
      </c>
    </row>
    <row r="30" spans="2:3">
      <c r="B30" s="33" t="s">
        <v>68</v>
      </c>
      <c r="C30" s="11" t="s">
        <v>70</v>
      </c>
    </row>
    <row r="31" spans="2:3">
      <c r="B31" s="10" t="s">
        <v>13</v>
      </c>
      <c r="C31" s="11"/>
    </row>
    <row r="32" spans="2:3">
      <c r="B32" s="10" t="s">
        <v>8</v>
      </c>
      <c r="C32" s="11"/>
    </row>
    <row r="35" spans="2:2" s="8" customFormat="1">
      <c r="B35" s="8" t="s">
        <v>15</v>
      </c>
    </row>
    <row r="38" spans="2:2">
      <c r="B38" s="206" t="s">
        <v>311</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sheetView>
  </sheetViews>
  <sheetFormatPr defaultColWidth="9.140625" defaultRowHeight="12.75"/>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2.5703125" style="2" customWidth="1"/>
    <col min="12" max="12" width="2.7109375" style="2" customWidth="1"/>
    <col min="13" max="13" width="12.5703125" style="2"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1" spans="1:17">
      <c r="A1" s="169"/>
    </row>
    <row r="2" spans="1:17" s="21" customFormat="1" ht="18">
      <c r="B2" s="21" t="s">
        <v>71</v>
      </c>
    </row>
    <row r="3" spans="1:17">
      <c r="A3" s="194"/>
    </row>
    <row r="4" spans="1:17">
      <c r="A4" s="194"/>
      <c r="B4" s="31" t="s">
        <v>33</v>
      </c>
      <c r="C4" s="1"/>
      <c r="D4" s="1"/>
    </row>
    <row r="5" spans="1:17">
      <c r="A5" s="194"/>
      <c r="B5" s="193" t="s">
        <v>244</v>
      </c>
      <c r="C5" s="3"/>
      <c r="D5" s="3"/>
      <c r="G5" s="22"/>
      <c r="K5" s="22"/>
    </row>
    <row r="7" spans="1:17" s="8" customFormat="1">
      <c r="B7" s="8" t="s">
        <v>92</v>
      </c>
      <c r="G7" s="8" t="s">
        <v>31</v>
      </c>
      <c r="I7" s="8" t="s">
        <v>32</v>
      </c>
      <c r="K7" s="8" t="s">
        <v>222</v>
      </c>
      <c r="M7" s="8" t="s">
        <v>223</v>
      </c>
      <c r="Q7" s="8" t="s">
        <v>34</v>
      </c>
    </row>
    <row r="10" spans="1:17">
      <c r="Q10" s="51"/>
    </row>
    <row r="11" spans="1:17" s="8" customFormat="1">
      <c r="B11" s="8" t="s">
        <v>80</v>
      </c>
    </row>
    <row r="12" spans="1:17">
      <c r="B12" s="31"/>
    </row>
    <row r="13" spans="1:17">
      <c r="A13" s="62"/>
      <c r="B13" s="31" t="s">
        <v>93</v>
      </c>
      <c r="D13" s="53"/>
      <c r="G13" s="52" t="s">
        <v>94</v>
      </c>
      <c r="I13" s="150">
        <v>1055509151.515197</v>
      </c>
      <c r="K13" s="52"/>
      <c r="M13" s="54" t="s">
        <v>259</v>
      </c>
    </row>
    <row r="14" spans="1:17">
      <c r="A14" s="62"/>
      <c r="D14" s="54"/>
      <c r="G14" s="54"/>
      <c r="I14" s="54"/>
      <c r="K14" s="54"/>
    </row>
    <row r="15" spans="1:17">
      <c r="A15" s="62"/>
      <c r="B15" s="2" t="s">
        <v>165</v>
      </c>
      <c r="D15" s="56"/>
      <c r="G15" s="55" t="s">
        <v>94</v>
      </c>
      <c r="I15" s="156">
        <f>SUMPRODUCT(Tarievenvoorstel!K21:K48,Tarievenvoorstel!O21:O48)</f>
        <v>71948995.942485675</v>
      </c>
      <c r="K15" s="55"/>
    </row>
    <row r="16" spans="1:17">
      <c r="A16" s="62"/>
      <c r="B16" s="2" t="s">
        <v>166</v>
      </c>
      <c r="D16" s="56"/>
      <c r="G16" s="55" t="s">
        <v>94</v>
      </c>
      <c r="I16" s="156">
        <f>SUMPRODUCT(Tarievenvoorstel!K54:K75,Tarievenvoorstel!O54:O75)</f>
        <v>249605676.53535745</v>
      </c>
      <c r="K16" s="55"/>
    </row>
    <row r="17" spans="1:13">
      <c r="A17" s="62"/>
      <c r="B17" s="2" t="s">
        <v>167</v>
      </c>
      <c r="D17" s="56"/>
      <c r="G17" s="55" t="s">
        <v>94</v>
      </c>
      <c r="I17" s="156">
        <f>SUMPRODUCT(Tarievenvoorstel!K81:K97,Tarievenvoorstel!O81:O97)</f>
        <v>613537125.40976298</v>
      </c>
      <c r="K17" s="55"/>
    </row>
    <row r="18" spans="1:13">
      <c r="A18" s="62"/>
      <c r="B18" s="2" t="s">
        <v>168</v>
      </c>
      <c r="D18" s="56"/>
      <c r="G18" s="55" t="s">
        <v>94</v>
      </c>
      <c r="I18" s="156">
        <f>SUMPRODUCT(Tarievenvoorstel!K104:K105,Tarievenvoorstel!O104:O105)</f>
        <v>0</v>
      </c>
      <c r="K18" s="55"/>
    </row>
    <row r="19" spans="1:13">
      <c r="A19" s="62"/>
      <c r="B19" s="31" t="s">
        <v>78</v>
      </c>
      <c r="D19" s="56"/>
      <c r="G19" s="55" t="s">
        <v>94</v>
      </c>
      <c r="I19" s="65">
        <f>SUM(I15:I18)</f>
        <v>935091797.88760614</v>
      </c>
      <c r="K19" s="55"/>
    </row>
    <row r="20" spans="1:13">
      <c r="A20" s="62"/>
      <c r="D20" s="52"/>
      <c r="G20" s="54"/>
      <c r="I20" s="57"/>
      <c r="K20" s="54"/>
    </row>
    <row r="21" spans="1:13">
      <c r="A21" s="62"/>
      <c r="B21" s="2" t="s">
        <v>169</v>
      </c>
      <c r="D21" s="56"/>
      <c r="G21" s="55" t="s">
        <v>94</v>
      </c>
      <c r="I21" s="156">
        <f>SUMPRODUCT(Tarievenvoorstel!K111:K143,Tarievenvoorstel!O111:O143)</f>
        <v>79782945.943895385</v>
      </c>
      <c r="K21" s="55"/>
    </row>
    <row r="22" spans="1:13">
      <c r="A22" s="62"/>
      <c r="B22" s="2" t="s">
        <v>170</v>
      </c>
      <c r="D22" s="58"/>
      <c r="G22" s="55" t="s">
        <v>94</v>
      </c>
      <c r="I22" s="156">
        <f>SUMPRODUCT(Tarievenvoorstel!K147:K194,Tarievenvoorstel!O147:O194)</f>
        <v>40634406.726185717</v>
      </c>
      <c r="K22" s="55"/>
    </row>
    <row r="23" spans="1:13">
      <c r="A23" s="62"/>
      <c r="B23" s="31" t="s">
        <v>79</v>
      </c>
      <c r="D23" s="56"/>
      <c r="G23" s="55" t="s">
        <v>94</v>
      </c>
      <c r="I23" s="65">
        <f>I22+I21</f>
        <v>120417352.67008111</v>
      </c>
      <c r="K23" s="55"/>
    </row>
    <row r="24" spans="1:13">
      <c r="A24" s="62"/>
      <c r="D24" s="56"/>
      <c r="G24" s="55"/>
      <c r="I24" s="59"/>
      <c r="K24" s="55"/>
    </row>
    <row r="25" spans="1:13">
      <c r="A25" s="62"/>
      <c r="B25" s="31" t="s">
        <v>95</v>
      </c>
      <c r="D25" s="56"/>
      <c r="G25" s="52" t="s">
        <v>94</v>
      </c>
      <c r="I25" s="50">
        <f>SUM(I15:I18,I21:I22)</f>
        <v>1055509150.5576872</v>
      </c>
      <c r="K25" s="52"/>
      <c r="M25" s="68"/>
    </row>
    <row r="26" spans="1:13" s="169" customFormat="1">
      <c r="A26" s="62"/>
      <c r="B26" s="171"/>
      <c r="D26" s="56"/>
      <c r="G26" s="172"/>
      <c r="I26" s="60"/>
      <c r="K26" s="172"/>
      <c r="M26" s="68"/>
    </row>
    <row r="27" spans="1:13">
      <c r="A27" s="62"/>
      <c r="B27" s="168" t="s">
        <v>90</v>
      </c>
      <c r="D27" s="56"/>
      <c r="G27" s="172" t="s">
        <v>94</v>
      </c>
      <c r="I27" s="167">
        <f>I13-I25</f>
        <v>0.95750987529754639</v>
      </c>
      <c r="K27" s="52"/>
    </row>
    <row r="28" spans="1:13" s="169" customFormat="1">
      <c r="A28" s="62"/>
      <c r="D28" s="56"/>
      <c r="G28" s="172"/>
      <c r="I28" s="60"/>
      <c r="K28" s="172"/>
    </row>
    <row r="29" spans="1:13">
      <c r="A29" s="62"/>
      <c r="B29" s="31" t="s">
        <v>81</v>
      </c>
      <c r="C29" s="61"/>
      <c r="D29" s="61"/>
      <c r="I29" s="34" t="str">
        <f>IF(I25&gt;I13, "TARIEVENVOORSTEL VOLDOET NIET", "TARIEVENVOORSTEL VOLDOET")</f>
        <v>TARIEVENVOORSTEL VOLDOET</v>
      </c>
    </row>
    <row r="30" spans="1:13">
      <c r="A30" s="62"/>
    </row>
    <row r="31" spans="1:13" s="8" customFormat="1">
      <c r="B31" s="8" t="s">
        <v>82</v>
      </c>
    </row>
    <row r="33" spans="1:17">
      <c r="B33" s="2" t="s">
        <v>83</v>
      </c>
      <c r="G33" s="2" t="s">
        <v>75</v>
      </c>
      <c r="I33" s="151">
        <v>12531358357.060293</v>
      </c>
      <c r="M33" s="54" t="s">
        <v>277</v>
      </c>
      <c r="Q33" s="160"/>
    </row>
    <row r="35" spans="1:17">
      <c r="B35" s="2" t="s">
        <v>84</v>
      </c>
      <c r="G35" s="2" t="s">
        <v>75</v>
      </c>
      <c r="I35" s="65">
        <f>SUM(Tarievenvoorstel!K21:K105,Tarievenvoorstel!K111:K143,Tarievenvoorstel!K147:K194)</f>
        <v>12531358357.060293</v>
      </c>
    </row>
    <row r="37" spans="1:17">
      <c r="B37" s="2" t="s">
        <v>85</v>
      </c>
      <c r="I37" s="34" t="str">
        <f>IF(I35&gt;I33, "REKENVOLUME VOLDOET NIET", "REKENVOLUME VOLDOET")</f>
        <v>REKENVOLUME VOLDOET</v>
      </c>
    </row>
    <row r="39" spans="1:17" s="8" customFormat="1">
      <c r="B39" s="8" t="s">
        <v>217</v>
      </c>
    </row>
    <row r="41" spans="1:17">
      <c r="B41" s="2" t="s">
        <v>218</v>
      </c>
      <c r="G41" s="54" t="s">
        <v>220</v>
      </c>
      <c r="H41" s="56"/>
      <c r="I41" s="153">
        <v>1088229490.7416553</v>
      </c>
      <c r="J41" s="63"/>
      <c r="K41" s="54"/>
      <c r="L41" s="56"/>
      <c r="M41" s="54" t="s">
        <v>255</v>
      </c>
    </row>
    <row r="42" spans="1:17">
      <c r="B42" s="2" t="s">
        <v>160</v>
      </c>
      <c r="G42" s="54" t="s">
        <v>220</v>
      </c>
      <c r="H42" s="56"/>
      <c r="I42" s="152">
        <v>65776677.766088821</v>
      </c>
      <c r="J42" s="63"/>
      <c r="K42" s="54"/>
      <c r="L42" s="56"/>
      <c r="M42" s="210" t="s">
        <v>221</v>
      </c>
    </row>
    <row r="43" spans="1:17">
      <c r="B43" s="2" t="s">
        <v>219</v>
      </c>
      <c r="G43" s="54" t="s">
        <v>220</v>
      </c>
      <c r="H43" s="56"/>
      <c r="I43" s="240">
        <f>I41-I42</f>
        <v>1022452812.9755665</v>
      </c>
      <c r="J43" s="52"/>
      <c r="K43" s="54"/>
      <c r="L43" s="56"/>
      <c r="M43" s="54"/>
    </row>
    <row r="44" spans="1:17">
      <c r="G44" s="54"/>
      <c r="H44" s="56"/>
      <c r="I44" s="60"/>
      <c r="J44" s="52"/>
      <c r="K44" s="54"/>
      <c r="L44" s="56"/>
      <c r="M44" s="54"/>
    </row>
    <row r="45" spans="1:17">
      <c r="A45" s="206"/>
      <c r="B45" s="2" t="s">
        <v>161</v>
      </c>
      <c r="G45" s="54" t="s">
        <v>94</v>
      </c>
      <c r="H45" s="56"/>
      <c r="I45" s="150">
        <v>1055509151.515197</v>
      </c>
      <c r="J45" s="63"/>
      <c r="K45" s="54"/>
      <c r="L45" s="56"/>
      <c r="M45" s="54" t="s">
        <v>259</v>
      </c>
    </row>
    <row r="46" spans="1:17">
      <c r="A46" s="206"/>
      <c r="B46" s="2" t="s">
        <v>160</v>
      </c>
      <c r="G46" s="54" t="s">
        <v>94</v>
      </c>
      <c r="H46" s="56"/>
      <c r="I46" s="241">
        <f>I42</f>
        <v>65776677.766088821</v>
      </c>
      <c r="J46" s="63"/>
      <c r="K46" s="54"/>
      <c r="L46" s="56"/>
    </row>
    <row r="47" spans="1:17">
      <c r="B47" s="2" t="s">
        <v>162</v>
      </c>
      <c r="G47" s="54" t="s">
        <v>94</v>
      </c>
      <c r="H47" s="56"/>
      <c r="I47" s="240">
        <f>I45-I46</f>
        <v>989732473.7491082</v>
      </c>
      <c r="J47" s="63"/>
      <c r="K47" s="54"/>
      <c r="L47" s="56"/>
    </row>
    <row r="48" spans="1:17">
      <c r="G48" s="54"/>
      <c r="H48" s="56"/>
      <c r="I48" s="60"/>
      <c r="J48" s="63"/>
      <c r="K48" s="54"/>
      <c r="L48" s="56"/>
    </row>
    <row r="49" spans="2:12">
      <c r="B49" s="1" t="s">
        <v>163</v>
      </c>
      <c r="G49" s="54"/>
      <c r="H49" s="56"/>
      <c r="I49" s="64">
        <v>0</v>
      </c>
      <c r="J49" s="63"/>
      <c r="K49" s="54" t="s">
        <v>86</v>
      </c>
      <c r="L49" s="56"/>
    </row>
    <row r="50" spans="2:12">
      <c r="B50" s="1" t="s">
        <v>164</v>
      </c>
      <c r="G50" s="54" t="s">
        <v>87</v>
      </c>
      <c r="H50" s="54"/>
      <c r="I50" s="139">
        <f>((I47/ I43) - 1)*100%</f>
        <v>-3.2001808603014936E-2</v>
      </c>
      <c r="J50" s="54"/>
      <c r="K50" s="54" t="s">
        <v>88</v>
      </c>
      <c r="L50" s="54"/>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cols>
    <col min="1" max="16384" width="9.140625" style="25"/>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74"/>
  <sheetViews>
    <sheetView showGridLines="0" zoomScale="85" zoomScaleNormal="85" workbookViewId="0">
      <pane ySplit="3" topLeftCell="A4" activePane="bottomLeft" state="frozen"/>
      <selection activeCell="C14" sqref="C14"/>
      <selection pane="bottomLeft"/>
    </sheetView>
  </sheetViews>
  <sheetFormatPr defaultColWidth="9.140625" defaultRowHeight="12.75"/>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21" customFormat="1" ht="18">
      <c r="B2" s="21" t="s">
        <v>96</v>
      </c>
    </row>
    <row r="4" spans="2:2" s="8" customFormat="1"/>
    <row r="6" spans="2:2">
      <c r="B6" s="2" t="s">
        <v>207</v>
      </c>
    </row>
    <row r="7" spans="2:2">
      <c r="B7" s="43"/>
    </row>
    <row r="8" spans="2:2">
      <c r="B8" s="43"/>
    </row>
    <row r="9" spans="2:2">
      <c r="B9" s="43"/>
    </row>
    <row r="10" spans="2:2">
      <c r="B10" s="43"/>
    </row>
    <row r="11" spans="2:2">
      <c r="B11" s="43"/>
    </row>
    <row r="12" spans="2:2">
      <c r="B12" s="43"/>
    </row>
    <row r="13" spans="2:2">
      <c r="B13" s="43"/>
    </row>
    <row r="14" spans="2:2">
      <c r="B14" s="43"/>
    </row>
    <row r="15" spans="2:2">
      <c r="B15" s="31"/>
    </row>
    <row r="16" spans="2:2">
      <c r="B16" s="2" t="s">
        <v>208</v>
      </c>
    </row>
    <row r="17" spans="2:2">
      <c r="B17" s="43"/>
    </row>
    <row r="18" spans="2:2">
      <c r="B18" s="43"/>
    </row>
    <row r="19" spans="2:2">
      <c r="B19" s="43"/>
    </row>
    <row r="20" spans="2:2">
      <c r="B20" s="43"/>
    </row>
    <row r="21" spans="2:2">
      <c r="B21" s="43"/>
    </row>
    <row r="22" spans="2:2">
      <c r="B22" s="43"/>
    </row>
    <row r="23" spans="2:2">
      <c r="B23" s="43"/>
    </row>
    <row r="24" spans="2:2">
      <c r="B24" s="43"/>
    </row>
    <row r="26" spans="2:2">
      <c r="B26" s="2" t="s">
        <v>209</v>
      </c>
    </row>
    <row r="27" spans="2:2">
      <c r="B27" s="43"/>
    </row>
    <row r="28" spans="2:2">
      <c r="B28" s="43"/>
    </row>
    <row r="29" spans="2:2">
      <c r="B29" s="43"/>
    </row>
    <row r="30" spans="2:2">
      <c r="B30" s="43"/>
    </row>
    <row r="31" spans="2:2">
      <c r="B31" s="43"/>
    </row>
    <row r="32" spans="2:2">
      <c r="B32" s="43"/>
    </row>
    <row r="33" spans="2:2">
      <c r="B33" s="43"/>
    </row>
    <row r="34" spans="2:2">
      <c r="B34" s="43"/>
    </row>
    <row r="36" spans="2:2">
      <c r="B36" s="2" t="s">
        <v>210</v>
      </c>
    </row>
    <row r="37" spans="2:2">
      <c r="B37" s="43"/>
    </row>
    <row r="38" spans="2:2">
      <c r="B38" s="43"/>
    </row>
    <row r="39" spans="2:2">
      <c r="B39" s="43"/>
    </row>
    <row r="40" spans="2:2">
      <c r="B40" s="43"/>
    </row>
    <row r="41" spans="2:2">
      <c r="B41" s="43"/>
    </row>
    <row r="42" spans="2:2">
      <c r="B42" s="43"/>
    </row>
    <row r="43" spans="2:2">
      <c r="B43" s="43"/>
    </row>
    <row r="44" spans="2:2">
      <c r="B44" s="43"/>
    </row>
    <row r="46" spans="2:2">
      <c r="B46" s="2" t="s">
        <v>211</v>
      </c>
    </row>
    <row r="47" spans="2:2">
      <c r="B47" s="43"/>
    </row>
    <row r="48" spans="2:2">
      <c r="B48" s="43"/>
    </row>
    <row r="49" spans="2:2">
      <c r="B49" s="43"/>
    </row>
    <row r="50" spans="2:2">
      <c r="B50" s="43"/>
    </row>
    <row r="51" spans="2:2">
      <c r="B51" s="43"/>
    </row>
    <row r="52" spans="2:2">
      <c r="B52" s="43"/>
    </row>
    <row r="53" spans="2:2">
      <c r="B53" s="43"/>
    </row>
    <row r="54" spans="2:2">
      <c r="B54" s="43"/>
    </row>
    <row r="56" spans="2:2">
      <c r="B56" s="2" t="s">
        <v>212</v>
      </c>
    </row>
    <row r="57" spans="2:2">
      <c r="B57" s="43"/>
    </row>
    <row r="58" spans="2:2">
      <c r="B58" s="43"/>
    </row>
    <row r="59" spans="2:2">
      <c r="B59" s="43"/>
    </row>
    <row r="60" spans="2:2">
      <c r="B60" s="43"/>
    </row>
    <row r="61" spans="2:2">
      <c r="B61" s="43"/>
    </row>
    <row r="62" spans="2:2">
      <c r="B62" s="43"/>
    </row>
    <row r="63" spans="2:2">
      <c r="B63" s="43"/>
    </row>
    <row r="64" spans="2:2">
      <c r="B64" s="43"/>
    </row>
    <row r="66" spans="2:2">
      <c r="B66" s="2" t="s">
        <v>213</v>
      </c>
    </row>
    <row r="67" spans="2:2">
      <c r="B67" s="43"/>
    </row>
    <row r="68" spans="2:2" ht="38.25">
      <c r="B68" s="245" t="s">
        <v>328</v>
      </c>
    </row>
    <row r="69" spans="2:2">
      <c r="B69" s="43"/>
    </row>
    <row r="70" spans="2:2">
      <c r="B70" s="43"/>
    </row>
    <row r="71" spans="2:2">
      <c r="B71" s="43"/>
    </row>
    <row r="72" spans="2:2">
      <c r="B72" s="43"/>
    </row>
    <row r="73" spans="2:2">
      <c r="B73" s="43"/>
    </row>
    <row r="74" spans="2:2">
      <c r="B74" s="4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G58"/>
  <sheetViews>
    <sheetView showGridLines="0" zoomScale="85" zoomScaleNormal="85" workbookViewId="0">
      <pane ySplit="3" topLeftCell="A4" activePane="bottomLeft" state="frozen"/>
      <selection activeCell="D12" sqref="D12"/>
      <selection pane="bottomLeft"/>
    </sheetView>
  </sheetViews>
  <sheetFormatPr defaultColWidth="9.140625" defaultRowHeight="12.75"/>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7" s="21" customFormat="1" ht="18">
      <c r="B2" s="21" t="s">
        <v>98</v>
      </c>
    </row>
    <row r="4" spans="2:7" s="8" customFormat="1">
      <c r="C4" s="8" t="s">
        <v>99</v>
      </c>
      <c r="D4" s="8" t="s">
        <v>100</v>
      </c>
      <c r="F4" s="8" t="s">
        <v>45</v>
      </c>
    </row>
    <row r="5" spans="2:7">
      <c r="C5" s="31"/>
    </row>
    <row r="6" spans="2:7">
      <c r="C6" s="31" t="s">
        <v>97</v>
      </c>
    </row>
    <row r="7" spans="2:7" ht="25.5">
      <c r="B7" s="87">
        <v>1</v>
      </c>
      <c r="C7" s="98" t="s">
        <v>106</v>
      </c>
      <c r="D7" s="43" t="s">
        <v>324</v>
      </c>
      <c r="E7" s="71"/>
      <c r="F7" s="43"/>
    </row>
    <row r="8" spans="2:7">
      <c r="B8" s="87">
        <v>2</v>
      </c>
      <c r="C8" s="98" t="s">
        <v>101</v>
      </c>
      <c r="D8" s="43" t="s">
        <v>324</v>
      </c>
      <c r="E8" s="71"/>
      <c r="F8" s="43"/>
    </row>
    <row r="9" spans="2:7" ht="25.5">
      <c r="B9" s="87"/>
      <c r="C9" s="99" t="s">
        <v>171</v>
      </c>
      <c r="D9" s="43"/>
      <c r="E9" s="97"/>
      <c r="F9" s="43"/>
    </row>
    <row r="10" spans="2:7">
      <c r="B10" s="87">
        <v>3</v>
      </c>
      <c r="C10" s="98" t="s">
        <v>102</v>
      </c>
      <c r="D10" s="43" t="s">
        <v>324</v>
      </c>
      <c r="E10" s="97"/>
      <c r="F10" s="43"/>
    </row>
    <row r="11" spans="2:7" ht="38.25">
      <c r="B11" s="87">
        <v>4</v>
      </c>
      <c r="C11" s="99" t="s">
        <v>172</v>
      </c>
      <c r="D11" s="43" t="s">
        <v>324</v>
      </c>
      <c r="E11" s="97"/>
      <c r="F11" s="43"/>
    </row>
    <row r="12" spans="2:7">
      <c r="B12" s="87"/>
      <c r="C12" s="99"/>
      <c r="D12" s="99"/>
      <c r="E12" s="97"/>
      <c r="F12" s="100"/>
    </row>
    <row r="13" spans="2:7" ht="25.5">
      <c r="B13" s="87">
        <v>5</v>
      </c>
      <c r="C13" s="98" t="s">
        <v>173</v>
      </c>
      <c r="D13" s="43" t="s">
        <v>325</v>
      </c>
      <c r="E13" s="97"/>
      <c r="F13" s="155"/>
    </row>
    <row r="14" spans="2:7">
      <c r="B14" s="87"/>
      <c r="C14" s="99"/>
      <c r="D14" s="99"/>
      <c r="E14" s="97"/>
      <c r="F14" s="99"/>
      <c r="G14" s="99"/>
    </row>
    <row r="15" spans="2:7" ht="25.5">
      <c r="B15" s="87">
        <v>6</v>
      </c>
      <c r="C15" s="99" t="s">
        <v>174</v>
      </c>
      <c r="D15" s="43" t="s">
        <v>324</v>
      </c>
      <c r="E15" s="97"/>
      <c r="F15" s="43"/>
    </row>
    <row r="16" spans="2:7">
      <c r="B16" s="87"/>
      <c r="C16" s="99" t="s">
        <v>175</v>
      </c>
      <c r="D16" s="97"/>
      <c r="E16" s="97"/>
      <c r="F16" s="72"/>
    </row>
    <row r="17" spans="2:6">
      <c r="B17" s="87"/>
      <c r="C17" s="99" t="s">
        <v>176</v>
      </c>
      <c r="D17" s="97"/>
      <c r="E17" s="97"/>
      <c r="F17" s="72"/>
    </row>
    <row r="18" spans="2:6">
      <c r="B18" s="87"/>
      <c r="C18" s="99" t="s">
        <v>177</v>
      </c>
      <c r="D18" s="97"/>
      <c r="E18" s="97"/>
      <c r="F18" s="100"/>
    </row>
    <row r="19" spans="2:6" ht="25.5">
      <c r="B19" s="87"/>
      <c r="C19" s="99" t="s">
        <v>178</v>
      </c>
      <c r="D19" s="97"/>
      <c r="E19" s="97"/>
      <c r="F19" s="100"/>
    </row>
    <row r="20" spans="2:6" ht="25.5">
      <c r="B20" s="87"/>
      <c r="C20" s="99" t="s">
        <v>179</v>
      </c>
      <c r="D20" s="97"/>
      <c r="E20" s="97"/>
      <c r="F20" s="100"/>
    </row>
    <row r="21" spans="2:6" ht="38.25">
      <c r="B21" s="87"/>
      <c r="C21" s="99" t="s">
        <v>180</v>
      </c>
      <c r="D21" s="97"/>
    </row>
    <row r="22" spans="2:6" ht="38.25">
      <c r="B22" s="87">
        <v>7</v>
      </c>
      <c r="C22" s="99" t="s">
        <v>181</v>
      </c>
      <c r="D22" s="43" t="s">
        <v>324</v>
      </c>
      <c r="F22" s="43"/>
    </row>
    <row r="23" spans="2:6" ht="25.5">
      <c r="B23" s="87">
        <v>8</v>
      </c>
      <c r="C23" s="99" t="s">
        <v>182</v>
      </c>
      <c r="D23" s="43" t="s">
        <v>325</v>
      </c>
      <c r="F23" s="43" t="s">
        <v>326</v>
      </c>
    </row>
    <row r="24" spans="2:6" ht="25.5">
      <c r="B24" s="87">
        <v>9</v>
      </c>
      <c r="C24" s="99" t="s">
        <v>183</v>
      </c>
      <c r="D24" s="43" t="s">
        <v>324</v>
      </c>
      <c r="F24" s="43"/>
    </row>
    <row r="25" spans="2:6" ht="25.5">
      <c r="B25" s="87"/>
      <c r="C25" s="99" t="s">
        <v>184</v>
      </c>
    </row>
    <row r="26" spans="2:6" ht="25.5">
      <c r="B26" s="87"/>
      <c r="C26" s="99" t="s">
        <v>185</v>
      </c>
    </row>
    <row r="27" spans="2:6" ht="25.5">
      <c r="B27" s="87"/>
      <c r="C27" s="101" t="s">
        <v>186</v>
      </c>
    </row>
    <row r="28" spans="2:6">
      <c r="B28" s="87"/>
      <c r="C28" s="101"/>
    </row>
    <row r="29" spans="2:6" ht="25.5">
      <c r="B29" s="87">
        <v>10</v>
      </c>
      <c r="C29" s="102" t="s">
        <v>187</v>
      </c>
      <c r="D29" s="43" t="s">
        <v>324</v>
      </c>
      <c r="F29" s="43"/>
    </row>
    <row r="30" spans="2:6" ht="38.25">
      <c r="B30" s="87"/>
      <c r="C30" s="103" t="s">
        <v>188</v>
      </c>
    </row>
    <row r="31" spans="2:6" ht="38.25">
      <c r="B31" s="87"/>
      <c r="C31" s="101" t="s">
        <v>189</v>
      </c>
    </row>
    <row r="32" spans="2:6">
      <c r="B32" s="87"/>
      <c r="C32" s="101"/>
      <c r="D32" s="43"/>
    </row>
    <row r="33" spans="2:6" ht="25.5">
      <c r="B33" s="87">
        <v>11</v>
      </c>
      <c r="C33" s="102" t="s">
        <v>190</v>
      </c>
      <c r="D33" s="43" t="s">
        <v>324</v>
      </c>
      <c r="F33" s="43"/>
    </row>
    <row r="34" spans="2:6" ht="38.25">
      <c r="B34" s="87"/>
      <c r="C34" s="103" t="s">
        <v>191</v>
      </c>
    </row>
    <row r="35" spans="2:6" ht="38.25">
      <c r="B35" s="87"/>
      <c r="C35" s="103" t="s">
        <v>192</v>
      </c>
    </row>
    <row r="36" spans="2:6" ht="38.25">
      <c r="B36" s="87"/>
      <c r="C36" s="103" t="s">
        <v>193</v>
      </c>
    </row>
    <row r="37" spans="2:6">
      <c r="B37" s="87"/>
      <c r="C37" s="101"/>
    </row>
    <row r="38" spans="2:6" ht="25.5">
      <c r="B38" s="87">
        <v>12</v>
      </c>
      <c r="C38" s="104" t="s">
        <v>194</v>
      </c>
      <c r="D38" s="43" t="s">
        <v>324</v>
      </c>
      <c r="F38" s="43"/>
    </row>
    <row r="39" spans="2:6" ht="51">
      <c r="B39" s="87"/>
      <c r="C39" s="103" t="s">
        <v>195</v>
      </c>
    </row>
    <row r="40" spans="2:6" ht="63.75">
      <c r="B40" s="87"/>
      <c r="C40" s="103" t="s">
        <v>196</v>
      </c>
    </row>
    <row r="41" spans="2:6" ht="63.75">
      <c r="B41" s="87"/>
      <c r="C41" s="103" t="s">
        <v>197</v>
      </c>
    </row>
    <row r="42" spans="2:6">
      <c r="B42" s="87"/>
      <c r="C42" s="86"/>
    </row>
    <row r="43" spans="2:6" ht="25.5">
      <c r="B43" s="87">
        <v>13</v>
      </c>
      <c r="C43" s="99" t="s">
        <v>198</v>
      </c>
      <c r="D43" s="43" t="s">
        <v>324</v>
      </c>
      <c r="F43" s="43"/>
    </row>
    <row r="44" spans="2:6" ht="25.5">
      <c r="B44" s="87"/>
      <c r="C44" s="101" t="s">
        <v>199</v>
      </c>
    </row>
    <row r="45" spans="2:6" ht="25.5">
      <c r="B45" s="87"/>
      <c r="C45" s="101" t="s">
        <v>200</v>
      </c>
    </row>
    <row r="46" spans="2:6" ht="38.25">
      <c r="B46" s="87"/>
      <c r="C46" s="99" t="s">
        <v>201</v>
      </c>
    </row>
    <row r="47" spans="2:6" ht="38.25">
      <c r="B47" s="87">
        <v>14</v>
      </c>
      <c r="C47" s="99" t="s">
        <v>202</v>
      </c>
      <c r="D47" s="43" t="s">
        <v>324</v>
      </c>
      <c r="F47" s="43"/>
    </row>
    <row r="48" spans="2:6" ht="38.25">
      <c r="B48" s="87">
        <v>15</v>
      </c>
      <c r="C48" s="99" t="s">
        <v>203</v>
      </c>
      <c r="D48" s="43" t="s">
        <v>324</v>
      </c>
      <c r="F48" s="43"/>
    </row>
    <row r="49" spans="2:6" ht="38.25">
      <c r="B49" s="87">
        <v>16</v>
      </c>
      <c r="C49" s="99" t="s">
        <v>204</v>
      </c>
      <c r="D49" s="43" t="s">
        <v>325</v>
      </c>
      <c r="F49" s="243" t="s">
        <v>327</v>
      </c>
    </row>
    <row r="50" spans="2:6" ht="38.25">
      <c r="B50" s="87">
        <v>17</v>
      </c>
      <c r="C50" s="99" t="s">
        <v>205</v>
      </c>
      <c r="D50" s="43" t="s">
        <v>324</v>
      </c>
      <c r="F50" s="43"/>
    </row>
    <row r="51" spans="2:6" ht="13.5" thickBot="1">
      <c r="B51" s="88"/>
      <c r="C51" s="89"/>
    </row>
    <row r="52" spans="2:6">
      <c r="B52" s="90" t="s">
        <v>104</v>
      </c>
      <c r="C52" s="249" t="s">
        <v>206</v>
      </c>
    </row>
    <row r="53" spans="2:6">
      <c r="B53" s="91"/>
      <c r="C53" s="250"/>
    </row>
    <row r="54" spans="2:6">
      <c r="B54" s="91"/>
      <c r="C54" s="250"/>
    </row>
    <row r="55" spans="2:6">
      <c r="B55" s="91"/>
      <c r="C55" s="250"/>
    </row>
    <row r="56" spans="2:6" ht="13.5" thickBot="1">
      <c r="B56" s="92"/>
      <c r="C56" s="251"/>
    </row>
    <row r="57" spans="2:6" ht="13.5" thickBot="1">
      <c r="B57" s="93"/>
      <c r="C57" s="94"/>
    </row>
    <row r="58" spans="2:6" ht="26.25" thickBot="1">
      <c r="B58" s="95" t="s">
        <v>105</v>
      </c>
      <c r="C58" s="96" t="s">
        <v>103</v>
      </c>
    </row>
  </sheetData>
  <mergeCells count="1">
    <mergeCell ref="C52:C56"/>
  </mergeCells>
  <conditionalFormatting sqref="F17 F19:F20 F12">
    <cfRule type="expression" dxfId="12" priority="27" stopIfTrue="1">
      <formula>D12="nee"</formula>
    </cfRule>
  </conditionalFormatting>
  <conditionalFormatting sqref="F16">
    <cfRule type="expression" dxfId="11" priority="28" stopIfTrue="1">
      <formula>D16="ja"</formula>
    </cfRule>
  </conditionalFormatting>
  <conditionalFormatting sqref="D7 D11">
    <cfRule type="cellIs" dxfId="10" priority="29" stopIfTrue="1" operator="equal">
      <formula>"ja"</formula>
    </cfRule>
  </conditionalFormatting>
  <conditionalFormatting sqref="F18">
    <cfRule type="expression" dxfId="9" priority="25"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7"/>
  <sheetViews>
    <sheetView showGridLines="0" zoomScale="85" zoomScaleNormal="85" workbookViewId="0">
      <pane ySplit="3" topLeftCell="A4" activePane="bottomLeft" state="frozen"/>
      <selection activeCell="A4" sqref="A4"/>
      <selection pane="bottomLeft"/>
    </sheetView>
  </sheetViews>
  <sheetFormatPr defaultColWidth="9.140625" defaultRowHeight="12.75"/>
  <cols>
    <col min="1" max="1" width="2.85546875" style="2" customWidth="1"/>
    <col min="2" max="2" width="19.140625" style="2" customWidth="1"/>
    <col min="3" max="3" width="9.5703125" style="2" customWidth="1"/>
    <col min="4" max="4" width="11.85546875" style="2" customWidth="1"/>
    <col min="5" max="5" width="10.28515625" style="2" customWidth="1"/>
    <col min="6" max="6" width="13.7109375" style="2" customWidth="1"/>
    <col min="7" max="7" width="11.5703125" style="2" customWidth="1"/>
    <col min="8" max="16384" width="9.140625" style="2"/>
  </cols>
  <sheetData>
    <row r="2" spans="2:18" s="7" customFormat="1" ht="18">
      <c r="B2" s="7" t="s">
        <v>53</v>
      </c>
    </row>
    <row r="4" spans="2:18" s="8" customFormat="1">
      <c r="B4" s="8" t="s">
        <v>16</v>
      </c>
    </row>
    <row r="6" spans="2:18">
      <c r="B6" s="27" t="s">
        <v>329</v>
      </c>
    </row>
    <row r="7" spans="2:18">
      <c r="B7" s="2" t="s">
        <v>242</v>
      </c>
      <c r="H7" s="36"/>
    </row>
    <row r="8" spans="2:18">
      <c r="B8" s="2" t="s">
        <v>243</v>
      </c>
    </row>
    <row r="9" spans="2:18" s="169" customFormat="1"/>
    <row r="10" spans="2:18" s="8" customFormat="1">
      <c r="B10" s="8" t="s">
        <v>60</v>
      </c>
    </row>
    <row r="11" spans="2:18" s="169" customFormat="1"/>
    <row r="12" spans="2:18" s="169" customFormat="1"/>
    <row r="13" spans="2:18" s="190" customFormat="1" ht="15"/>
    <row r="14" spans="2:18" s="190" customFormat="1" ht="15">
      <c r="B14" s="191"/>
      <c r="C14" s="191"/>
      <c r="D14" s="191"/>
      <c r="E14" s="191"/>
      <c r="F14" s="191"/>
      <c r="G14" s="191"/>
      <c r="H14" s="191"/>
      <c r="I14" s="191"/>
      <c r="J14" s="191"/>
      <c r="K14" s="191"/>
      <c r="L14" s="191"/>
      <c r="M14" s="191"/>
      <c r="N14" s="191"/>
      <c r="O14" s="191"/>
      <c r="P14" s="191"/>
      <c r="Q14" s="191"/>
      <c r="R14" s="192"/>
    </row>
    <row r="15" spans="2:18" s="190" customFormat="1" ht="15">
      <c r="B15" s="191"/>
      <c r="C15" s="191"/>
      <c r="D15" s="191"/>
      <c r="E15" s="191"/>
      <c r="F15" s="191"/>
      <c r="G15" s="191"/>
      <c r="H15" s="191"/>
      <c r="I15" s="191"/>
      <c r="J15" s="191"/>
      <c r="K15" s="191"/>
      <c r="L15" s="191"/>
      <c r="M15" s="191"/>
      <c r="N15" s="191"/>
      <c r="O15" s="191"/>
      <c r="P15" s="191"/>
      <c r="Q15" s="191"/>
      <c r="R15" s="192"/>
    </row>
    <row r="16" spans="2:18" s="190" customFormat="1" ht="15">
      <c r="B16" s="191"/>
      <c r="C16" s="191"/>
      <c r="D16" s="191"/>
      <c r="E16" s="191"/>
      <c r="F16" s="191"/>
      <c r="G16" s="191"/>
      <c r="H16" s="191"/>
      <c r="I16" s="191"/>
      <c r="J16" s="191"/>
      <c r="K16" s="191"/>
      <c r="L16" s="191"/>
      <c r="M16" s="191"/>
      <c r="N16" s="191"/>
      <c r="O16" s="191"/>
      <c r="P16" s="191"/>
      <c r="Q16" s="191"/>
      <c r="R16" s="192"/>
    </row>
    <row r="17" spans="2:18" s="190" customFormat="1" ht="15">
      <c r="B17" s="191"/>
      <c r="C17" s="191"/>
      <c r="D17" s="191"/>
      <c r="E17" s="191"/>
      <c r="F17" s="191"/>
      <c r="G17" s="191"/>
      <c r="H17" s="191"/>
      <c r="I17" s="191"/>
      <c r="J17" s="191"/>
      <c r="K17" s="191"/>
      <c r="L17" s="191"/>
      <c r="M17" s="191"/>
      <c r="N17" s="191"/>
      <c r="O17" s="191"/>
      <c r="P17" s="191"/>
      <c r="Q17" s="191"/>
      <c r="R17" s="192"/>
    </row>
    <row r="18" spans="2:18" s="190" customFormat="1" ht="15">
      <c r="B18" s="191"/>
      <c r="C18" s="191"/>
      <c r="D18" s="191"/>
      <c r="E18" s="191"/>
      <c r="F18" s="191"/>
      <c r="G18" s="191"/>
      <c r="H18" s="191"/>
      <c r="I18" s="191"/>
      <c r="J18" s="191"/>
      <c r="K18" s="191"/>
      <c r="L18" s="191"/>
      <c r="M18" s="191"/>
      <c r="N18" s="191"/>
      <c r="O18" s="191"/>
      <c r="P18" s="191"/>
      <c r="Q18" s="191"/>
      <c r="R18" s="192"/>
    </row>
    <row r="19" spans="2:18" s="190" customFormat="1" ht="15">
      <c r="B19" s="191"/>
      <c r="C19" s="191"/>
      <c r="D19" s="191"/>
      <c r="E19" s="191"/>
      <c r="F19" s="191"/>
      <c r="G19" s="191"/>
      <c r="H19" s="191"/>
      <c r="I19" s="191"/>
      <c r="J19" s="191"/>
      <c r="K19" s="191"/>
      <c r="L19" s="191"/>
      <c r="M19" s="191"/>
      <c r="N19" s="191"/>
      <c r="O19" s="191"/>
      <c r="P19" s="191"/>
      <c r="Q19" s="191"/>
      <c r="R19" s="192"/>
    </row>
    <row r="20" spans="2:18" s="190" customFormat="1" ht="15">
      <c r="B20" s="191"/>
      <c r="C20" s="191"/>
      <c r="D20" s="191"/>
      <c r="E20" s="191"/>
      <c r="F20" s="191"/>
      <c r="G20" s="191"/>
      <c r="H20" s="191"/>
      <c r="I20" s="191"/>
      <c r="J20" s="191"/>
      <c r="K20" s="191"/>
      <c r="L20" s="191"/>
      <c r="M20" s="191"/>
      <c r="N20" s="191"/>
      <c r="O20" s="191"/>
      <c r="P20" s="191"/>
      <c r="Q20" s="191"/>
      <c r="R20" s="192"/>
    </row>
    <row r="21" spans="2:18" s="190" customFormat="1" ht="15">
      <c r="B21" s="191"/>
      <c r="C21" s="191"/>
      <c r="D21" s="191"/>
      <c r="E21" s="191"/>
      <c r="F21" s="191"/>
      <c r="G21" s="191"/>
      <c r="H21" s="191"/>
      <c r="I21" s="191"/>
      <c r="J21" s="191"/>
      <c r="K21" s="191"/>
      <c r="L21" s="191"/>
      <c r="M21" s="191"/>
      <c r="N21" s="191"/>
      <c r="O21" s="191"/>
      <c r="P21" s="191"/>
      <c r="Q21" s="191"/>
      <c r="R21" s="192"/>
    </row>
    <row r="22" spans="2:18" s="190" customFormat="1" ht="15">
      <c r="B22" s="191"/>
      <c r="C22" s="191"/>
      <c r="D22" s="191"/>
      <c r="E22" s="191"/>
      <c r="F22" s="191"/>
      <c r="G22" s="191"/>
      <c r="H22" s="191"/>
      <c r="I22" s="191"/>
      <c r="J22" s="191"/>
      <c r="K22" s="191"/>
      <c r="L22" s="191"/>
      <c r="M22" s="191"/>
      <c r="N22" s="191"/>
      <c r="O22" s="191"/>
      <c r="P22" s="191"/>
      <c r="Q22" s="191"/>
      <c r="R22" s="192"/>
    </row>
    <row r="23" spans="2:18" s="190" customFormat="1" ht="15">
      <c r="B23" s="191"/>
      <c r="C23" s="191"/>
      <c r="D23" s="191"/>
      <c r="E23" s="191"/>
      <c r="F23" s="191"/>
      <c r="G23" s="191"/>
      <c r="H23" s="191"/>
      <c r="I23" s="191"/>
      <c r="J23" s="191"/>
      <c r="K23" s="191"/>
      <c r="L23" s="191"/>
      <c r="M23" s="191"/>
      <c r="N23" s="191"/>
      <c r="O23" s="191"/>
      <c r="P23" s="191"/>
      <c r="Q23" s="191"/>
      <c r="R23" s="192"/>
    </row>
    <row r="24" spans="2:18" s="190" customFormat="1" ht="15">
      <c r="B24" s="191"/>
      <c r="C24" s="191"/>
      <c r="D24" s="191"/>
      <c r="E24" s="191"/>
      <c r="F24" s="191"/>
      <c r="G24" s="191"/>
      <c r="H24" s="191"/>
      <c r="I24" s="191"/>
      <c r="J24" s="191"/>
      <c r="K24" s="191"/>
      <c r="L24" s="191"/>
      <c r="M24" s="191"/>
      <c r="N24" s="191"/>
      <c r="O24" s="191"/>
      <c r="P24" s="191"/>
      <c r="Q24" s="191"/>
      <c r="R24" s="192"/>
    </row>
    <row r="25" spans="2:18" s="190" customFormat="1" ht="15">
      <c r="B25" s="191"/>
      <c r="C25" s="191"/>
      <c r="D25" s="191"/>
      <c r="E25" s="191"/>
      <c r="F25" s="191"/>
      <c r="G25" s="191"/>
      <c r="H25" s="191"/>
      <c r="I25" s="191"/>
      <c r="J25" s="191"/>
      <c r="K25" s="191"/>
      <c r="L25" s="191"/>
      <c r="M25" s="191"/>
      <c r="N25" s="191"/>
      <c r="O25" s="191"/>
      <c r="P25" s="191"/>
      <c r="Q25" s="191"/>
      <c r="R25" s="192"/>
    </row>
    <row r="27" spans="2:18" s="8" customFormat="1">
      <c r="B27" s="8" t="s">
        <v>17</v>
      </c>
    </row>
    <row r="28" spans="2:18">
      <c r="C28" s="9"/>
    </row>
    <row r="29" spans="2:18">
      <c r="B29" s="31" t="s">
        <v>43</v>
      </c>
      <c r="C29" s="9"/>
      <c r="D29" s="31" t="s">
        <v>18</v>
      </c>
      <c r="F29" s="13"/>
    </row>
    <row r="30" spans="2:18">
      <c r="C30" s="9"/>
    </row>
    <row r="31" spans="2:18">
      <c r="B31" s="38">
        <v>123</v>
      </c>
      <c r="C31" s="9"/>
      <c r="D31" s="27" t="s">
        <v>55</v>
      </c>
    </row>
    <row r="32" spans="2:18">
      <c r="B32" s="39">
        <f>B31</f>
        <v>123</v>
      </c>
      <c r="C32" s="9"/>
      <c r="D32" s="2" t="s">
        <v>19</v>
      </c>
    </row>
    <row r="33" spans="2:7">
      <c r="B33" s="37">
        <f>B32+B31</f>
        <v>246</v>
      </c>
      <c r="C33" s="9"/>
      <c r="D33" s="2" t="s">
        <v>20</v>
      </c>
    </row>
    <row r="34" spans="2:7">
      <c r="B34" s="34">
        <f>B32+B33</f>
        <v>369</v>
      </c>
      <c r="C34" s="9"/>
      <c r="D34" s="27" t="s">
        <v>54</v>
      </c>
      <c r="E34" s="13"/>
      <c r="F34" s="5"/>
    </row>
    <row r="35" spans="2:7">
      <c r="B35" s="14"/>
      <c r="C35" s="9"/>
      <c r="D35" s="3" t="s">
        <v>21</v>
      </c>
      <c r="E35" s="13"/>
    </row>
    <row r="36" spans="2:7">
      <c r="B36" s="9"/>
      <c r="C36" s="9"/>
    </row>
    <row r="37" spans="2:7">
      <c r="B37" s="32" t="s">
        <v>22</v>
      </c>
      <c r="C37" s="9"/>
    </row>
    <row r="38" spans="2:7">
      <c r="B38" s="40">
        <f>B34+16</f>
        <v>385</v>
      </c>
      <c r="C38" s="9"/>
      <c r="D38" s="2" t="s">
        <v>23</v>
      </c>
    </row>
    <row r="39" spans="2:7">
      <c r="B39" s="41">
        <f>B32*PI()</f>
        <v>386.41589639154455</v>
      </c>
      <c r="C39" s="16"/>
      <c r="D39" s="2" t="s">
        <v>24</v>
      </c>
    </row>
    <row r="40" spans="2:7">
      <c r="B40" s="16"/>
      <c r="C40" s="16"/>
    </row>
    <row r="41" spans="2:7">
      <c r="B41" s="32" t="s">
        <v>25</v>
      </c>
      <c r="C41" s="17"/>
    </row>
    <row r="42" spans="2:7">
      <c r="B42" s="42">
        <v>123</v>
      </c>
      <c r="C42" s="17"/>
      <c r="D42" s="3" t="s">
        <v>26</v>
      </c>
      <c r="G42" s="13"/>
    </row>
    <row r="43" spans="2:7">
      <c r="B43" s="44">
        <v>124</v>
      </c>
      <c r="C43" s="17"/>
      <c r="D43" s="3" t="s">
        <v>27</v>
      </c>
    </row>
    <row r="44" spans="2:7">
      <c r="B44" s="45">
        <f>B42-B43</f>
        <v>-1</v>
      </c>
      <c r="C44" s="18"/>
      <c r="D44" s="2" t="s">
        <v>59</v>
      </c>
    </row>
    <row r="47" spans="2:7">
      <c r="B47" s="31" t="s">
        <v>38</v>
      </c>
    </row>
    <row r="48" spans="2:7">
      <c r="B48" s="1"/>
    </row>
    <row r="49" spans="2:4">
      <c r="B49" s="32" t="s">
        <v>44</v>
      </c>
    </row>
    <row r="50" spans="2:4">
      <c r="B50" s="24" t="s">
        <v>37</v>
      </c>
      <c r="C50" s="9"/>
      <c r="D50" s="3" t="s">
        <v>47</v>
      </c>
    </row>
    <row r="51" spans="2:4">
      <c r="B51" s="23" t="s">
        <v>35</v>
      </c>
      <c r="C51" s="9"/>
      <c r="D51" s="3" t="s">
        <v>39</v>
      </c>
    </row>
    <row r="52" spans="2:4">
      <c r="B52" s="35" t="s">
        <v>36</v>
      </c>
      <c r="C52" s="9"/>
      <c r="D52" s="3" t="s">
        <v>40</v>
      </c>
    </row>
    <row r="53" spans="2:4">
      <c r="B53" s="15" t="s">
        <v>36</v>
      </c>
      <c r="C53" s="9"/>
      <c r="D53" s="3" t="s">
        <v>42</v>
      </c>
    </row>
    <row r="54" spans="2:4">
      <c r="C54" s="9"/>
      <c r="D54" s="3"/>
    </row>
    <row r="55" spans="2:4">
      <c r="B55" s="32" t="s">
        <v>46</v>
      </c>
      <c r="C55" s="9"/>
      <c r="D55" s="3"/>
    </row>
    <row r="56" spans="2:4">
      <c r="B56" s="25" t="s">
        <v>41</v>
      </c>
      <c r="C56" s="9"/>
      <c r="D56" s="3" t="s">
        <v>48</v>
      </c>
    </row>
    <row r="57" spans="2:4">
      <c r="B57" s="26" t="s">
        <v>45</v>
      </c>
      <c r="D57" s="27"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L32"/>
  <sheetViews>
    <sheetView showGridLines="0" zoomScale="85" zoomScaleNormal="85" workbookViewId="0">
      <pane ySplit="3" topLeftCell="A4" activePane="bottomLeft" state="frozen"/>
      <selection activeCell="A4" sqref="A4"/>
      <selection pane="bottomLeft"/>
    </sheetView>
  </sheetViews>
  <sheetFormatPr defaultColWidth="9.140625" defaultRowHeight="12.75"/>
  <cols>
    <col min="1" max="1" width="2.85546875" style="2" customWidth="1"/>
    <col min="2" max="2" width="7.5703125" style="2" customWidth="1"/>
    <col min="3" max="3" width="35.140625" style="2" customWidth="1"/>
    <col min="4"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12" s="12" customFormat="1" ht="18">
      <c r="B2" s="4" t="s">
        <v>28</v>
      </c>
    </row>
    <row r="4" spans="2:12" s="8" customFormat="1">
      <c r="B4" s="8" t="s">
        <v>29</v>
      </c>
    </row>
    <row r="6" spans="2:12">
      <c r="B6" s="32" t="s">
        <v>65</v>
      </c>
      <c r="H6" s="30"/>
    </row>
    <row r="7" spans="2:12">
      <c r="B7" s="32" t="s">
        <v>66</v>
      </c>
      <c r="H7" s="206"/>
      <c r="I7" s="206"/>
      <c r="J7" s="206"/>
      <c r="K7" s="206"/>
      <c r="L7" s="206"/>
    </row>
    <row r="8" spans="2:12">
      <c r="H8" s="206"/>
      <c r="I8" s="206"/>
      <c r="J8" s="206"/>
      <c r="K8" s="206"/>
      <c r="L8" s="206"/>
    </row>
    <row r="9" spans="2:12">
      <c r="B9" s="19" t="s">
        <v>56</v>
      </c>
      <c r="C9" s="19" t="s">
        <v>57</v>
      </c>
      <c r="D9" s="19" t="s">
        <v>58</v>
      </c>
      <c r="E9" s="19" t="s">
        <v>64</v>
      </c>
      <c r="F9" s="19" t="s">
        <v>61</v>
      </c>
      <c r="H9" s="206"/>
      <c r="I9" s="206"/>
      <c r="J9" s="206"/>
      <c r="K9" s="206"/>
      <c r="L9" s="206"/>
    </row>
    <row r="10" spans="2:12">
      <c r="B10" s="20"/>
      <c r="C10" s="28" t="s">
        <v>63</v>
      </c>
      <c r="D10" s="28" t="s">
        <v>30</v>
      </c>
      <c r="E10" s="28" t="s">
        <v>67</v>
      </c>
      <c r="F10" s="28" t="s">
        <v>62</v>
      </c>
      <c r="H10" s="206"/>
      <c r="I10" s="206"/>
      <c r="J10" s="206"/>
      <c r="K10" s="206"/>
      <c r="L10" s="206"/>
    </row>
    <row r="11" spans="2:12">
      <c r="B11" s="29">
        <v>1</v>
      </c>
      <c r="C11" s="204" t="s">
        <v>260</v>
      </c>
      <c r="D11" s="205" t="s">
        <v>261</v>
      </c>
      <c r="E11" s="6"/>
      <c r="F11" s="6"/>
      <c r="H11" s="206"/>
      <c r="I11" s="206"/>
      <c r="J11" s="206"/>
      <c r="K11" s="206"/>
      <c r="L11" s="206"/>
    </row>
    <row r="12" spans="2:12">
      <c r="B12" s="6">
        <v>2</v>
      </c>
      <c r="C12" s="205" t="s">
        <v>312</v>
      </c>
      <c r="D12" s="6"/>
      <c r="E12" s="6"/>
      <c r="F12" s="6"/>
      <c r="H12" s="206"/>
      <c r="I12" s="206"/>
      <c r="J12" s="206"/>
      <c r="K12" s="206"/>
      <c r="L12" s="206"/>
    </row>
    <row r="13" spans="2:12">
      <c r="B13" s="6">
        <v>3</v>
      </c>
      <c r="C13" s="204"/>
      <c r="D13" s="6"/>
      <c r="E13" s="6"/>
      <c r="F13" s="6"/>
      <c r="H13" s="206"/>
      <c r="I13" s="206"/>
      <c r="J13" s="206"/>
      <c r="K13" s="206"/>
      <c r="L13" s="206"/>
    </row>
    <row r="14" spans="2:12">
      <c r="B14" s="6">
        <v>4</v>
      </c>
      <c r="C14" s="6"/>
      <c r="D14" s="6"/>
      <c r="E14" s="6"/>
      <c r="F14" s="6"/>
      <c r="H14" s="206"/>
      <c r="I14" s="206"/>
      <c r="J14" s="206"/>
      <c r="K14" s="206"/>
      <c r="L14" s="206"/>
    </row>
    <row r="15" spans="2:12">
      <c r="B15" s="6">
        <v>5</v>
      </c>
      <c r="C15" s="6"/>
      <c r="D15" s="6"/>
      <c r="E15" s="6"/>
      <c r="F15" s="6"/>
      <c r="H15" s="206"/>
      <c r="I15" s="206"/>
      <c r="J15" s="206"/>
      <c r="K15" s="206"/>
      <c r="L15" s="206"/>
    </row>
    <row r="16" spans="2:12">
      <c r="B16" s="6">
        <v>6</v>
      </c>
      <c r="C16" s="6"/>
      <c r="D16" s="6"/>
      <c r="E16" s="6"/>
      <c r="F16" s="6"/>
      <c r="H16" s="206"/>
      <c r="I16" s="206"/>
      <c r="J16" s="206"/>
      <c r="K16" s="206"/>
      <c r="L16" s="206"/>
    </row>
    <row r="17" spans="2:12">
      <c r="B17" s="6">
        <v>7</v>
      </c>
      <c r="C17" s="6"/>
      <c r="D17" s="6"/>
      <c r="E17" s="6"/>
      <c r="F17" s="6"/>
      <c r="H17" s="206"/>
      <c r="I17" s="206"/>
      <c r="J17" s="206"/>
      <c r="K17" s="206"/>
      <c r="L17" s="206"/>
    </row>
    <row r="18" spans="2:12">
      <c r="B18" s="6">
        <v>8</v>
      </c>
      <c r="C18" s="6"/>
      <c r="D18" s="6"/>
      <c r="E18" s="6"/>
      <c r="F18" s="6"/>
      <c r="H18" s="206"/>
      <c r="I18" s="206"/>
      <c r="J18" s="206"/>
      <c r="K18" s="206"/>
      <c r="L18" s="206"/>
    </row>
    <row r="19" spans="2:12">
      <c r="B19" s="6">
        <v>9</v>
      </c>
      <c r="C19" s="6"/>
      <c r="D19" s="6"/>
      <c r="E19" s="6"/>
      <c r="F19" s="6"/>
      <c r="H19" s="206"/>
      <c r="I19" s="206"/>
      <c r="J19" s="206"/>
      <c r="K19" s="206"/>
      <c r="L19" s="206"/>
    </row>
    <row r="20" spans="2:12">
      <c r="B20" s="6">
        <v>10</v>
      </c>
      <c r="C20" s="6"/>
      <c r="D20" s="6"/>
      <c r="E20" s="6"/>
      <c r="F20" s="6"/>
      <c r="H20" s="206"/>
      <c r="I20" s="206"/>
      <c r="J20" s="206"/>
      <c r="K20" s="206"/>
      <c r="L20" s="206"/>
    </row>
    <row r="21" spans="2:12">
      <c r="H21" s="206"/>
      <c r="I21" s="206"/>
      <c r="J21" s="206"/>
      <c r="K21" s="206"/>
      <c r="L21" s="206"/>
    </row>
    <row r="23" spans="2:12" s="8" customFormat="1">
      <c r="B23" s="8" t="s">
        <v>52</v>
      </c>
    </row>
    <row r="25" spans="2:12">
      <c r="B25" s="32" t="s">
        <v>50</v>
      </c>
    </row>
    <row r="26" spans="2:12">
      <c r="B26" s="32" t="s">
        <v>51</v>
      </c>
    </row>
    <row r="32" spans="2:12">
      <c r="D32" s="206"/>
      <c r="E32" s="206"/>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cols>
    <col min="1" max="16384" width="9.140625" style="25"/>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7"/>
  <sheetViews>
    <sheetView showGridLines="0" zoomScale="85" zoomScaleNormal="85" workbookViewId="0">
      <pane ySplit="3" topLeftCell="A4" activePane="bottomLeft" state="frozen"/>
      <selection activeCell="A4" sqref="A4"/>
      <selection pane="bottomLeft"/>
    </sheetView>
  </sheetViews>
  <sheetFormatPr defaultColWidth="9.140625" defaultRowHeight="12.75"/>
  <cols>
    <col min="1" max="1" width="2.85546875" style="206" customWidth="1"/>
    <col min="2" max="2" width="39.85546875" style="206" customWidth="1"/>
    <col min="3" max="3" width="91.85546875" style="206" customWidth="1"/>
    <col min="4" max="16384" width="9.140625" style="206"/>
  </cols>
  <sheetData>
    <row r="2" spans="2:3" s="234" customFormat="1" ht="18">
      <c r="B2" s="234" t="s">
        <v>247</v>
      </c>
    </row>
    <row r="6" spans="2:3">
      <c r="B6" s="159"/>
    </row>
    <row r="13" spans="2:3" s="207" customFormat="1">
      <c r="B13" s="207" t="s">
        <v>301</v>
      </c>
    </row>
    <row r="14" spans="2:3" s="208" customFormat="1"/>
    <row r="15" spans="2:3" s="208" customFormat="1">
      <c r="B15" s="235" t="s">
        <v>302</v>
      </c>
      <c r="C15" s="242">
        <v>43363</v>
      </c>
    </row>
    <row r="16" spans="2:3" s="236" customFormat="1"/>
    <row r="17" spans="2:3">
      <c r="B17" s="33" t="s">
        <v>303</v>
      </c>
      <c r="C17" s="238" t="s">
        <v>313</v>
      </c>
    </row>
    <row r="18" spans="2:3">
      <c r="B18" s="33" t="s">
        <v>304</v>
      </c>
      <c r="C18" s="238" t="s">
        <v>314</v>
      </c>
    </row>
    <row r="19" spans="2:3">
      <c r="B19" s="33" t="s">
        <v>305</v>
      </c>
      <c r="C19" s="238" t="s">
        <v>315</v>
      </c>
    </row>
    <row r="20" spans="2:3">
      <c r="B20" s="33" t="s">
        <v>306</v>
      </c>
      <c r="C20" s="238" t="s">
        <v>316</v>
      </c>
    </row>
    <row r="21" spans="2:3">
      <c r="B21" s="33" t="s">
        <v>307</v>
      </c>
      <c r="C21" s="238" t="s">
        <v>317</v>
      </c>
    </row>
    <row r="22" spans="2:3">
      <c r="B22" s="33" t="s">
        <v>248</v>
      </c>
      <c r="C22" s="246"/>
    </row>
    <row r="23" spans="2:3">
      <c r="B23" s="33" t="s">
        <v>249</v>
      </c>
      <c r="C23" s="246"/>
    </row>
    <row r="24" spans="2:3">
      <c r="B24" s="33" t="s">
        <v>308</v>
      </c>
      <c r="C24" s="247"/>
    </row>
    <row r="28" spans="2:3" s="207" customFormat="1">
      <c r="B28" s="207" t="s">
        <v>14</v>
      </c>
    </row>
    <row r="30" spans="2:3">
      <c r="B30" s="203" t="s">
        <v>248</v>
      </c>
      <c r="C30" s="203" t="s">
        <v>249</v>
      </c>
    </row>
    <row r="31" spans="2:3">
      <c r="B31" s="248"/>
      <c r="C31" s="248"/>
    </row>
    <row r="33" spans="2:2">
      <c r="B33" s="206" t="s">
        <v>250</v>
      </c>
    </row>
    <row r="34" spans="2:2">
      <c r="B34" s="206" t="s">
        <v>251</v>
      </c>
    </row>
    <row r="35" spans="2:2">
      <c r="B35" s="206" t="s">
        <v>252</v>
      </c>
    </row>
    <row r="36" spans="2:2">
      <c r="B36" s="206" t="s">
        <v>253</v>
      </c>
    </row>
    <row r="37" spans="2:2">
      <c r="B37" s="206" t="s">
        <v>254</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T200"/>
  <sheetViews>
    <sheetView showGridLines="0" zoomScale="85" zoomScaleNormal="85" workbookViewId="0">
      <pane xSplit="5" ySplit="14" topLeftCell="H15" activePane="bottomRight" state="frozen"/>
      <selection activeCell="Q51" sqref="Q51"/>
      <selection pane="topRight" activeCell="Q51" sqref="Q51"/>
      <selection pane="bottomLeft" activeCell="Q51" sqref="Q51"/>
      <selection pane="bottomRight"/>
    </sheetView>
  </sheetViews>
  <sheetFormatPr defaultColWidth="9.140625" defaultRowHeight="12.75"/>
  <cols>
    <col min="1" max="1" width="4" style="2" customWidth="1"/>
    <col min="2" max="2" width="60.7109375" style="2" customWidth="1"/>
    <col min="3" max="3" width="4.5703125" style="2" customWidth="1"/>
    <col min="4" max="4" width="31.5703125" style="2" customWidth="1"/>
    <col min="5" max="5" width="4.5703125" style="2" customWidth="1"/>
    <col min="6" max="6" width="2.7109375" style="2" customWidth="1"/>
    <col min="7" max="7" width="12.5703125" style="2" customWidth="1"/>
    <col min="8" max="8" width="2.7109375" style="2" customWidth="1"/>
    <col min="9" max="9" width="25" style="169" bestFit="1" customWidth="1"/>
    <col min="10" max="10" width="2.7109375" style="169" customWidth="1"/>
    <col min="11" max="11" width="14.7109375" style="2" customWidth="1"/>
    <col min="12" max="12" width="2.7109375" style="2" customWidth="1"/>
    <col min="13" max="13" width="18.28515625" style="2" bestFit="1" customWidth="1"/>
    <col min="14" max="14" width="2.7109375" style="2" customWidth="1"/>
    <col min="15" max="15" width="12.5703125" style="2" customWidth="1"/>
    <col min="16" max="16" width="2.7109375" style="2" customWidth="1"/>
    <col min="17" max="17" width="17.140625" style="2" customWidth="1"/>
    <col min="18" max="18" width="24" style="2" bestFit="1" customWidth="1"/>
    <col min="19" max="19" width="2.7109375" style="2" customWidth="1"/>
    <col min="20" max="20" width="36.28515625" style="2" bestFit="1" customWidth="1"/>
    <col min="21" max="34" width="13.7109375" style="2" customWidth="1"/>
    <col min="35" max="16384" width="9.140625" style="2"/>
  </cols>
  <sheetData>
    <row r="2" spans="1:20" s="21" customFormat="1" ht="18">
      <c r="B2" s="21" t="s">
        <v>71</v>
      </c>
    </row>
    <row r="4" spans="1:20" s="169" customFormat="1">
      <c r="B4" s="171" t="s">
        <v>33</v>
      </c>
      <c r="C4" s="168"/>
      <c r="D4" s="168"/>
    </row>
    <row r="5" spans="1:20" s="169" customFormat="1">
      <c r="B5" s="206" t="s">
        <v>256</v>
      </c>
      <c r="C5" s="159"/>
      <c r="D5" s="159"/>
      <c r="G5" s="160"/>
      <c r="K5" s="160"/>
    </row>
    <row r="6" spans="1:20" s="169" customFormat="1">
      <c r="B6" s="193"/>
      <c r="C6" s="159"/>
      <c r="D6" s="159"/>
      <c r="G6" s="160"/>
      <c r="K6" s="160"/>
    </row>
    <row r="7" spans="1:20" s="169" customFormat="1">
      <c r="A7" s="208"/>
      <c r="B7" s="171" t="s">
        <v>85</v>
      </c>
      <c r="C7" s="159"/>
      <c r="D7" s="159"/>
      <c r="G7" s="160"/>
      <c r="K7" s="160"/>
    </row>
    <row r="8" spans="1:20">
      <c r="A8" s="208"/>
      <c r="B8" s="2" t="s">
        <v>89</v>
      </c>
      <c r="D8" s="66" t="str">
        <f>'Controles ACM'!I37</f>
        <v>REKENVOLUME VOLDOET</v>
      </c>
      <c r="G8" s="22"/>
    </row>
    <row r="9" spans="1:20">
      <c r="A9" s="208"/>
      <c r="B9" s="2" t="s">
        <v>81</v>
      </c>
      <c r="D9" s="66" t="str">
        <f>'Controles ACM'!I29</f>
        <v>TARIEVENVOORSTEL VOLDOET</v>
      </c>
      <c r="G9" s="22"/>
    </row>
    <row r="10" spans="1:20">
      <c r="A10" s="208"/>
      <c r="B10" s="2" t="s">
        <v>90</v>
      </c>
      <c r="D10" s="239">
        <f>'Controles ACM'!I27</f>
        <v>0.95750987529754639</v>
      </c>
      <c r="T10" s="62"/>
    </row>
    <row r="11" spans="1:20">
      <c r="A11" s="208"/>
    </row>
    <row r="13" spans="1:20" s="8" customFormat="1">
      <c r="B13" s="8" t="s">
        <v>72</v>
      </c>
      <c r="G13" s="8" t="s">
        <v>31</v>
      </c>
      <c r="I13" s="8" t="s">
        <v>224</v>
      </c>
      <c r="K13" s="8" t="s">
        <v>73</v>
      </c>
      <c r="M13" s="8" t="s">
        <v>31</v>
      </c>
      <c r="O13" s="8" t="s">
        <v>74</v>
      </c>
      <c r="Q13" s="8" t="s">
        <v>91</v>
      </c>
    </row>
    <row r="16" spans="1:20" s="8" customFormat="1">
      <c r="B16" s="8" t="s">
        <v>72</v>
      </c>
    </row>
    <row r="18" spans="1:17">
      <c r="B18" s="75" t="s">
        <v>107</v>
      </c>
      <c r="M18" s="82"/>
    </row>
    <row r="19" spans="1:17">
      <c r="B19" s="76"/>
      <c r="K19" s="80"/>
      <c r="M19" s="82"/>
      <c r="Q19" s="67"/>
    </row>
    <row r="20" spans="1:17">
      <c r="A20" s="169"/>
      <c r="B20" s="77" t="s">
        <v>108</v>
      </c>
      <c r="K20" s="80"/>
      <c r="M20" s="82"/>
      <c r="Q20" s="69"/>
    </row>
    <row r="21" spans="1:17">
      <c r="A21" s="169"/>
      <c r="B21" s="74" t="s">
        <v>109</v>
      </c>
      <c r="G21" s="2" t="s">
        <v>75</v>
      </c>
      <c r="K21" s="237">
        <v>4.166666666666667</v>
      </c>
      <c r="M21" s="83" t="s">
        <v>76</v>
      </c>
      <c r="O21" s="126">
        <v>2760</v>
      </c>
      <c r="Q21" s="46">
        <f>'Controles ACM'!$I$49</f>
        <v>0</v>
      </c>
    </row>
    <row r="22" spans="1:17">
      <c r="A22" s="169"/>
      <c r="B22" s="74" t="s">
        <v>110</v>
      </c>
      <c r="G22" s="2" t="s">
        <v>75</v>
      </c>
      <c r="K22" s="106">
        <v>813230</v>
      </c>
      <c r="M22" s="83" t="s">
        <v>144</v>
      </c>
      <c r="O22" s="126">
        <v>10.319999999999999</v>
      </c>
      <c r="Q22" s="46">
        <f>'Controles ACM'!$I$50</f>
        <v>-3.2001808603014936E-2</v>
      </c>
    </row>
    <row r="23" spans="1:17">
      <c r="B23" s="74" t="s">
        <v>111</v>
      </c>
      <c r="G23" s="2" t="s">
        <v>75</v>
      </c>
      <c r="K23" s="107">
        <v>7730411.2059925087</v>
      </c>
      <c r="M23" s="83" t="s">
        <v>145</v>
      </c>
      <c r="O23" s="126">
        <v>1.08</v>
      </c>
      <c r="Q23" s="46">
        <f>'Controles ACM'!$I$50</f>
        <v>-3.2001808603014936E-2</v>
      </c>
    </row>
    <row r="24" spans="1:17">
      <c r="B24" s="73"/>
      <c r="K24" s="108"/>
      <c r="M24" s="82"/>
      <c r="O24" s="127"/>
      <c r="Q24" s="69"/>
    </row>
    <row r="25" spans="1:17">
      <c r="B25" s="76" t="s">
        <v>112</v>
      </c>
      <c r="K25" s="108"/>
      <c r="M25" s="82"/>
      <c r="O25" s="127"/>
    </row>
    <row r="26" spans="1:17">
      <c r="B26" s="74" t="s">
        <v>109</v>
      </c>
      <c r="G26" s="2" t="s">
        <v>75</v>
      </c>
      <c r="K26" s="105">
        <v>3.3333333333333335</v>
      </c>
      <c r="M26" s="83" t="s">
        <v>76</v>
      </c>
      <c r="O26" s="126">
        <v>2760</v>
      </c>
      <c r="Q26" s="46">
        <f>'Controles ACM'!$I$49</f>
        <v>0</v>
      </c>
    </row>
    <row r="27" spans="1:17">
      <c r="B27" s="74" t="s">
        <v>110</v>
      </c>
      <c r="G27" s="2" t="s">
        <v>75</v>
      </c>
      <c r="K27" s="106">
        <v>13272.548523206749</v>
      </c>
      <c r="M27" s="83" t="s">
        <v>144</v>
      </c>
      <c r="O27" s="126">
        <v>5.16</v>
      </c>
      <c r="Q27" s="46">
        <f>'Controles ACM'!$I$50</f>
        <v>-3.2001808603014936E-2</v>
      </c>
    </row>
    <row r="28" spans="1:17">
      <c r="B28" s="74" t="s">
        <v>113</v>
      </c>
      <c r="G28" s="2" t="s">
        <v>75</v>
      </c>
      <c r="K28" s="107">
        <v>169599.55555555553</v>
      </c>
      <c r="M28" s="83" t="s">
        <v>146</v>
      </c>
      <c r="O28" s="126">
        <v>0.37</v>
      </c>
      <c r="Q28" s="46">
        <f>'Controles ACM'!$I$50</f>
        <v>-3.2001808603014936E-2</v>
      </c>
    </row>
    <row r="29" spans="1:17">
      <c r="B29" s="73"/>
      <c r="K29" s="108"/>
      <c r="M29" s="82"/>
      <c r="O29" s="127"/>
      <c r="Q29" s="68"/>
    </row>
    <row r="30" spans="1:17">
      <c r="B30" s="76" t="s">
        <v>114</v>
      </c>
      <c r="K30" s="108"/>
      <c r="M30" s="82"/>
      <c r="O30" s="127"/>
      <c r="Q30" s="68"/>
    </row>
    <row r="31" spans="1:17">
      <c r="B31" s="74" t="s">
        <v>109</v>
      </c>
      <c r="G31" s="2" t="s">
        <v>75</v>
      </c>
      <c r="K31" s="105">
        <v>4.2205242574345982</v>
      </c>
      <c r="M31" s="83" t="s">
        <v>76</v>
      </c>
      <c r="O31" s="126">
        <v>2760</v>
      </c>
      <c r="Q31" s="46">
        <f>'Controles ACM'!$I$49</f>
        <v>0</v>
      </c>
    </row>
    <row r="32" spans="1:17">
      <c r="B32" s="74" t="s">
        <v>110</v>
      </c>
      <c r="G32" s="2" t="s">
        <v>75</v>
      </c>
      <c r="K32" s="106">
        <v>107229.51400613411</v>
      </c>
      <c r="M32" s="83" t="s">
        <v>144</v>
      </c>
      <c r="O32" s="126">
        <v>20.28</v>
      </c>
      <c r="Q32" s="46">
        <f>'Controles ACM'!$I$50</f>
        <v>-3.2001808603014936E-2</v>
      </c>
    </row>
    <row r="33" spans="2:17">
      <c r="B33" s="74" t="s">
        <v>111</v>
      </c>
      <c r="G33" s="2" t="s">
        <v>75</v>
      </c>
      <c r="K33" s="107">
        <v>1017301.7531550764</v>
      </c>
      <c r="M33" s="83" t="s">
        <v>145</v>
      </c>
      <c r="O33" s="126">
        <v>2.14</v>
      </c>
      <c r="Q33" s="46">
        <f>'Controles ACM'!$I$50</f>
        <v>-3.2001808603014936E-2</v>
      </c>
    </row>
    <row r="34" spans="2:17">
      <c r="B34" s="73"/>
      <c r="K34" s="108"/>
      <c r="M34" s="82"/>
      <c r="O34" s="127"/>
    </row>
    <row r="35" spans="2:17">
      <c r="B35" s="76" t="s">
        <v>115</v>
      </c>
      <c r="K35" s="108"/>
      <c r="M35" s="82"/>
      <c r="O35" s="127"/>
    </row>
    <row r="36" spans="2:17">
      <c r="B36" s="74" t="s">
        <v>109</v>
      </c>
      <c r="G36" s="2" t="s">
        <v>75</v>
      </c>
      <c r="K36" s="105">
        <v>8.8005693667764735</v>
      </c>
      <c r="M36" s="83" t="s">
        <v>76</v>
      </c>
      <c r="O36" s="126">
        <v>2760</v>
      </c>
      <c r="Q36" s="46">
        <f>'Controles ACM'!$I$49</f>
        <v>0</v>
      </c>
    </row>
    <row r="37" spans="2:17">
      <c r="B37" s="74" t="s">
        <v>110</v>
      </c>
      <c r="G37" s="2" t="s">
        <v>75</v>
      </c>
      <c r="K37" s="106">
        <v>60625.028828940274</v>
      </c>
      <c r="M37" s="83" t="s">
        <v>144</v>
      </c>
      <c r="O37" s="126">
        <v>10.14</v>
      </c>
      <c r="Q37" s="46">
        <f>'Controles ACM'!$I$50</f>
        <v>-3.2001808603014936E-2</v>
      </c>
    </row>
    <row r="38" spans="2:17">
      <c r="B38" s="74" t="s">
        <v>113</v>
      </c>
      <c r="G38" s="2" t="s">
        <v>75</v>
      </c>
      <c r="K38" s="107">
        <v>934358.20199281443</v>
      </c>
      <c r="M38" s="83" t="s">
        <v>146</v>
      </c>
      <c r="O38" s="126">
        <v>0.74</v>
      </c>
      <c r="Q38" s="46">
        <f>'Controles ACM'!$I$50</f>
        <v>-3.2001808603014936E-2</v>
      </c>
    </row>
    <row r="39" spans="2:17">
      <c r="B39" s="73"/>
      <c r="K39" s="108"/>
      <c r="M39" s="82"/>
      <c r="O39" s="127"/>
    </row>
    <row r="40" spans="2:17">
      <c r="B40" s="76" t="s">
        <v>116</v>
      </c>
      <c r="K40" s="108"/>
      <c r="M40" s="82"/>
      <c r="O40" s="127"/>
    </row>
    <row r="41" spans="2:17">
      <c r="B41" s="74" t="s">
        <v>109</v>
      </c>
      <c r="G41" s="2" t="s">
        <v>75</v>
      </c>
      <c r="K41" s="105">
        <v>242.84052351261798</v>
      </c>
      <c r="M41" s="83" t="s">
        <v>76</v>
      </c>
      <c r="O41" s="126">
        <v>2760</v>
      </c>
      <c r="Q41" s="46">
        <f>'Controles ACM'!$I$49</f>
        <v>0</v>
      </c>
    </row>
    <row r="42" spans="2:17">
      <c r="B42" s="74" t="s">
        <v>110</v>
      </c>
      <c r="G42" s="2" t="s">
        <v>75</v>
      </c>
      <c r="K42" s="106">
        <v>1114212.2655420839</v>
      </c>
      <c r="M42" s="83" t="s">
        <v>144</v>
      </c>
      <c r="O42" s="126">
        <v>21.240000000000002</v>
      </c>
      <c r="Q42" s="46">
        <f>'Controles ACM'!$I$50</f>
        <v>-3.2001808603014936E-2</v>
      </c>
    </row>
    <row r="43" spans="2:17">
      <c r="B43" s="74" t="s">
        <v>111</v>
      </c>
      <c r="G43" s="2" t="s">
        <v>75</v>
      </c>
      <c r="K43" s="107">
        <v>10708534.49179225</v>
      </c>
      <c r="M43" s="83" t="s">
        <v>145</v>
      </c>
      <c r="O43" s="126">
        <v>2.21</v>
      </c>
      <c r="Q43" s="46">
        <f>'Controles ACM'!$I$50</f>
        <v>-3.2001808603014936E-2</v>
      </c>
    </row>
    <row r="44" spans="2:17">
      <c r="B44" s="73"/>
      <c r="K44" s="108"/>
      <c r="M44" s="82"/>
      <c r="O44" s="127"/>
    </row>
    <row r="45" spans="2:17">
      <c r="B45" s="76" t="s">
        <v>117</v>
      </c>
      <c r="K45" s="109"/>
      <c r="M45" s="82"/>
      <c r="O45" s="128"/>
    </row>
    <row r="46" spans="2:17">
      <c r="B46" s="74" t="s">
        <v>109</v>
      </c>
      <c r="G46" s="2" t="s">
        <v>75</v>
      </c>
      <c r="K46" s="105">
        <v>16.020337319917108</v>
      </c>
      <c r="M46" s="83" t="s">
        <v>76</v>
      </c>
      <c r="O46" s="126">
        <v>2760</v>
      </c>
      <c r="Q46" s="46">
        <f>'Controles ACM'!$I$49</f>
        <v>0</v>
      </c>
    </row>
    <row r="47" spans="2:17">
      <c r="B47" s="74" t="s">
        <v>110</v>
      </c>
      <c r="G47" s="2" t="s">
        <v>75</v>
      </c>
      <c r="K47" s="106">
        <v>66090.764429152172</v>
      </c>
      <c r="M47" s="83" t="s">
        <v>144</v>
      </c>
      <c r="O47" s="126">
        <v>10.62</v>
      </c>
      <c r="Q47" s="46">
        <f>'Controles ACM'!$I$50</f>
        <v>-3.2001808603014936E-2</v>
      </c>
    </row>
    <row r="48" spans="2:17">
      <c r="B48" s="74" t="s">
        <v>113</v>
      </c>
      <c r="G48" s="2" t="s">
        <v>75</v>
      </c>
      <c r="K48" s="107">
        <v>807722.41706459422</v>
      </c>
      <c r="M48" s="83" t="s">
        <v>146</v>
      </c>
      <c r="O48" s="126">
        <v>0.76</v>
      </c>
      <c r="Q48" s="46">
        <f>'Controles ACM'!$I$50</f>
        <v>-3.2001808603014936E-2</v>
      </c>
    </row>
    <row r="49" spans="2:17">
      <c r="B49" s="73"/>
      <c r="K49" s="108"/>
      <c r="M49" s="82"/>
    </row>
    <row r="50" spans="2:17">
      <c r="B50" s="73"/>
      <c r="K50" s="108"/>
      <c r="M50" s="82"/>
    </row>
    <row r="51" spans="2:17">
      <c r="B51" s="75" t="s">
        <v>118</v>
      </c>
      <c r="K51" s="108"/>
      <c r="M51" s="82"/>
    </row>
    <row r="52" spans="2:17">
      <c r="B52" s="73"/>
      <c r="K52" s="108"/>
      <c r="M52" s="82"/>
    </row>
    <row r="53" spans="2:17">
      <c r="B53" s="76" t="s">
        <v>119</v>
      </c>
      <c r="K53" s="108"/>
      <c r="M53" s="82"/>
    </row>
    <row r="54" spans="2:17">
      <c r="B54" s="74" t="s">
        <v>109</v>
      </c>
      <c r="G54" s="2" t="s">
        <v>75</v>
      </c>
      <c r="K54" s="105"/>
      <c r="M54" s="83" t="s">
        <v>76</v>
      </c>
      <c r="O54" s="129"/>
      <c r="Q54" s="46">
        <f>'Controles ACM'!$I$49</f>
        <v>0</v>
      </c>
    </row>
    <row r="55" spans="2:17">
      <c r="B55" s="74" t="s">
        <v>120</v>
      </c>
      <c r="G55" s="2" t="s">
        <v>75</v>
      </c>
      <c r="K55" s="106"/>
      <c r="M55" s="83" t="s">
        <v>144</v>
      </c>
      <c r="O55" s="129"/>
      <c r="Q55" s="46">
        <f>'Controles ACM'!$I$50</f>
        <v>-3.2001808603014936E-2</v>
      </c>
    </row>
    <row r="56" spans="2:17">
      <c r="B56" s="74" t="s">
        <v>111</v>
      </c>
      <c r="G56" s="2" t="s">
        <v>75</v>
      </c>
      <c r="K56" s="106"/>
      <c r="M56" s="83" t="s">
        <v>145</v>
      </c>
      <c r="O56" s="129"/>
      <c r="Q56" s="46">
        <f>'Controles ACM'!$I$50</f>
        <v>-3.2001808603014936E-2</v>
      </c>
    </row>
    <row r="57" spans="2:17">
      <c r="B57" s="74" t="s">
        <v>121</v>
      </c>
      <c r="G57" s="2" t="s">
        <v>75</v>
      </c>
      <c r="K57" s="107"/>
      <c r="M57" s="83" t="s">
        <v>147</v>
      </c>
      <c r="O57" s="129"/>
      <c r="Q57" s="46">
        <f>'Controles ACM'!$I$50</f>
        <v>-3.2001808603014936E-2</v>
      </c>
    </row>
    <row r="58" spans="2:17">
      <c r="B58" s="73"/>
      <c r="K58" s="108"/>
      <c r="M58" s="82"/>
      <c r="O58" s="130"/>
    </row>
    <row r="59" spans="2:17">
      <c r="B59" s="76" t="s">
        <v>122</v>
      </c>
      <c r="K59" s="108"/>
      <c r="M59" s="82"/>
      <c r="O59" s="130"/>
    </row>
    <row r="60" spans="2:17">
      <c r="B60" s="74" t="s">
        <v>109</v>
      </c>
      <c r="G60" s="2" t="s">
        <v>75</v>
      </c>
      <c r="K60" s="105"/>
      <c r="M60" s="83" t="s">
        <v>76</v>
      </c>
      <c r="O60" s="129"/>
      <c r="Q60" s="46">
        <f>'Controles ACM'!$I$49</f>
        <v>0</v>
      </c>
    </row>
    <row r="61" spans="2:17">
      <c r="B61" s="74" t="s">
        <v>120</v>
      </c>
      <c r="G61" s="2" t="s">
        <v>75</v>
      </c>
      <c r="K61" s="106"/>
      <c r="M61" s="83" t="s">
        <v>144</v>
      </c>
      <c r="O61" s="129"/>
      <c r="Q61" s="46">
        <f>'Controles ACM'!$I$50</f>
        <v>-3.2001808603014936E-2</v>
      </c>
    </row>
    <row r="62" spans="2:17">
      <c r="B62" s="74" t="s">
        <v>111</v>
      </c>
      <c r="G62" s="2" t="s">
        <v>75</v>
      </c>
      <c r="K62" s="106"/>
      <c r="M62" s="83" t="s">
        <v>145</v>
      </c>
      <c r="O62" s="129"/>
      <c r="Q62" s="46">
        <f>'Controles ACM'!$I$50</f>
        <v>-3.2001808603014936E-2</v>
      </c>
    </row>
    <row r="63" spans="2:17">
      <c r="B63" s="74" t="s">
        <v>121</v>
      </c>
      <c r="G63" s="2" t="s">
        <v>75</v>
      </c>
      <c r="K63" s="107"/>
      <c r="M63" s="83" t="s">
        <v>147</v>
      </c>
      <c r="O63" s="129"/>
      <c r="Q63" s="46">
        <f>'Controles ACM'!$I$50</f>
        <v>-3.2001808603014936E-2</v>
      </c>
    </row>
    <row r="64" spans="2:17">
      <c r="B64" s="73"/>
      <c r="K64" s="108"/>
      <c r="M64" s="82"/>
      <c r="O64" s="130"/>
      <c r="Q64" s="68"/>
    </row>
    <row r="65" spans="2:17">
      <c r="B65" s="76" t="s">
        <v>123</v>
      </c>
      <c r="K65" s="108"/>
      <c r="M65" s="82"/>
      <c r="O65" s="130"/>
    </row>
    <row r="66" spans="2:17">
      <c r="B66" s="74" t="s">
        <v>109</v>
      </c>
      <c r="G66" s="2" t="s">
        <v>75</v>
      </c>
      <c r="K66" s="105">
        <v>8314.4133774932943</v>
      </c>
      <c r="M66" s="83" t="s">
        <v>76</v>
      </c>
      <c r="O66" s="132">
        <v>441</v>
      </c>
      <c r="Q66" s="46">
        <f>'Controles ACM'!$I$49</f>
        <v>0</v>
      </c>
    </row>
    <row r="67" spans="2:17">
      <c r="B67" s="74" t="s">
        <v>120</v>
      </c>
      <c r="G67" s="2" t="s">
        <v>75</v>
      </c>
      <c r="K67" s="106">
        <v>3223210.441042183</v>
      </c>
      <c r="M67" s="83" t="s">
        <v>144</v>
      </c>
      <c r="O67" s="132">
        <v>13.32</v>
      </c>
      <c r="Q67" s="46">
        <f>'Controles ACM'!$I$50</f>
        <v>-3.2001808603014936E-2</v>
      </c>
    </row>
    <row r="68" spans="2:17">
      <c r="B68" s="74" t="s">
        <v>111</v>
      </c>
      <c r="G68" s="2" t="s">
        <v>75</v>
      </c>
      <c r="K68" s="106">
        <v>27273954.487367909</v>
      </c>
      <c r="M68" s="83" t="s">
        <v>145</v>
      </c>
      <c r="O68" s="132">
        <v>1.58</v>
      </c>
      <c r="Q68" s="46">
        <f>'Controles ACM'!$I$50</f>
        <v>-3.2001808603014936E-2</v>
      </c>
    </row>
    <row r="69" spans="2:17">
      <c r="B69" s="74" t="s">
        <v>121</v>
      </c>
      <c r="G69" s="2" t="s">
        <v>75</v>
      </c>
      <c r="K69" s="107">
        <v>8986363425.3252277</v>
      </c>
      <c r="M69" s="83" t="s">
        <v>147</v>
      </c>
      <c r="O69" s="133">
        <v>9.5999999999999992E-3</v>
      </c>
      <c r="Q69" s="46">
        <f>'Controles ACM'!$I$50</f>
        <v>-3.2001808603014936E-2</v>
      </c>
    </row>
    <row r="70" spans="2:17">
      <c r="B70" s="73"/>
      <c r="K70" s="110"/>
      <c r="M70" s="82"/>
      <c r="O70" s="131"/>
    </row>
    <row r="71" spans="2:17">
      <c r="B71" s="76" t="s">
        <v>124</v>
      </c>
      <c r="K71" s="108"/>
      <c r="M71" s="82"/>
      <c r="O71" s="130"/>
    </row>
    <row r="72" spans="2:17">
      <c r="B72" s="74" t="s">
        <v>109</v>
      </c>
      <c r="G72" s="2" t="s">
        <v>75</v>
      </c>
      <c r="K72" s="105">
        <v>14816.235499464363</v>
      </c>
      <c r="M72" s="83" t="s">
        <v>76</v>
      </c>
      <c r="O72" s="132">
        <v>441</v>
      </c>
      <c r="Q72" s="46">
        <f>'Controles ACM'!$I$49</f>
        <v>0</v>
      </c>
    </row>
    <row r="73" spans="2:17">
      <c r="B73" s="74" t="s">
        <v>120</v>
      </c>
      <c r="G73" s="2" t="s">
        <v>75</v>
      </c>
      <c r="K73" s="106">
        <v>1270607.3679516718</v>
      </c>
      <c r="M73" s="83" t="s">
        <v>144</v>
      </c>
      <c r="O73" s="132">
        <v>21</v>
      </c>
      <c r="Q73" s="46">
        <f>'Controles ACM'!$I$50</f>
        <v>-3.2001808603014936E-2</v>
      </c>
    </row>
    <row r="74" spans="2:17">
      <c r="B74" s="74" t="s">
        <v>111</v>
      </c>
      <c r="G74" s="2" t="s">
        <v>75</v>
      </c>
      <c r="K74" s="106">
        <v>9634934.0441573318</v>
      </c>
      <c r="M74" s="83" t="s">
        <v>145</v>
      </c>
      <c r="O74" s="132">
        <v>1.58</v>
      </c>
      <c r="Q74" s="46">
        <f>'Controles ACM'!$I$50</f>
        <v>-3.2001808603014936E-2</v>
      </c>
    </row>
    <row r="75" spans="2:17">
      <c r="B75" s="74" t="s">
        <v>121</v>
      </c>
      <c r="G75" s="2" t="s">
        <v>75</v>
      </c>
      <c r="K75" s="107">
        <v>2625417689.1687603</v>
      </c>
      <c r="M75" s="83" t="s">
        <v>147</v>
      </c>
      <c r="O75" s="133">
        <v>9.5999999999999992E-3</v>
      </c>
      <c r="Q75" s="46">
        <f>'Controles ACM'!$I$50</f>
        <v>-3.2001808603014936E-2</v>
      </c>
    </row>
    <row r="76" spans="2:17">
      <c r="B76" s="73"/>
      <c r="K76" s="108"/>
      <c r="M76" s="82"/>
    </row>
    <row r="77" spans="2:17">
      <c r="B77" s="73"/>
      <c r="K77" s="108"/>
      <c r="M77" s="82"/>
    </row>
    <row r="78" spans="2:17">
      <c r="B78" s="75" t="s">
        <v>125</v>
      </c>
      <c r="K78" s="108"/>
      <c r="M78" s="82"/>
    </row>
    <row r="79" spans="2:17">
      <c r="B79" s="73"/>
      <c r="K79" s="108"/>
      <c r="M79" s="82"/>
    </row>
    <row r="80" spans="2:17">
      <c r="B80" s="76" t="s">
        <v>126</v>
      </c>
      <c r="K80" s="108"/>
      <c r="M80" s="82"/>
    </row>
    <row r="81" spans="1:18">
      <c r="B81" s="74" t="s">
        <v>109</v>
      </c>
      <c r="G81" s="2" t="s">
        <v>75</v>
      </c>
      <c r="K81" s="105">
        <v>7039.5491178349939</v>
      </c>
      <c r="M81" s="83" t="s">
        <v>76</v>
      </c>
      <c r="O81" s="135">
        <v>18</v>
      </c>
      <c r="Q81" s="46">
        <f>'Controles ACM'!$I$49</f>
        <v>0</v>
      </c>
    </row>
    <row r="82" spans="1:18">
      <c r="B82" s="74" t="s">
        <v>120</v>
      </c>
      <c r="G82" s="2" t="s">
        <v>75</v>
      </c>
      <c r="K82" s="106">
        <v>233165.35218794853</v>
      </c>
      <c r="M82" s="83" t="s">
        <v>144</v>
      </c>
      <c r="O82" s="135">
        <v>8.16</v>
      </c>
      <c r="Q82" s="46">
        <f>'Controles ACM'!$I$50</f>
        <v>-3.2001808603014936E-2</v>
      </c>
    </row>
    <row r="83" spans="1:18">
      <c r="B83" s="74" t="s">
        <v>127</v>
      </c>
      <c r="G83" s="2" t="s">
        <v>75</v>
      </c>
      <c r="K83" s="106">
        <v>157286417.16901958</v>
      </c>
      <c r="M83" s="83" t="s">
        <v>147</v>
      </c>
      <c r="O83" s="136">
        <v>1.5800000000000002E-2</v>
      </c>
      <c r="Q83" s="46">
        <f>'Controles ACM'!$I$50</f>
        <v>-3.2001808603014936E-2</v>
      </c>
    </row>
    <row r="84" spans="1:18">
      <c r="B84" s="74" t="s">
        <v>121</v>
      </c>
      <c r="G84" s="2" t="s">
        <v>75</v>
      </c>
      <c r="K84" s="107">
        <v>230027980.08603397</v>
      </c>
      <c r="M84" s="83" t="s">
        <v>147</v>
      </c>
      <c r="O84" s="136">
        <v>3.2599999999999997E-2</v>
      </c>
      <c r="Q84" s="46">
        <f>'Controles ACM'!$I$50</f>
        <v>-3.2001808603014936E-2</v>
      </c>
    </row>
    <row r="85" spans="1:18">
      <c r="B85" s="73"/>
      <c r="K85" s="108"/>
      <c r="M85" s="82"/>
      <c r="O85" s="134"/>
    </row>
    <row r="86" spans="1:18">
      <c r="B86" s="76" t="s">
        <v>128</v>
      </c>
      <c r="K86" s="108"/>
      <c r="M86" s="82"/>
      <c r="O86" s="134"/>
    </row>
    <row r="87" spans="1:18">
      <c r="B87" s="74" t="s">
        <v>129</v>
      </c>
      <c r="G87" s="2" t="s">
        <v>75</v>
      </c>
      <c r="K87" s="105">
        <v>765728.65569754038</v>
      </c>
      <c r="M87" s="83" t="s">
        <v>76</v>
      </c>
      <c r="O87" s="136">
        <v>0.51100000000000001</v>
      </c>
      <c r="Q87" s="46">
        <f>'Controles ACM'!$I$49</f>
        <v>0</v>
      </c>
    </row>
    <row r="88" spans="1:18">
      <c r="B88" s="74" t="s">
        <v>130</v>
      </c>
      <c r="G88" s="2" t="s">
        <v>75</v>
      </c>
      <c r="K88" s="107">
        <v>3016864.4969222485</v>
      </c>
      <c r="M88" s="83" t="s">
        <v>76</v>
      </c>
      <c r="O88" s="136">
        <v>17.994499999999999</v>
      </c>
      <c r="Q88" s="46">
        <f>'Controles ACM'!$I$49</f>
        <v>0</v>
      </c>
    </row>
    <row r="89" spans="1:18">
      <c r="B89" s="73"/>
      <c r="K89" s="111"/>
      <c r="M89" s="82"/>
    </row>
    <row r="90" spans="1:18">
      <c r="A90" s="9"/>
      <c r="B90" s="76" t="s">
        <v>131</v>
      </c>
      <c r="K90" s="108"/>
      <c r="M90" s="82"/>
    </row>
    <row r="91" spans="1:18">
      <c r="A91" s="170"/>
      <c r="B91" s="74" t="s">
        <v>132</v>
      </c>
      <c r="G91" s="2" t="s">
        <v>75</v>
      </c>
      <c r="K91" s="105">
        <v>19929.380346876296</v>
      </c>
      <c r="M91" s="149" t="s">
        <v>76</v>
      </c>
      <c r="O91" s="244">
        <f>R91*$O$100</f>
        <v>1779.375</v>
      </c>
      <c r="Q91" s="46">
        <f>'Controles ACM'!$I$50</f>
        <v>-3.2001808603014936E-2</v>
      </c>
      <c r="R91" s="105">
        <v>50</v>
      </c>
    </row>
    <row r="92" spans="1:18">
      <c r="A92" s="170"/>
      <c r="B92" s="74" t="s">
        <v>133</v>
      </c>
      <c r="G92" s="2" t="s">
        <v>75</v>
      </c>
      <c r="K92" s="106">
        <v>21866.36022447237</v>
      </c>
      <c r="M92" s="149" t="s">
        <v>76</v>
      </c>
      <c r="O92" s="244">
        <f t="shared" ref="O92:O95" si="0">R92*$O$100</f>
        <v>1423.5</v>
      </c>
      <c r="Q92" s="46">
        <f>'Controles ACM'!$I$50</f>
        <v>-3.2001808603014936E-2</v>
      </c>
      <c r="R92" s="122">
        <v>40</v>
      </c>
    </row>
    <row r="93" spans="1:18">
      <c r="A93" s="170"/>
      <c r="B93" s="74" t="s">
        <v>134</v>
      </c>
      <c r="G93" s="2" t="s">
        <v>75</v>
      </c>
      <c r="K93" s="106">
        <v>25236.035351327522</v>
      </c>
      <c r="M93" s="149" t="s">
        <v>76</v>
      </c>
      <c r="O93" s="244">
        <f t="shared" si="0"/>
        <v>1067.625</v>
      </c>
      <c r="Q93" s="46">
        <f>'Controles ACM'!$I$50</f>
        <v>-3.2001808603014936E-2</v>
      </c>
      <c r="R93" s="122">
        <v>30</v>
      </c>
    </row>
    <row r="94" spans="1:18">
      <c r="A94" s="170"/>
      <c r="B94" s="74" t="s">
        <v>135</v>
      </c>
      <c r="G94" s="2" t="s">
        <v>75</v>
      </c>
      <c r="K94" s="106">
        <v>56255.718221943505</v>
      </c>
      <c r="M94" s="149" t="s">
        <v>76</v>
      </c>
      <c r="O94" s="244">
        <f t="shared" si="0"/>
        <v>711.75</v>
      </c>
      <c r="Q94" s="46">
        <f>'Controles ACM'!$I$50</f>
        <v>-3.2001808603014936E-2</v>
      </c>
      <c r="R94" s="122">
        <v>20</v>
      </c>
    </row>
    <row r="95" spans="1:18">
      <c r="A95" s="170"/>
      <c r="B95" s="74" t="s">
        <v>136</v>
      </c>
      <c r="G95" s="2" t="s">
        <v>75</v>
      </c>
      <c r="K95" s="106">
        <v>2893655.1841575466</v>
      </c>
      <c r="M95" s="149" t="s">
        <v>76</v>
      </c>
      <c r="O95" s="244">
        <f t="shared" si="0"/>
        <v>142.35</v>
      </c>
      <c r="Q95" s="46">
        <f>'Controles ACM'!$I$50</f>
        <v>-3.2001808603014936E-2</v>
      </c>
      <c r="R95" s="122">
        <v>4</v>
      </c>
    </row>
    <row r="96" spans="1:18">
      <c r="A96" s="170"/>
      <c r="B96" s="74" t="s">
        <v>137</v>
      </c>
      <c r="G96" s="2" t="s">
        <v>75</v>
      </c>
      <c r="K96" s="106">
        <v>0</v>
      </c>
      <c r="M96" s="154" t="s">
        <v>76</v>
      </c>
      <c r="O96" s="244">
        <v>17.793700000000001</v>
      </c>
      <c r="Q96" s="46">
        <f>'Controles ACM'!$I$50</f>
        <v>-3.2001808603014936E-2</v>
      </c>
      <c r="R96" s="114">
        <v>0.5</v>
      </c>
    </row>
    <row r="97" spans="1:18">
      <c r="A97" s="170"/>
      <c r="B97" s="74" t="s">
        <v>138</v>
      </c>
      <c r="G97" s="2" t="s">
        <v>75</v>
      </c>
      <c r="K97" s="107">
        <v>765717.46825643349</v>
      </c>
      <c r="M97" s="149" t="s">
        <v>76</v>
      </c>
      <c r="O97" s="244">
        <v>1.7793000000000001</v>
      </c>
      <c r="Q97" s="46">
        <f>'Controles ACM'!$I$50</f>
        <v>-3.2001808603014936E-2</v>
      </c>
      <c r="R97" s="137">
        <v>0.05</v>
      </c>
    </row>
    <row r="98" spans="1:18">
      <c r="A98" s="170"/>
      <c r="B98" s="74" t="s">
        <v>139</v>
      </c>
      <c r="M98" s="82"/>
    </row>
    <row r="99" spans="1:18">
      <c r="A99" s="9"/>
      <c r="B99" s="73"/>
      <c r="K99" s="62"/>
      <c r="M99" s="82"/>
    </row>
    <row r="100" spans="1:18">
      <c r="A100" s="169"/>
      <c r="B100" s="78" t="s">
        <v>140</v>
      </c>
      <c r="G100" s="2" t="s">
        <v>75</v>
      </c>
      <c r="K100" s="62"/>
      <c r="M100" s="163" t="s">
        <v>148</v>
      </c>
      <c r="O100" s="138">
        <v>35.587499999999999</v>
      </c>
    </row>
    <row r="101" spans="1:18">
      <c r="B101" s="73"/>
      <c r="M101" s="82"/>
    </row>
    <row r="102" spans="1:18">
      <c r="B102" s="75" t="s">
        <v>141</v>
      </c>
      <c r="M102" s="82"/>
    </row>
    <row r="103" spans="1:18">
      <c r="B103" s="73"/>
      <c r="M103" s="82"/>
    </row>
    <row r="104" spans="1:18">
      <c r="B104" s="74" t="s">
        <v>142</v>
      </c>
      <c r="G104" s="2" t="s">
        <v>75</v>
      </c>
      <c r="K104" s="112">
        <v>435380010.90532559</v>
      </c>
      <c r="M104" s="83" t="s">
        <v>149</v>
      </c>
      <c r="O104" s="140">
        <v>0</v>
      </c>
      <c r="Q104" s="46">
        <f>'Controles ACM'!$I$50</f>
        <v>-3.2001808603014936E-2</v>
      </c>
    </row>
    <row r="105" spans="1:18">
      <c r="B105" s="74" t="s">
        <v>143</v>
      </c>
      <c r="G105" s="2" t="s">
        <v>75</v>
      </c>
      <c r="K105" s="113">
        <v>19187331.18878907</v>
      </c>
      <c r="M105" s="83" t="s">
        <v>149</v>
      </c>
      <c r="O105" s="140">
        <v>0</v>
      </c>
      <c r="Q105" s="46">
        <f>'Controles ACM'!$I$50</f>
        <v>-3.2001808603014936E-2</v>
      </c>
    </row>
    <row r="107" spans="1:18" s="8" customFormat="1">
      <c r="B107" s="8" t="s">
        <v>241</v>
      </c>
    </row>
    <row r="109" spans="1:18">
      <c r="B109" s="31" t="s">
        <v>154</v>
      </c>
    </row>
    <row r="110" spans="1:18">
      <c r="B110" s="31"/>
    </row>
    <row r="111" spans="1:18">
      <c r="A111" s="169"/>
      <c r="B111" s="85" t="s">
        <v>152</v>
      </c>
      <c r="G111" s="169" t="s">
        <v>75</v>
      </c>
      <c r="I111" s="213" t="s">
        <v>262</v>
      </c>
      <c r="K111" s="119">
        <v>765747.55171780451</v>
      </c>
      <c r="M111" s="2" t="s">
        <v>76</v>
      </c>
      <c r="O111" s="144">
        <v>8.2855000000000008</v>
      </c>
      <c r="Q111" s="46">
        <f>'Controles ACM'!$I$50</f>
        <v>-3.2001808603014936E-2</v>
      </c>
    </row>
    <row r="112" spans="1:18">
      <c r="B112" s="79"/>
      <c r="I112" s="214"/>
      <c r="K112" s="118"/>
      <c r="O112" s="141"/>
    </row>
    <row r="113" spans="1:18">
      <c r="B113" s="85" t="s">
        <v>150</v>
      </c>
      <c r="I113" s="214"/>
      <c r="K113" s="118"/>
      <c r="O113" s="141"/>
    </row>
    <row r="114" spans="1:18">
      <c r="A114" s="169"/>
      <c r="B114" s="161" t="s">
        <v>279</v>
      </c>
      <c r="G114" s="169" t="s">
        <v>75</v>
      </c>
      <c r="I114" s="215" t="s">
        <v>263</v>
      </c>
      <c r="K114" s="115">
        <v>2893734.7414410547</v>
      </c>
      <c r="M114" s="2" t="s">
        <v>76</v>
      </c>
      <c r="O114" s="144">
        <v>19.344999999999999</v>
      </c>
      <c r="Q114" s="46">
        <f>'Controles ACM'!$I$50</f>
        <v>-3.2001808603014936E-2</v>
      </c>
    </row>
    <row r="115" spans="1:18">
      <c r="A115" s="169"/>
      <c r="B115" s="164" t="s">
        <v>280</v>
      </c>
      <c r="G115" s="169" t="s">
        <v>75</v>
      </c>
      <c r="I115" s="216" t="s">
        <v>264</v>
      </c>
      <c r="K115" s="116">
        <v>81478.665072779288</v>
      </c>
      <c r="M115" s="2" t="s">
        <v>76</v>
      </c>
      <c r="O115" s="144">
        <v>27.046499999999998</v>
      </c>
      <c r="Q115" s="46">
        <f>'Controles ACM'!$I$50</f>
        <v>-3.2001808603014936E-2</v>
      </c>
    </row>
    <row r="116" spans="1:18">
      <c r="A116" s="169"/>
      <c r="B116" s="164" t="s">
        <v>281</v>
      </c>
      <c r="G116" s="169" t="s">
        <v>75</v>
      </c>
      <c r="I116" s="216" t="s">
        <v>264</v>
      </c>
      <c r="K116" s="116">
        <v>43051.413094280433</v>
      </c>
      <c r="M116" s="2" t="s">
        <v>76</v>
      </c>
      <c r="O116" s="144">
        <v>32.119999999999997</v>
      </c>
      <c r="Q116" s="46">
        <f>'Controles ACM'!$I$50</f>
        <v>-3.2001808603014936E-2</v>
      </c>
    </row>
    <row r="117" spans="1:18">
      <c r="B117" s="164"/>
      <c r="G117" s="169" t="s">
        <v>75</v>
      </c>
      <c r="I117" s="217"/>
      <c r="K117" s="116"/>
      <c r="M117" s="2" t="s">
        <v>76</v>
      </c>
      <c r="O117" s="142"/>
      <c r="Q117" s="46">
        <f>'Controles ACM'!$I$50</f>
        <v>-3.2001808603014936E-2</v>
      </c>
    </row>
    <row r="118" spans="1:18">
      <c r="B118" s="164"/>
      <c r="G118" s="169" t="s">
        <v>75</v>
      </c>
      <c r="I118" s="217"/>
      <c r="K118" s="116"/>
      <c r="M118" s="2" t="s">
        <v>76</v>
      </c>
      <c r="O118" s="142"/>
      <c r="Q118" s="46">
        <f>'Controles ACM'!$I$50</f>
        <v>-3.2001808603014936E-2</v>
      </c>
    </row>
    <row r="119" spans="1:18">
      <c r="B119" s="164"/>
      <c r="G119" s="169" t="s">
        <v>75</v>
      </c>
      <c r="I119" s="217"/>
      <c r="K119" s="116"/>
      <c r="M119" s="2" t="s">
        <v>76</v>
      </c>
      <c r="O119" s="142"/>
      <c r="Q119" s="46">
        <f>'Controles ACM'!$I$50</f>
        <v>-3.2001808603014936E-2</v>
      </c>
    </row>
    <row r="120" spans="1:18">
      <c r="B120" s="165"/>
      <c r="G120" s="169" t="s">
        <v>75</v>
      </c>
      <c r="I120" s="218"/>
      <c r="K120" s="117"/>
      <c r="M120" s="2" t="s">
        <v>76</v>
      </c>
      <c r="O120" s="142"/>
      <c r="Q120" s="46">
        <f>'Controles ACM'!$I$50</f>
        <v>-3.2001808603014936E-2</v>
      </c>
    </row>
    <row r="121" spans="1:18">
      <c r="B121" s="79"/>
      <c r="I121" s="214"/>
      <c r="K121" s="118"/>
      <c r="O121" s="141"/>
    </row>
    <row r="122" spans="1:18">
      <c r="B122" s="85" t="s">
        <v>214</v>
      </c>
      <c r="I122" s="214"/>
      <c r="K122" s="118"/>
      <c r="O122" s="141"/>
    </row>
    <row r="123" spans="1:18">
      <c r="A123" s="169"/>
      <c r="B123" s="161" t="s">
        <v>282</v>
      </c>
      <c r="G123" s="169" t="s">
        <v>75</v>
      </c>
      <c r="I123" s="219" t="s">
        <v>265</v>
      </c>
      <c r="K123" s="115">
        <v>8249.1465677823053</v>
      </c>
      <c r="M123" s="2" t="s">
        <v>76</v>
      </c>
      <c r="O123" s="143">
        <v>125.76</v>
      </c>
      <c r="Q123" s="46">
        <f>'Controles ACM'!$I$50</f>
        <v>-3.2001808603014936E-2</v>
      </c>
    </row>
    <row r="124" spans="1:18">
      <c r="A124" s="169"/>
      <c r="B124" s="164" t="s">
        <v>283</v>
      </c>
      <c r="G124" s="169" t="s">
        <v>75</v>
      </c>
      <c r="I124" s="220" t="s">
        <v>265</v>
      </c>
      <c r="K124" s="116">
        <v>7322.9509050760744</v>
      </c>
      <c r="M124" s="2" t="s">
        <v>76</v>
      </c>
      <c r="O124" s="143">
        <v>140.88</v>
      </c>
      <c r="Q124" s="46">
        <f>'Controles ACM'!$I$50</f>
        <v>-3.2001808603014936E-2</v>
      </c>
    </row>
    <row r="125" spans="1:18">
      <c r="A125" s="169"/>
      <c r="B125" s="164" t="s">
        <v>284</v>
      </c>
      <c r="G125" s="169" t="s">
        <v>75</v>
      </c>
      <c r="I125" s="222" t="s">
        <v>266</v>
      </c>
      <c r="K125" s="116">
        <v>10370.588214666983</v>
      </c>
      <c r="M125" s="2" t="s">
        <v>76</v>
      </c>
      <c r="O125" s="143">
        <v>541.20000000000005</v>
      </c>
      <c r="Q125" s="46">
        <f>'Controles ACM'!$I$50</f>
        <v>-3.2001808603014936E-2</v>
      </c>
    </row>
    <row r="126" spans="1:18">
      <c r="A126" s="169"/>
      <c r="B126" s="164" t="s">
        <v>285</v>
      </c>
      <c r="G126" s="169" t="s">
        <v>75</v>
      </c>
      <c r="I126" s="222" t="s">
        <v>266</v>
      </c>
      <c r="K126" s="116">
        <v>620.94377575479029</v>
      </c>
      <c r="M126" s="2" t="s">
        <v>76</v>
      </c>
      <c r="O126" s="143">
        <v>541.20000000000005</v>
      </c>
      <c r="Q126" s="46">
        <f>'Controles ACM'!$I$50</f>
        <v>-3.2001808603014936E-2</v>
      </c>
    </row>
    <row r="127" spans="1:18">
      <c r="A127" s="169"/>
      <c r="B127" s="164" t="s">
        <v>286</v>
      </c>
      <c r="G127" s="169" t="s">
        <v>75</v>
      </c>
      <c r="I127" s="222" t="s">
        <v>266</v>
      </c>
      <c r="K127" s="116">
        <v>2081.9302220477834</v>
      </c>
      <c r="M127" s="2" t="s">
        <v>76</v>
      </c>
      <c r="O127" s="143">
        <v>1044</v>
      </c>
      <c r="Q127" s="46">
        <f>'Controles ACM'!$I$50</f>
        <v>-3.2001808603014936E-2</v>
      </c>
      <c r="R127" s="206"/>
    </row>
    <row r="128" spans="1:18">
      <c r="A128" s="169"/>
      <c r="B128" s="164" t="s">
        <v>287</v>
      </c>
      <c r="G128" s="169" t="s">
        <v>75</v>
      </c>
      <c r="I128" s="223" t="s">
        <v>268</v>
      </c>
      <c r="K128" s="116">
        <v>209.35979017721931</v>
      </c>
      <c r="M128" s="2" t="s">
        <v>76</v>
      </c>
      <c r="O128" s="143">
        <v>6708</v>
      </c>
      <c r="Q128" s="46">
        <f>'Controles ACM'!$I$50</f>
        <v>-3.2001808603014936E-2</v>
      </c>
      <c r="R128" s="206"/>
    </row>
    <row r="129" spans="1:18">
      <c r="A129" s="169"/>
      <c r="B129" s="164" t="s">
        <v>288</v>
      </c>
      <c r="G129" s="169" t="s">
        <v>75</v>
      </c>
      <c r="I129" s="223" t="s">
        <v>268</v>
      </c>
      <c r="K129" s="116">
        <v>85.246349281566467</v>
      </c>
      <c r="M129" s="2" t="s">
        <v>76</v>
      </c>
      <c r="O129" s="143">
        <v>7956</v>
      </c>
      <c r="Q129" s="46">
        <f>'Controles ACM'!$I$50</f>
        <v>-3.2001808603014936E-2</v>
      </c>
      <c r="R129" s="206"/>
    </row>
    <row r="130" spans="1:18">
      <c r="A130" s="169"/>
      <c r="B130" s="164"/>
      <c r="G130" s="169" t="s">
        <v>75</v>
      </c>
      <c r="I130" s="217"/>
      <c r="K130" s="116"/>
      <c r="M130" s="2" t="s">
        <v>76</v>
      </c>
      <c r="O130" s="142"/>
      <c r="Q130" s="46">
        <f>'Controles ACM'!$I$50</f>
        <v>-3.2001808603014936E-2</v>
      </c>
    </row>
    <row r="131" spans="1:18">
      <c r="B131" s="164" t="s">
        <v>215</v>
      </c>
      <c r="G131" s="169" t="s">
        <v>75</v>
      </c>
      <c r="I131" s="217"/>
      <c r="K131" s="116"/>
      <c r="M131" s="2" t="s">
        <v>76</v>
      </c>
      <c r="O131" s="142"/>
      <c r="Q131" s="46">
        <f>'Controles ACM'!$I$50</f>
        <v>-3.2001808603014936E-2</v>
      </c>
    </row>
    <row r="132" spans="1:18">
      <c r="B132" s="164" t="s">
        <v>215</v>
      </c>
      <c r="G132" s="169" t="s">
        <v>75</v>
      </c>
      <c r="I132" s="217"/>
      <c r="K132" s="116"/>
      <c r="M132" s="2" t="s">
        <v>76</v>
      </c>
      <c r="O132" s="142"/>
      <c r="Q132" s="46">
        <f>'Controles ACM'!$I$50</f>
        <v>-3.2001808603014936E-2</v>
      </c>
    </row>
    <row r="133" spans="1:18">
      <c r="B133" s="164" t="s">
        <v>215</v>
      </c>
      <c r="G133" s="169" t="s">
        <v>75</v>
      </c>
      <c r="I133" s="217"/>
      <c r="K133" s="116"/>
      <c r="M133" s="2" t="s">
        <v>76</v>
      </c>
      <c r="O133" s="142"/>
      <c r="Q133" s="46">
        <f>'Controles ACM'!$I$50</f>
        <v>-3.2001808603014936E-2</v>
      </c>
    </row>
    <row r="134" spans="1:18">
      <c r="B134" s="164" t="s">
        <v>215</v>
      </c>
      <c r="G134" s="169" t="s">
        <v>75</v>
      </c>
      <c r="I134" s="217"/>
      <c r="K134" s="116"/>
      <c r="M134" s="2" t="s">
        <v>76</v>
      </c>
      <c r="O134" s="142"/>
      <c r="Q134" s="46">
        <f>'Controles ACM'!$I$50</f>
        <v>-3.2001808603014936E-2</v>
      </c>
    </row>
    <row r="135" spans="1:18">
      <c r="B135" s="164" t="s">
        <v>215</v>
      </c>
      <c r="G135" s="169" t="s">
        <v>75</v>
      </c>
      <c r="I135" s="217"/>
      <c r="K135" s="116"/>
      <c r="M135" s="2" t="s">
        <v>76</v>
      </c>
      <c r="O135" s="142"/>
      <c r="Q135" s="46">
        <f>'Controles ACM'!$I$50</f>
        <v>-3.2001808603014936E-2</v>
      </c>
    </row>
    <row r="136" spans="1:18">
      <c r="B136" s="164" t="s">
        <v>215</v>
      </c>
      <c r="G136" s="169" t="s">
        <v>75</v>
      </c>
      <c r="I136" s="217"/>
      <c r="K136" s="116"/>
      <c r="M136" s="2" t="s">
        <v>76</v>
      </c>
      <c r="O136" s="142"/>
      <c r="Q136" s="46">
        <f>'Controles ACM'!$I$50</f>
        <v>-3.2001808603014936E-2</v>
      </c>
    </row>
    <row r="137" spans="1:18">
      <c r="B137" s="164" t="s">
        <v>215</v>
      </c>
      <c r="G137" s="169" t="s">
        <v>75</v>
      </c>
      <c r="I137" s="217"/>
      <c r="K137" s="116"/>
      <c r="M137" s="2" t="s">
        <v>76</v>
      </c>
      <c r="O137" s="142"/>
      <c r="Q137" s="46">
        <f>'Controles ACM'!$I$50</f>
        <v>-3.2001808603014936E-2</v>
      </c>
    </row>
    <row r="138" spans="1:18">
      <c r="B138" s="165" t="s">
        <v>215</v>
      </c>
      <c r="G138" s="169" t="s">
        <v>75</v>
      </c>
      <c r="I138" s="218"/>
      <c r="K138" s="117"/>
      <c r="M138" s="2" t="s">
        <v>76</v>
      </c>
      <c r="O138" s="142"/>
      <c r="Q138" s="46">
        <f>'Controles ACM'!$I$50</f>
        <v>-3.2001808603014936E-2</v>
      </c>
    </row>
    <row r="139" spans="1:18">
      <c r="B139" s="79"/>
      <c r="I139" s="214"/>
      <c r="K139" s="118"/>
      <c r="O139" s="141"/>
    </row>
    <row r="140" spans="1:18">
      <c r="A140" s="169"/>
      <c r="B140" s="85" t="s">
        <v>151</v>
      </c>
      <c r="I140" s="214"/>
      <c r="K140" s="118"/>
      <c r="O140" s="141"/>
    </row>
    <row r="141" spans="1:18">
      <c r="A141" s="169"/>
      <c r="B141" s="211" t="s">
        <v>289</v>
      </c>
      <c r="G141" s="169" t="s">
        <v>75</v>
      </c>
      <c r="I141" s="232" t="s">
        <v>267</v>
      </c>
      <c r="K141" s="115">
        <v>888163.46621255134</v>
      </c>
      <c r="M141" s="2" t="s">
        <v>216</v>
      </c>
      <c r="O141" s="143">
        <v>1.7999999999999998</v>
      </c>
      <c r="Q141" s="46">
        <f>'Controles ACM'!$I$50</f>
        <v>-3.2001808603014936E-2</v>
      </c>
    </row>
    <row r="142" spans="1:18">
      <c r="A142" s="169"/>
      <c r="B142" s="212"/>
      <c r="G142" s="169" t="s">
        <v>75</v>
      </c>
      <c r="I142" s="217"/>
      <c r="K142" s="116"/>
      <c r="M142" s="2" t="s">
        <v>216</v>
      </c>
      <c r="O142" s="142"/>
      <c r="Q142" s="46">
        <f>'Controles ACM'!$I$50</f>
        <v>-3.2001808603014936E-2</v>
      </c>
    </row>
    <row r="143" spans="1:18">
      <c r="B143" s="165"/>
      <c r="G143" s="169" t="s">
        <v>75</v>
      </c>
      <c r="I143" s="218"/>
      <c r="K143" s="81"/>
      <c r="M143" s="2" t="s">
        <v>216</v>
      </c>
      <c r="O143" s="142"/>
      <c r="Q143" s="46">
        <f>'Controles ACM'!$I$50</f>
        <v>-3.2001808603014936E-2</v>
      </c>
    </row>
    <row r="144" spans="1:18">
      <c r="B144" s="31"/>
    </row>
    <row r="145" spans="1:17">
      <c r="B145" s="31" t="s">
        <v>153</v>
      </c>
    </row>
    <row r="146" spans="1:17">
      <c r="B146" s="31"/>
    </row>
    <row r="147" spans="1:17">
      <c r="B147" s="31" t="s">
        <v>155</v>
      </c>
      <c r="G147" s="2" t="s">
        <v>75</v>
      </c>
      <c r="I147" s="213" t="s">
        <v>262</v>
      </c>
      <c r="K147" s="125">
        <v>8298.9595824196749</v>
      </c>
      <c r="M147" s="47" t="s">
        <v>77</v>
      </c>
      <c r="O147" s="147">
        <v>360</v>
      </c>
      <c r="Q147" s="46">
        <f>'Controles ACM'!$I$50</f>
        <v>-3.2001808603014936E-2</v>
      </c>
    </row>
    <row r="148" spans="1:17">
      <c r="I148" s="214"/>
      <c r="K148" s="124"/>
      <c r="O148" s="148"/>
    </row>
    <row r="149" spans="1:17">
      <c r="B149" s="31" t="s">
        <v>156</v>
      </c>
      <c r="I149" s="214"/>
      <c r="K149" s="124"/>
      <c r="O149" s="148"/>
    </row>
    <row r="150" spans="1:17">
      <c r="A150" s="169"/>
      <c r="B150" s="158" t="s">
        <v>279</v>
      </c>
      <c r="G150" s="2" t="s">
        <v>75</v>
      </c>
      <c r="I150" s="215" t="s">
        <v>263</v>
      </c>
      <c r="K150" s="121">
        <v>24035.934653922061</v>
      </c>
      <c r="M150" s="47" t="s">
        <v>77</v>
      </c>
      <c r="O150" s="147">
        <v>645</v>
      </c>
      <c r="Q150" s="46">
        <f>'Controles ACM'!$I$50</f>
        <v>-3.2001808603014936E-2</v>
      </c>
    </row>
    <row r="151" spans="1:17">
      <c r="A151" s="169"/>
      <c r="B151" s="166" t="s">
        <v>290</v>
      </c>
      <c r="G151" s="2" t="s">
        <v>75</v>
      </c>
      <c r="I151" s="216" t="s">
        <v>264</v>
      </c>
      <c r="K151" s="122">
        <v>1743.4432016565049</v>
      </c>
      <c r="M151" s="47" t="s">
        <v>77</v>
      </c>
      <c r="O151" s="147">
        <v>901</v>
      </c>
      <c r="Q151" s="46">
        <f>'Controles ACM'!$I$50</f>
        <v>-3.2001808603014936E-2</v>
      </c>
    </row>
    <row r="152" spans="1:17">
      <c r="A152" s="169"/>
      <c r="B152" s="166" t="s">
        <v>291</v>
      </c>
      <c r="G152" s="2" t="s">
        <v>75</v>
      </c>
      <c r="I152" s="216" t="s">
        <v>264</v>
      </c>
      <c r="K152" s="122">
        <v>992.8987353370394</v>
      </c>
      <c r="M152" s="47" t="s">
        <v>77</v>
      </c>
      <c r="O152" s="147">
        <v>1071</v>
      </c>
      <c r="Q152" s="46">
        <f>'Controles ACM'!$I$50</f>
        <v>-3.2001808603014936E-2</v>
      </c>
    </row>
    <row r="153" spans="1:17">
      <c r="B153" s="166"/>
      <c r="G153" s="2" t="s">
        <v>75</v>
      </c>
      <c r="I153" s="233"/>
      <c r="K153" s="122"/>
      <c r="M153" s="47" t="s">
        <v>77</v>
      </c>
      <c r="O153" s="147"/>
      <c r="Q153" s="46">
        <f>'Controles ACM'!$I$50</f>
        <v>-3.2001808603014936E-2</v>
      </c>
    </row>
    <row r="154" spans="1:17">
      <c r="B154" s="164"/>
      <c r="G154" s="2" t="s">
        <v>75</v>
      </c>
      <c r="I154" s="233"/>
      <c r="K154" s="122"/>
      <c r="M154" s="47" t="s">
        <v>77</v>
      </c>
      <c r="O154" s="146"/>
      <c r="Q154" s="46">
        <f>'Controles ACM'!$I$50</f>
        <v>-3.2001808603014936E-2</v>
      </c>
    </row>
    <row r="155" spans="1:17">
      <c r="B155" s="166"/>
      <c r="G155" s="2" t="s">
        <v>75</v>
      </c>
      <c r="I155" s="233"/>
      <c r="K155" s="122"/>
      <c r="M155" s="47" t="s">
        <v>77</v>
      </c>
      <c r="O155" s="146"/>
      <c r="Q155" s="46">
        <f>'Controles ACM'!$I$50</f>
        <v>-3.2001808603014936E-2</v>
      </c>
    </row>
    <row r="156" spans="1:17">
      <c r="B156" s="81"/>
      <c r="G156" s="2" t="s">
        <v>75</v>
      </c>
      <c r="I156" s="218"/>
      <c r="K156" s="123"/>
      <c r="M156" s="47" t="s">
        <v>77</v>
      </c>
      <c r="O156" s="146"/>
      <c r="Q156" s="46">
        <f>'Controles ACM'!$I$50</f>
        <v>-3.2001808603014936E-2</v>
      </c>
    </row>
    <row r="157" spans="1:17">
      <c r="I157" s="214"/>
      <c r="K157" s="124"/>
      <c r="M157" s="47"/>
      <c r="O157" s="145"/>
      <c r="P157" s="62"/>
      <c r="Q157" s="84"/>
    </row>
    <row r="158" spans="1:17">
      <c r="B158" s="1" t="s">
        <v>157</v>
      </c>
      <c r="I158" s="214"/>
      <c r="K158" s="124"/>
      <c r="M158" s="47"/>
      <c r="O158" s="145"/>
    </row>
    <row r="159" spans="1:17">
      <c r="A159" s="169"/>
      <c r="B159" s="157" t="s">
        <v>292</v>
      </c>
      <c r="G159" s="2" t="s">
        <v>75</v>
      </c>
      <c r="I159" s="219" t="s">
        <v>265</v>
      </c>
      <c r="K159" s="121">
        <v>171.3260558100435</v>
      </c>
      <c r="M159" s="47" t="s">
        <v>77</v>
      </c>
      <c r="O159" s="147">
        <v>4190</v>
      </c>
      <c r="Q159" s="46">
        <f>'Controles ACM'!$I$50</f>
        <v>-3.2001808603014936E-2</v>
      </c>
    </row>
    <row r="160" spans="1:17">
      <c r="A160" s="169"/>
      <c r="B160" s="162" t="s">
        <v>293</v>
      </c>
      <c r="G160" s="2" t="s">
        <v>75</v>
      </c>
      <c r="I160" s="220" t="s">
        <v>265</v>
      </c>
      <c r="K160" s="122">
        <v>255.11994824543163</v>
      </c>
      <c r="M160" s="47" t="s">
        <v>77</v>
      </c>
      <c r="O160" s="147">
        <v>4694</v>
      </c>
      <c r="Q160" s="46">
        <f>'Controles ACM'!$I$50</f>
        <v>-3.2001808603014936E-2</v>
      </c>
    </row>
    <row r="161" spans="1:17">
      <c r="A161" s="169"/>
      <c r="B161" s="164" t="s">
        <v>294</v>
      </c>
      <c r="G161" s="2" t="s">
        <v>75</v>
      </c>
      <c r="I161" s="221" t="s">
        <v>269</v>
      </c>
      <c r="K161" s="122">
        <v>107.50683467546892</v>
      </c>
      <c r="M161" s="47" t="s">
        <v>77</v>
      </c>
      <c r="O161" s="147">
        <v>17423</v>
      </c>
      <c r="Q161" s="46">
        <f>'Controles ACM'!$I$50</f>
        <v>-3.2001808603014936E-2</v>
      </c>
    </row>
    <row r="162" spans="1:17">
      <c r="A162" s="169"/>
      <c r="B162" s="162" t="s">
        <v>295</v>
      </c>
      <c r="G162" s="2" t="s">
        <v>75</v>
      </c>
      <c r="I162" s="222" t="s">
        <v>270</v>
      </c>
      <c r="K162" s="122">
        <v>22.873051093732418</v>
      </c>
      <c r="M162" s="47" t="s">
        <v>77</v>
      </c>
      <c r="O162" s="147">
        <v>23907</v>
      </c>
      <c r="Q162" s="46">
        <f>'Controles ACM'!$I$50</f>
        <v>-3.2001808603014936E-2</v>
      </c>
    </row>
    <row r="163" spans="1:17">
      <c r="A163" s="169"/>
      <c r="B163" s="164" t="s">
        <v>296</v>
      </c>
      <c r="G163" s="2" t="s">
        <v>75</v>
      </c>
      <c r="I163" s="222" t="s">
        <v>270</v>
      </c>
      <c r="K163" s="122">
        <v>30.062842304710973</v>
      </c>
      <c r="M163" s="47" t="s">
        <v>77</v>
      </c>
      <c r="O163" s="147">
        <v>34722</v>
      </c>
      <c r="Q163" s="46">
        <f>'Controles ACM'!$I$50</f>
        <v>-3.2001808603014936E-2</v>
      </c>
    </row>
    <row r="164" spans="1:17">
      <c r="A164" s="169"/>
      <c r="B164" s="166" t="s">
        <v>297</v>
      </c>
      <c r="G164" s="2" t="s">
        <v>75</v>
      </c>
      <c r="I164" s="223" t="s">
        <v>268</v>
      </c>
      <c r="K164" s="122">
        <v>6.9787782651871542</v>
      </c>
      <c r="M164" s="47" t="s">
        <v>77</v>
      </c>
      <c r="O164" s="147">
        <v>223700</v>
      </c>
      <c r="Q164" s="46">
        <f>'Controles ACM'!$I$50</f>
        <v>-3.2001808603014936E-2</v>
      </c>
    </row>
    <row r="165" spans="1:17">
      <c r="A165" s="169"/>
      <c r="B165" s="166" t="s">
        <v>298</v>
      </c>
      <c r="G165" s="2" t="s">
        <v>75</v>
      </c>
      <c r="I165" s="223" t="s">
        <v>268</v>
      </c>
      <c r="K165" s="122">
        <v>6.9733077318250229</v>
      </c>
      <c r="M165" s="47" t="s">
        <v>77</v>
      </c>
      <c r="O165" s="147">
        <v>265650</v>
      </c>
      <c r="Q165" s="46">
        <f>'Controles ACM'!$I$50</f>
        <v>-3.2001808603014936E-2</v>
      </c>
    </row>
    <row r="166" spans="1:17">
      <c r="B166" s="166"/>
      <c r="G166" s="2" t="s">
        <v>75</v>
      </c>
      <c r="I166" s="217"/>
      <c r="K166" s="122"/>
      <c r="M166" s="47" t="s">
        <v>77</v>
      </c>
      <c r="O166" s="146"/>
      <c r="Q166" s="46">
        <f>'Controles ACM'!$I$50</f>
        <v>-3.2001808603014936E-2</v>
      </c>
    </row>
    <row r="167" spans="1:17">
      <c r="B167" s="166"/>
      <c r="G167" s="2" t="s">
        <v>75</v>
      </c>
      <c r="I167" s="217"/>
      <c r="K167" s="122"/>
      <c r="M167" s="47" t="s">
        <v>77</v>
      </c>
      <c r="O167" s="146"/>
      <c r="Q167" s="46">
        <f>'Controles ACM'!$I$50</f>
        <v>-3.2001808603014936E-2</v>
      </c>
    </row>
    <row r="168" spans="1:17">
      <c r="B168" s="166"/>
      <c r="G168" s="2" t="s">
        <v>75</v>
      </c>
      <c r="I168" s="217"/>
      <c r="K168" s="122"/>
      <c r="M168" s="47" t="s">
        <v>77</v>
      </c>
      <c r="O168" s="146"/>
      <c r="Q168" s="46">
        <f>'Controles ACM'!$I$50</f>
        <v>-3.2001808603014936E-2</v>
      </c>
    </row>
    <row r="169" spans="1:17">
      <c r="B169" s="166"/>
      <c r="G169" s="2" t="s">
        <v>75</v>
      </c>
      <c r="I169" s="217"/>
      <c r="K169" s="122"/>
      <c r="M169" s="47" t="s">
        <v>77</v>
      </c>
      <c r="O169" s="146"/>
      <c r="Q169" s="46">
        <f>'Controles ACM'!$I$50</f>
        <v>-3.2001808603014936E-2</v>
      </c>
    </row>
    <row r="170" spans="1:17">
      <c r="B170" s="166"/>
      <c r="G170" s="2" t="s">
        <v>75</v>
      </c>
      <c r="I170" s="217"/>
      <c r="K170" s="122"/>
      <c r="M170" s="47" t="s">
        <v>77</v>
      </c>
      <c r="O170" s="146"/>
      <c r="Q170" s="46">
        <f>'Controles ACM'!$I$50</f>
        <v>-3.2001808603014936E-2</v>
      </c>
    </row>
    <row r="171" spans="1:17">
      <c r="B171" s="166"/>
      <c r="G171" s="2" t="s">
        <v>75</v>
      </c>
      <c r="I171" s="217"/>
      <c r="K171" s="122"/>
      <c r="M171" s="47" t="s">
        <v>77</v>
      </c>
      <c r="O171" s="146"/>
      <c r="Q171" s="46">
        <f>'Controles ACM'!$I$50</f>
        <v>-3.2001808603014936E-2</v>
      </c>
    </row>
    <row r="172" spans="1:17">
      <c r="B172" s="166"/>
      <c r="G172" s="2" t="s">
        <v>75</v>
      </c>
      <c r="I172" s="217"/>
      <c r="K172" s="122"/>
      <c r="M172" s="47" t="s">
        <v>77</v>
      </c>
      <c r="O172" s="146"/>
      <c r="Q172" s="46">
        <f>'Controles ACM'!$I$50</f>
        <v>-3.2001808603014936E-2</v>
      </c>
    </row>
    <row r="173" spans="1:17">
      <c r="B173" s="166"/>
      <c r="G173" s="2" t="s">
        <v>75</v>
      </c>
      <c r="I173" s="217"/>
      <c r="K173" s="122"/>
      <c r="M173" s="47" t="s">
        <v>77</v>
      </c>
      <c r="O173" s="146"/>
      <c r="Q173" s="46">
        <f>'Controles ACM'!$I$50</f>
        <v>-3.2001808603014936E-2</v>
      </c>
    </row>
    <row r="174" spans="1:17">
      <c r="B174" s="81"/>
      <c r="I174" s="218"/>
      <c r="K174" s="123"/>
      <c r="M174" s="47" t="s">
        <v>77</v>
      </c>
      <c r="O174" s="146"/>
      <c r="Q174" s="46">
        <f>'Controles ACM'!$I$50</f>
        <v>-3.2001808603014936E-2</v>
      </c>
    </row>
    <row r="175" spans="1:17">
      <c r="B175" s="31"/>
      <c r="I175" s="214"/>
      <c r="K175" s="124"/>
      <c r="M175" s="47"/>
      <c r="O175" s="145"/>
    </row>
    <row r="176" spans="1:17">
      <c r="B176" s="1" t="s">
        <v>158</v>
      </c>
      <c r="I176" s="214"/>
      <c r="K176" s="124"/>
      <c r="M176" s="47"/>
      <c r="O176" s="145"/>
      <c r="P176" s="49"/>
      <c r="Q176" s="49"/>
    </row>
    <row r="177" spans="1:17">
      <c r="A177" s="169"/>
      <c r="B177" s="157" t="s">
        <v>299</v>
      </c>
      <c r="G177" s="2" t="s">
        <v>75</v>
      </c>
      <c r="I177" s="225" t="s">
        <v>271</v>
      </c>
      <c r="K177" s="121">
        <v>12114.683187253957</v>
      </c>
      <c r="M177" s="47" t="s">
        <v>159</v>
      </c>
      <c r="O177" s="147">
        <v>18.100000000000001</v>
      </c>
      <c r="Q177" s="46">
        <f>'Controles ACM'!$I$50</f>
        <v>-3.2001808603014936E-2</v>
      </c>
    </row>
    <row r="178" spans="1:17">
      <c r="A178" s="169"/>
      <c r="B178" s="162" t="s">
        <v>279</v>
      </c>
      <c r="G178" s="2" t="s">
        <v>75</v>
      </c>
      <c r="I178" s="226" t="s">
        <v>272</v>
      </c>
      <c r="K178" s="122">
        <v>29962.740568703801</v>
      </c>
      <c r="M178" s="47" t="s">
        <v>159</v>
      </c>
      <c r="O178" s="147">
        <v>25</v>
      </c>
      <c r="Q178" s="46">
        <f>'Controles ACM'!$I$50</f>
        <v>-3.2001808603014936E-2</v>
      </c>
    </row>
    <row r="179" spans="1:17">
      <c r="A179" s="169"/>
      <c r="B179" s="162" t="s">
        <v>290</v>
      </c>
      <c r="G179" s="2" t="s">
        <v>75</v>
      </c>
      <c r="I179" s="216" t="s">
        <v>273</v>
      </c>
      <c r="K179" s="122">
        <v>9707.265801807931</v>
      </c>
      <c r="M179" s="47" t="s">
        <v>159</v>
      </c>
      <c r="O179" s="147">
        <v>31.5</v>
      </c>
      <c r="Q179" s="46">
        <f>'Controles ACM'!$I$50</f>
        <v>-3.2001808603014936E-2</v>
      </c>
    </row>
    <row r="180" spans="1:17">
      <c r="A180" s="169"/>
      <c r="B180" s="162" t="s">
        <v>291</v>
      </c>
      <c r="G180" s="2" t="s">
        <v>75</v>
      </c>
      <c r="I180" s="216" t="s">
        <v>273</v>
      </c>
      <c r="K180" s="122">
        <v>12914.394948887886</v>
      </c>
      <c r="M180" s="47" t="s">
        <v>159</v>
      </c>
      <c r="O180" s="147">
        <v>32.700000000000003</v>
      </c>
      <c r="Q180" s="46">
        <f>'Controles ACM'!$I$50</f>
        <v>-3.2001808603014936E-2</v>
      </c>
    </row>
    <row r="181" spans="1:17">
      <c r="A181" s="169"/>
      <c r="B181" s="162" t="s">
        <v>300</v>
      </c>
      <c r="G181" s="2" t="s">
        <v>75</v>
      </c>
      <c r="I181" s="220" t="s">
        <v>274</v>
      </c>
      <c r="K181" s="122">
        <v>27944.739908451244</v>
      </c>
      <c r="M181" s="47" t="s">
        <v>159</v>
      </c>
      <c r="O181" s="147">
        <v>43.4</v>
      </c>
      <c r="Q181" s="46">
        <f>'Controles ACM'!$I$50</f>
        <v>-3.2001808603014936E-2</v>
      </c>
    </row>
    <row r="182" spans="1:17">
      <c r="A182" s="169"/>
      <c r="B182" s="162" t="s">
        <v>293</v>
      </c>
      <c r="G182" s="2" t="s">
        <v>75</v>
      </c>
      <c r="I182" s="220" t="s">
        <v>274</v>
      </c>
      <c r="K182" s="122">
        <v>43869.332344017777</v>
      </c>
      <c r="M182" s="47" t="s">
        <v>159</v>
      </c>
      <c r="O182" s="147">
        <v>51.5</v>
      </c>
      <c r="Q182" s="46">
        <f>'Controles ACM'!$I$50</f>
        <v>-3.2001808603014936E-2</v>
      </c>
    </row>
    <row r="183" spans="1:17">
      <c r="A183" s="169"/>
      <c r="B183" s="162" t="s">
        <v>294</v>
      </c>
      <c r="G183" s="2" t="s">
        <v>75</v>
      </c>
      <c r="I183" s="221" t="s">
        <v>275</v>
      </c>
      <c r="K183" s="122">
        <v>16158.985466274278</v>
      </c>
      <c r="M183" s="47" t="s">
        <v>159</v>
      </c>
      <c r="O183" s="147">
        <v>105</v>
      </c>
      <c r="Q183" s="46">
        <f>'Controles ACM'!$I$50</f>
        <v>-3.2001808603014936E-2</v>
      </c>
    </row>
    <row r="184" spans="1:17">
      <c r="A184" s="169"/>
      <c r="B184" s="162" t="s">
        <v>295</v>
      </c>
      <c r="G184" s="2" t="s">
        <v>75</v>
      </c>
      <c r="I184" s="222" t="s">
        <v>276</v>
      </c>
      <c r="K184" s="122">
        <v>3263.9267759228223</v>
      </c>
      <c r="M184" s="47" t="s">
        <v>159</v>
      </c>
      <c r="O184" s="147">
        <v>105</v>
      </c>
      <c r="Q184" s="46">
        <f>'Controles ACM'!$I$50</f>
        <v>-3.2001808603014936E-2</v>
      </c>
    </row>
    <row r="185" spans="1:17">
      <c r="A185" s="169"/>
      <c r="B185" s="162" t="s">
        <v>296</v>
      </c>
      <c r="G185" s="2" t="s">
        <v>75</v>
      </c>
      <c r="I185" s="222" t="s">
        <v>276</v>
      </c>
      <c r="K185" s="122">
        <v>4813.710784444761</v>
      </c>
      <c r="M185" s="47" t="s">
        <v>159</v>
      </c>
      <c r="O185" s="147">
        <v>105</v>
      </c>
      <c r="Q185" s="46">
        <f>'Controles ACM'!$I$50</f>
        <v>-3.2001808603014936E-2</v>
      </c>
    </row>
    <row r="186" spans="1:17">
      <c r="A186" s="169"/>
      <c r="B186" s="162" t="s">
        <v>297</v>
      </c>
      <c r="G186" s="2" t="s">
        <v>75</v>
      </c>
      <c r="I186" s="223" t="s">
        <v>278</v>
      </c>
      <c r="K186" s="122">
        <v>16603.82126965158</v>
      </c>
      <c r="M186" s="47" t="s">
        <v>159</v>
      </c>
      <c r="O186" s="147">
        <v>105</v>
      </c>
      <c r="Q186" s="46">
        <f>'Controles ACM'!$I$50</f>
        <v>-3.2001808603014936E-2</v>
      </c>
    </row>
    <row r="187" spans="1:17">
      <c r="A187" s="169"/>
      <c r="B187" s="162" t="s">
        <v>298</v>
      </c>
      <c r="G187" s="2" t="s">
        <v>75</v>
      </c>
      <c r="I187" s="223" t="s">
        <v>278</v>
      </c>
      <c r="K187" s="122">
        <v>7199.2170103250728</v>
      </c>
      <c r="M187" s="47" t="s">
        <v>159</v>
      </c>
      <c r="O187" s="147">
        <v>175</v>
      </c>
      <c r="Q187" s="46">
        <f>'Controles ACM'!$I$50</f>
        <v>-3.2001808603014936E-2</v>
      </c>
    </row>
    <row r="188" spans="1:17">
      <c r="A188" s="169"/>
      <c r="B188" s="162"/>
      <c r="G188" s="2" t="s">
        <v>75</v>
      </c>
      <c r="I188" s="217"/>
      <c r="K188" s="122"/>
      <c r="M188" s="47" t="s">
        <v>159</v>
      </c>
      <c r="O188" s="146"/>
      <c r="Q188" s="46">
        <f>'Controles ACM'!$I$50</f>
        <v>-3.2001808603014936E-2</v>
      </c>
    </row>
    <row r="189" spans="1:17">
      <c r="B189" s="162"/>
      <c r="G189" s="2" t="s">
        <v>75</v>
      </c>
      <c r="I189" s="217"/>
      <c r="K189" s="122"/>
      <c r="M189" s="47" t="s">
        <v>159</v>
      </c>
      <c r="O189" s="43"/>
      <c r="Q189" s="46">
        <f>'Controles ACM'!$I$50</f>
        <v>-3.2001808603014936E-2</v>
      </c>
    </row>
    <row r="190" spans="1:17">
      <c r="B190" s="162"/>
      <c r="G190" s="2" t="s">
        <v>75</v>
      </c>
      <c r="I190" s="217"/>
      <c r="K190" s="122"/>
      <c r="M190" s="47" t="s">
        <v>159</v>
      </c>
      <c r="O190" s="43"/>
      <c r="Q190" s="46">
        <f>'Controles ACM'!$I$50</f>
        <v>-3.2001808603014936E-2</v>
      </c>
    </row>
    <row r="191" spans="1:17">
      <c r="B191" s="164"/>
      <c r="G191" s="2" t="s">
        <v>75</v>
      </c>
      <c r="I191" s="217"/>
      <c r="K191" s="122"/>
      <c r="M191" s="47" t="s">
        <v>159</v>
      </c>
      <c r="O191" s="43"/>
      <c r="Q191" s="46">
        <f>'Controles ACM'!$I$50</f>
        <v>-3.2001808603014936E-2</v>
      </c>
    </row>
    <row r="192" spans="1:17">
      <c r="B192" s="162"/>
      <c r="G192" s="2" t="s">
        <v>75</v>
      </c>
      <c r="I192" s="217"/>
      <c r="K192" s="122"/>
      <c r="M192" s="47" t="s">
        <v>159</v>
      </c>
      <c r="O192" s="43"/>
      <c r="Q192" s="46">
        <f>'Controles ACM'!$I$50</f>
        <v>-3.2001808603014936E-2</v>
      </c>
    </row>
    <row r="193" spans="1:17">
      <c r="B193" s="164"/>
      <c r="G193" s="2" t="s">
        <v>75</v>
      </c>
      <c r="I193" s="217"/>
      <c r="K193" s="120"/>
      <c r="M193" s="47" t="s">
        <v>159</v>
      </c>
      <c r="O193" s="43"/>
      <c r="Q193" s="46">
        <f>'Controles ACM'!$I$50</f>
        <v>-3.2001808603014936E-2</v>
      </c>
    </row>
    <row r="194" spans="1:17">
      <c r="B194" s="224"/>
      <c r="G194" s="2" t="s">
        <v>75</v>
      </c>
      <c r="I194" s="218"/>
      <c r="K194" s="48"/>
      <c r="M194" s="47" t="s">
        <v>159</v>
      </c>
      <c r="O194" s="43"/>
      <c r="Q194" s="46">
        <f>'Controles ACM'!$I$50</f>
        <v>-3.2001808603014936E-2</v>
      </c>
    </row>
    <row r="195" spans="1:17">
      <c r="A195" s="169"/>
      <c r="K195" s="49"/>
      <c r="M195" s="47"/>
      <c r="O195" s="49"/>
    </row>
    <row r="196" spans="1:17">
      <c r="A196" s="169"/>
    </row>
    <row r="197" spans="1:17">
      <c r="A197" s="169"/>
    </row>
    <row r="198" spans="1:17">
      <c r="A198" s="169"/>
    </row>
    <row r="199" spans="1:17">
      <c r="A199" s="169"/>
      <c r="K199" s="70"/>
    </row>
    <row r="200" spans="1:17">
      <c r="A200" s="169"/>
    </row>
  </sheetData>
  <conditionalFormatting sqref="D8:D9">
    <cfRule type="containsText" dxfId="15" priority="8" operator="containsText" text="niet">
      <formula>NOT(ISERROR(SEARCH("niet",D8)))</formula>
    </cfRule>
    <cfRule type="endsWith" dxfId="14" priority="9"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sheetView>
  </sheetViews>
  <sheetFormatPr defaultColWidth="9.140625" defaultRowHeight="12.75"/>
  <cols>
    <col min="1" max="1" width="4" style="169" customWidth="1"/>
    <col min="2" max="2" width="41.42578125" style="169" customWidth="1"/>
    <col min="3" max="5" width="4.5703125" style="169" customWidth="1"/>
    <col min="6" max="6" width="13.7109375" style="169" customWidth="1"/>
    <col min="7" max="7" width="45.7109375" style="169" customWidth="1"/>
    <col min="8" max="16" width="12.5703125" style="169" customWidth="1"/>
    <col min="17" max="17" width="2.7109375" style="169" customWidth="1"/>
    <col min="18" max="18" width="17.140625" style="169" customWidth="1"/>
    <col min="19" max="19" width="2.7109375" style="169" customWidth="1"/>
    <col min="20" max="20" width="13.7109375" style="169" customWidth="1"/>
    <col min="21" max="21" width="2.7109375" style="169" customWidth="1"/>
    <col min="22" max="36" width="13.7109375" style="169" customWidth="1"/>
    <col min="37" max="16384" width="9.140625" style="169"/>
  </cols>
  <sheetData>
    <row r="2" spans="2:7" s="175" customFormat="1" ht="18">
      <c r="B2" s="175" t="s">
        <v>227</v>
      </c>
    </row>
    <row r="4" spans="2:7">
      <c r="B4" s="159"/>
      <c r="C4" s="159"/>
      <c r="D4" s="159"/>
    </row>
    <row r="5" spans="2:7" s="174" customFormat="1">
      <c r="B5" s="174" t="s">
        <v>225</v>
      </c>
      <c r="G5" s="174" t="s">
        <v>226</v>
      </c>
    </row>
    <row r="8" spans="2:7" s="174" customFormat="1">
      <c r="B8" s="174" t="s">
        <v>228</v>
      </c>
    </row>
    <row r="10" spans="2:7">
      <c r="B10" s="171" t="s">
        <v>229</v>
      </c>
    </row>
    <row r="12" spans="2:7">
      <c r="B12" s="176" t="s">
        <v>108</v>
      </c>
      <c r="C12" s="177"/>
      <c r="D12" s="177"/>
      <c r="E12" s="177"/>
      <c r="F12" s="177"/>
      <c r="G12" s="178" t="s">
        <v>318</v>
      </c>
    </row>
    <row r="13" spans="2:7">
      <c r="B13" s="179" t="s">
        <v>230</v>
      </c>
      <c r="C13" s="173"/>
      <c r="D13" s="173"/>
      <c r="E13" s="173"/>
      <c r="F13" s="173"/>
      <c r="G13" s="180" t="s">
        <v>318</v>
      </c>
    </row>
    <row r="14" spans="2:7">
      <c r="B14" s="179" t="s">
        <v>114</v>
      </c>
      <c r="C14" s="173"/>
      <c r="D14" s="173"/>
      <c r="E14" s="173"/>
      <c r="F14" s="173"/>
      <c r="G14" s="180" t="s">
        <v>319</v>
      </c>
    </row>
    <row r="15" spans="2:7">
      <c r="B15" s="179" t="s">
        <v>231</v>
      </c>
      <c r="C15" s="173"/>
      <c r="D15" s="173"/>
      <c r="E15" s="173"/>
      <c r="F15" s="173"/>
      <c r="G15" s="180" t="s">
        <v>319</v>
      </c>
    </row>
    <row r="16" spans="2:7">
      <c r="B16" s="179" t="s">
        <v>116</v>
      </c>
      <c r="C16" s="173"/>
      <c r="D16" s="173"/>
      <c r="E16" s="173"/>
      <c r="F16" s="173"/>
      <c r="G16" s="180" t="s">
        <v>320</v>
      </c>
    </row>
    <row r="17" spans="2:7">
      <c r="B17" s="181" t="s">
        <v>232</v>
      </c>
      <c r="C17" s="182"/>
      <c r="D17" s="182"/>
      <c r="E17" s="182"/>
      <c r="F17" s="182"/>
      <c r="G17" s="183" t="s">
        <v>320</v>
      </c>
    </row>
    <row r="19" spans="2:7">
      <c r="B19" s="176" t="s">
        <v>233</v>
      </c>
      <c r="C19" s="177"/>
      <c r="D19" s="177"/>
      <c r="E19" s="177"/>
      <c r="F19" s="177"/>
      <c r="G19" s="178"/>
    </row>
    <row r="20" spans="2:7">
      <c r="B20" s="179" t="s">
        <v>234</v>
      </c>
      <c r="C20" s="173"/>
      <c r="D20" s="173"/>
      <c r="E20" s="173"/>
      <c r="F20" s="173"/>
      <c r="G20" s="180" t="s">
        <v>321</v>
      </c>
    </row>
    <row r="21" spans="2:7">
      <c r="B21" s="181" t="s">
        <v>124</v>
      </c>
      <c r="C21" s="182"/>
      <c r="D21" s="182"/>
      <c r="E21" s="182"/>
      <c r="F21" s="182"/>
      <c r="G21" s="183" t="s">
        <v>322</v>
      </c>
    </row>
    <row r="23" spans="2:7">
      <c r="B23" s="184" t="s">
        <v>126</v>
      </c>
      <c r="C23" s="185"/>
      <c r="D23" s="185"/>
      <c r="E23" s="185"/>
      <c r="F23" s="185"/>
      <c r="G23" s="186" t="s">
        <v>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sheetView>
  </sheetViews>
  <sheetFormatPr defaultColWidth="9.140625" defaultRowHeight="12.75"/>
  <cols>
    <col min="1" max="1" width="4" style="169" customWidth="1"/>
    <col min="2" max="2" width="41.42578125" style="169" customWidth="1"/>
    <col min="3" max="3" width="16.85546875" style="169" bestFit="1" customWidth="1"/>
    <col min="4" max="5" width="13.7109375" style="169" customWidth="1"/>
    <col min="6" max="6" width="11" style="169" bestFit="1" customWidth="1"/>
    <col min="7" max="7" width="11" style="206" customWidth="1"/>
    <col min="8" max="17" width="12.5703125" style="169" customWidth="1"/>
    <col min="18" max="18" width="2.7109375" style="169" customWidth="1"/>
    <col min="19" max="19" width="17.140625" style="169" customWidth="1"/>
    <col min="20" max="20" width="2.7109375" style="169" customWidth="1"/>
    <col min="21" max="21" width="13.7109375" style="169" customWidth="1"/>
    <col min="22" max="22" width="2.7109375" style="169" customWidth="1"/>
    <col min="23" max="37" width="13.7109375" style="169" customWidth="1"/>
    <col min="38" max="16384" width="9.140625" style="169"/>
  </cols>
  <sheetData>
    <row r="2" spans="2:7" s="175" customFormat="1" ht="18">
      <c r="B2" s="175" t="s">
        <v>257</v>
      </c>
      <c r="G2" s="209"/>
    </row>
    <row r="4" spans="2:7">
      <c r="B4" s="159"/>
      <c r="C4" s="160"/>
    </row>
    <row r="5" spans="2:7" s="174" customFormat="1">
      <c r="B5" s="174" t="s">
        <v>225</v>
      </c>
      <c r="C5" s="174" t="s">
        <v>235</v>
      </c>
      <c r="D5" s="174" t="s">
        <v>236</v>
      </c>
      <c r="E5" s="174" t="s">
        <v>237</v>
      </c>
      <c r="F5" s="174" t="s">
        <v>238</v>
      </c>
      <c r="G5" s="207" t="s">
        <v>258</v>
      </c>
    </row>
    <row r="8" spans="2:7" s="174" customFormat="1">
      <c r="B8" s="174" t="s">
        <v>239</v>
      </c>
      <c r="G8" s="207"/>
    </row>
    <row r="10" spans="2:7">
      <c r="B10" s="171" t="s">
        <v>239</v>
      </c>
    </row>
    <row r="11" spans="2:7">
      <c r="B11" s="227" t="str">
        <f>Tarievenvoorstel!B147</f>
        <v>EAV t/m 1*6A (per aansluiting)</v>
      </c>
      <c r="C11" s="197">
        <f>Tarievenvoorstel!O147</f>
        <v>360</v>
      </c>
      <c r="D11" s="187">
        <v>115</v>
      </c>
      <c r="E11" s="187">
        <v>72</v>
      </c>
      <c r="F11" s="187">
        <v>173</v>
      </c>
      <c r="G11" s="200">
        <f>C11-D11-E11-F11</f>
        <v>0</v>
      </c>
    </row>
    <row r="12" spans="2:7">
      <c r="B12" s="201" t="str">
        <f>Tarievenvoorstel!B150</f>
        <v>t/m 3*25A</v>
      </c>
      <c r="C12" s="196">
        <f>Tarievenvoorstel!O150</f>
        <v>645</v>
      </c>
      <c r="D12" s="188">
        <v>194</v>
      </c>
      <c r="E12" s="188">
        <v>129</v>
      </c>
      <c r="F12" s="188">
        <v>322</v>
      </c>
      <c r="G12" s="199">
        <f t="shared" ref="G12:G27" si="0">C12-D12-E12-F12</f>
        <v>0</v>
      </c>
    </row>
    <row r="13" spans="2:7">
      <c r="B13" s="201" t="str">
        <f>Tarievenvoorstel!B151</f>
        <v>&gt; 3*25A t/m 3*50A</v>
      </c>
      <c r="C13" s="196">
        <f>Tarievenvoorstel!O151</f>
        <v>901</v>
      </c>
      <c r="D13" s="188">
        <v>271</v>
      </c>
      <c r="E13" s="188">
        <v>226</v>
      </c>
      <c r="F13" s="188">
        <v>404</v>
      </c>
      <c r="G13" s="199">
        <f t="shared" si="0"/>
        <v>0</v>
      </c>
    </row>
    <row r="14" spans="2:7">
      <c r="B14" s="201" t="str">
        <f>Tarievenvoorstel!B152</f>
        <v>&gt; 3*50A t/m 3*80A</v>
      </c>
      <c r="C14" s="196">
        <f>Tarievenvoorstel!O152</f>
        <v>1071</v>
      </c>
      <c r="D14" s="188">
        <v>322</v>
      </c>
      <c r="E14" s="188">
        <v>268</v>
      </c>
      <c r="F14" s="188">
        <v>481</v>
      </c>
      <c r="G14" s="199">
        <f t="shared" si="0"/>
        <v>0</v>
      </c>
    </row>
    <row r="15" spans="2:7">
      <c r="B15" s="201"/>
      <c r="C15" s="196"/>
      <c r="D15" s="188"/>
      <c r="E15" s="188"/>
      <c r="F15" s="188"/>
      <c r="G15" s="199"/>
    </row>
    <row r="16" spans="2:7">
      <c r="B16" s="201"/>
      <c r="C16" s="196"/>
      <c r="D16" s="188"/>
      <c r="E16" s="188"/>
      <c r="F16" s="188"/>
      <c r="G16" s="199"/>
    </row>
    <row r="17" spans="2:7">
      <c r="B17" s="201"/>
      <c r="C17" s="196"/>
      <c r="D17" s="188"/>
      <c r="E17" s="188"/>
      <c r="F17" s="188"/>
      <c r="G17" s="199"/>
    </row>
    <row r="18" spans="2:7">
      <c r="B18" s="201"/>
      <c r="C18" s="196"/>
      <c r="D18" s="188"/>
      <c r="E18" s="188"/>
      <c r="F18" s="188"/>
      <c r="G18" s="199"/>
    </row>
    <row r="19" spans="2:7">
      <c r="B19" s="201"/>
      <c r="C19" s="196"/>
      <c r="D19" s="188"/>
      <c r="E19" s="188"/>
      <c r="F19" s="188"/>
      <c r="G19" s="199"/>
    </row>
    <row r="20" spans="2:7">
      <c r="B20" s="201"/>
      <c r="C20" s="196"/>
      <c r="D20" s="188"/>
      <c r="E20" s="188"/>
      <c r="F20" s="188"/>
      <c r="G20" s="199"/>
    </row>
    <row r="21" spans="2:7">
      <c r="B21" s="201" t="str">
        <f>Tarievenvoorstel!B159</f>
        <v xml:space="preserve">&gt;3*80A t/m 100 kVA af sec zijde trafo </v>
      </c>
      <c r="C21" s="196">
        <f>Tarievenvoorstel!O159</f>
        <v>4190</v>
      </c>
      <c r="D21" s="188">
        <v>1257</v>
      </c>
      <c r="E21" s="188">
        <v>1676</v>
      </c>
      <c r="F21" s="188">
        <v>1257</v>
      </c>
      <c r="G21" s="199">
        <f t="shared" si="0"/>
        <v>0</v>
      </c>
    </row>
    <row r="22" spans="2:7">
      <c r="B22" s="201" t="str">
        <f>Tarievenvoorstel!B160</f>
        <v>&gt;100 kVA t/m 160 kVA af sec zijde trafo</v>
      </c>
      <c r="C22" s="196">
        <f>Tarievenvoorstel!O160</f>
        <v>4694</v>
      </c>
      <c r="D22" s="188">
        <v>1408</v>
      </c>
      <c r="E22" s="188">
        <v>1878</v>
      </c>
      <c r="F22" s="188">
        <v>1408</v>
      </c>
      <c r="G22" s="199">
        <f t="shared" si="0"/>
        <v>0</v>
      </c>
    </row>
    <row r="23" spans="2:7">
      <c r="B23" s="201" t="str">
        <f>Tarievenvoorstel!B161</f>
        <v xml:space="preserve"> &gt;160 kVA t/m 630 kVA met LS meting </v>
      </c>
      <c r="C23" s="196">
        <f>Tarievenvoorstel!O161</f>
        <v>17423</v>
      </c>
      <c r="D23" s="188">
        <v>4350</v>
      </c>
      <c r="E23" s="188">
        <v>10459</v>
      </c>
      <c r="F23" s="188">
        <v>2614</v>
      </c>
      <c r="G23" s="199">
        <f t="shared" si="0"/>
        <v>0</v>
      </c>
    </row>
    <row r="24" spans="2:7">
      <c r="B24" s="201" t="str">
        <f>Tarievenvoorstel!B162</f>
        <v xml:space="preserve"> &gt;630 kVA t/m 1000 kVA met LS meting </v>
      </c>
      <c r="C24" s="196">
        <f>Tarievenvoorstel!O162</f>
        <v>23907</v>
      </c>
      <c r="D24" s="188">
        <v>4350</v>
      </c>
      <c r="E24" s="188">
        <v>16039</v>
      </c>
      <c r="F24" s="188">
        <v>3518</v>
      </c>
      <c r="G24" s="199">
        <f t="shared" si="0"/>
        <v>0</v>
      </c>
    </row>
    <row r="25" spans="2:7">
      <c r="B25" s="201" t="str">
        <f>Tarievenvoorstel!B163</f>
        <v xml:space="preserve"> &gt;1000 kVA t/m 2 MVA  *) </v>
      </c>
      <c r="C25" s="196">
        <f>Tarievenvoorstel!O163</f>
        <v>34722</v>
      </c>
      <c r="D25" s="188">
        <v>4350</v>
      </c>
      <c r="E25" s="188">
        <v>26854</v>
      </c>
      <c r="F25" s="188">
        <v>3518</v>
      </c>
      <c r="G25" s="199">
        <f t="shared" si="0"/>
        <v>0</v>
      </c>
    </row>
    <row r="26" spans="2:7">
      <c r="B26" s="201" t="str">
        <f>Tarievenvoorstel!B164</f>
        <v>&gt;2 MVA t/m 5,0 MVA</v>
      </c>
      <c r="C26" s="196">
        <f>Tarievenvoorstel!O164</f>
        <v>223700</v>
      </c>
      <c r="D26" s="188">
        <v>152590</v>
      </c>
      <c r="E26" s="188">
        <v>66636</v>
      </c>
      <c r="F26" s="188">
        <v>4474</v>
      </c>
      <c r="G26" s="199">
        <f t="shared" si="0"/>
        <v>0</v>
      </c>
    </row>
    <row r="27" spans="2:7">
      <c r="B27" s="201" t="str">
        <f>Tarievenvoorstel!B165</f>
        <v>&gt;5 MVA t/m 10,0 MVA</v>
      </c>
      <c r="C27" s="196">
        <f>Tarievenvoorstel!O165</f>
        <v>265650</v>
      </c>
      <c r="D27" s="188">
        <v>180955</v>
      </c>
      <c r="E27" s="188">
        <v>79383</v>
      </c>
      <c r="F27" s="188">
        <v>5312</v>
      </c>
      <c r="G27" s="199">
        <f t="shared" si="0"/>
        <v>0</v>
      </c>
    </row>
    <row r="28" spans="2:7">
      <c r="B28" s="201"/>
      <c r="C28" s="196"/>
      <c r="D28" s="188"/>
      <c r="E28" s="188"/>
      <c r="F28" s="188"/>
      <c r="G28" s="199"/>
    </row>
    <row r="29" spans="2:7">
      <c r="B29" s="201"/>
      <c r="C29" s="196"/>
      <c r="D29" s="188"/>
      <c r="E29" s="188"/>
      <c r="F29" s="188"/>
      <c r="G29" s="199"/>
    </row>
    <row r="30" spans="2:7">
      <c r="B30" s="201"/>
      <c r="C30" s="196"/>
      <c r="D30" s="188"/>
      <c r="E30" s="188"/>
      <c r="F30" s="188"/>
      <c r="G30" s="199"/>
    </row>
    <row r="31" spans="2:7">
      <c r="B31" s="201"/>
      <c r="C31" s="196"/>
      <c r="D31" s="188"/>
      <c r="E31" s="188"/>
      <c r="F31" s="188"/>
      <c r="G31" s="199"/>
    </row>
    <row r="32" spans="2:7">
      <c r="B32" s="201"/>
      <c r="C32" s="196"/>
      <c r="D32" s="188"/>
      <c r="E32" s="188"/>
      <c r="F32" s="188"/>
      <c r="G32" s="199"/>
    </row>
    <row r="33" spans="2:7">
      <c r="B33" s="201"/>
      <c r="C33" s="196"/>
      <c r="D33" s="188"/>
      <c r="E33" s="188"/>
      <c r="F33" s="188"/>
      <c r="G33" s="199"/>
    </row>
    <row r="34" spans="2:7">
      <c r="B34" s="201"/>
      <c r="C34" s="196"/>
      <c r="D34" s="188"/>
      <c r="E34" s="188"/>
      <c r="F34" s="188"/>
      <c r="G34" s="199"/>
    </row>
    <row r="35" spans="2:7">
      <c r="B35" s="201"/>
      <c r="C35" s="196"/>
      <c r="D35" s="188"/>
      <c r="E35" s="188"/>
      <c r="F35" s="188"/>
      <c r="G35" s="199"/>
    </row>
    <row r="36" spans="2:7" s="206" customFormat="1">
      <c r="B36" s="228"/>
      <c r="C36" s="229"/>
      <c r="D36" s="230"/>
      <c r="E36" s="230"/>
      <c r="F36" s="230"/>
      <c r="G36" s="231"/>
    </row>
    <row r="38" spans="2:7" s="174" customFormat="1">
      <c r="B38" s="174" t="s">
        <v>240</v>
      </c>
      <c r="G38" s="207"/>
    </row>
    <row r="40" spans="2:7">
      <c r="B40" s="171" t="s">
        <v>240</v>
      </c>
    </row>
    <row r="41" spans="2:7">
      <c r="B41" s="202" t="str">
        <f>Tarievenvoorstel!B177</f>
        <v xml:space="preserve">t/m 1 x 6A op geschakeld net </v>
      </c>
      <c r="C41" s="197">
        <f>Tarievenvoorstel!O177</f>
        <v>18.100000000000001</v>
      </c>
      <c r="D41" s="178"/>
      <c r="E41" s="187"/>
      <c r="F41" s="178">
        <v>18.100000000000001</v>
      </c>
      <c r="G41" s="200">
        <f t="shared" ref="G41:G51" si="1">C41-D41-E41-F41</f>
        <v>0</v>
      </c>
    </row>
    <row r="42" spans="2:7">
      <c r="B42" s="201" t="str">
        <f>Tarievenvoorstel!B178</f>
        <v>t/m 3*25A</v>
      </c>
      <c r="C42" s="196">
        <f>Tarievenvoorstel!O178</f>
        <v>25</v>
      </c>
      <c r="D42" s="180"/>
      <c r="E42" s="188"/>
      <c r="F42" s="180">
        <v>25</v>
      </c>
      <c r="G42" s="199">
        <f t="shared" si="1"/>
        <v>0</v>
      </c>
    </row>
    <row r="43" spans="2:7">
      <c r="B43" s="201" t="str">
        <f>Tarievenvoorstel!B179</f>
        <v>&gt; 3*25A t/m 3*50A</v>
      </c>
      <c r="C43" s="196">
        <f>Tarievenvoorstel!O179</f>
        <v>31.5</v>
      </c>
      <c r="D43" s="180"/>
      <c r="E43" s="188"/>
      <c r="F43" s="180">
        <v>31.5</v>
      </c>
      <c r="G43" s="199">
        <f t="shared" si="1"/>
        <v>0</v>
      </c>
    </row>
    <row r="44" spans="2:7">
      <c r="B44" s="201" t="str">
        <f>Tarievenvoorstel!B180</f>
        <v>&gt; 3*50A t/m 3*80A</v>
      </c>
      <c r="C44" s="196">
        <f>Tarievenvoorstel!O180</f>
        <v>32.700000000000003</v>
      </c>
      <c r="D44" s="180"/>
      <c r="E44" s="188"/>
      <c r="F44" s="180">
        <v>32.700000000000003</v>
      </c>
      <c r="G44" s="199">
        <f t="shared" si="1"/>
        <v>0</v>
      </c>
    </row>
    <row r="45" spans="2:7">
      <c r="B45" s="201" t="str">
        <f>Tarievenvoorstel!B181</f>
        <v>&gt;3*80A t/m 100 kVA af sec zijde trafo</v>
      </c>
      <c r="C45" s="196">
        <f>Tarievenvoorstel!O181</f>
        <v>43.4</v>
      </c>
      <c r="D45" s="180"/>
      <c r="E45" s="188"/>
      <c r="F45" s="180">
        <v>43.4</v>
      </c>
      <c r="G45" s="199">
        <f t="shared" si="1"/>
        <v>0</v>
      </c>
    </row>
    <row r="46" spans="2:7">
      <c r="B46" s="201" t="str">
        <f>Tarievenvoorstel!B182</f>
        <v>&gt;100 kVA t/m 160 kVA af sec zijde trafo</v>
      </c>
      <c r="C46" s="196">
        <f>Tarievenvoorstel!O182</f>
        <v>51.5</v>
      </c>
      <c r="D46" s="180"/>
      <c r="E46" s="188"/>
      <c r="F46" s="180">
        <v>51.5</v>
      </c>
      <c r="G46" s="199">
        <f t="shared" si="1"/>
        <v>0</v>
      </c>
    </row>
    <row r="47" spans="2:7">
      <c r="B47" s="201" t="str">
        <f>Tarievenvoorstel!B183</f>
        <v xml:space="preserve"> &gt;160 kVA t/m 630 kVA met LS meting </v>
      </c>
      <c r="C47" s="196">
        <f>Tarievenvoorstel!O183</f>
        <v>105</v>
      </c>
      <c r="D47" s="180"/>
      <c r="E47" s="188"/>
      <c r="F47" s="180">
        <v>105</v>
      </c>
      <c r="G47" s="199">
        <f t="shared" si="1"/>
        <v>0</v>
      </c>
    </row>
    <row r="48" spans="2:7">
      <c r="B48" s="201" t="str">
        <f>Tarievenvoorstel!B184</f>
        <v xml:space="preserve"> &gt;630 kVA t/m 1000 kVA met LS meting </v>
      </c>
      <c r="C48" s="196">
        <f>Tarievenvoorstel!O184</f>
        <v>105</v>
      </c>
      <c r="D48" s="180"/>
      <c r="E48" s="188"/>
      <c r="F48" s="180">
        <v>105</v>
      </c>
      <c r="G48" s="199">
        <f t="shared" si="1"/>
        <v>0</v>
      </c>
    </row>
    <row r="49" spans="2:7">
      <c r="B49" s="201" t="str">
        <f>Tarievenvoorstel!B185</f>
        <v xml:space="preserve"> &gt;1000 kVA t/m 2 MVA  *) </v>
      </c>
      <c r="C49" s="196">
        <f>Tarievenvoorstel!O185</f>
        <v>105</v>
      </c>
      <c r="D49" s="180"/>
      <c r="E49" s="188"/>
      <c r="F49" s="180">
        <v>105</v>
      </c>
      <c r="G49" s="199">
        <f t="shared" si="1"/>
        <v>0</v>
      </c>
    </row>
    <row r="50" spans="2:7">
      <c r="B50" s="201" t="str">
        <f>Tarievenvoorstel!B186</f>
        <v>&gt;2 MVA t/m 5,0 MVA</v>
      </c>
      <c r="C50" s="196">
        <f>Tarievenvoorstel!O186</f>
        <v>105</v>
      </c>
      <c r="D50" s="180"/>
      <c r="E50" s="188"/>
      <c r="F50" s="180">
        <v>105</v>
      </c>
      <c r="G50" s="199">
        <f t="shared" si="1"/>
        <v>0</v>
      </c>
    </row>
    <row r="51" spans="2:7">
      <c r="B51" s="201" t="str">
        <f>Tarievenvoorstel!B187</f>
        <v>&gt;5 MVA t/m 10,0 MVA</v>
      </c>
      <c r="C51" s="196">
        <f>Tarievenvoorstel!O187</f>
        <v>175</v>
      </c>
      <c r="D51" s="180"/>
      <c r="E51" s="188"/>
      <c r="F51" s="180">
        <v>175</v>
      </c>
      <c r="G51" s="199">
        <f t="shared" si="1"/>
        <v>0</v>
      </c>
    </row>
    <row r="52" spans="2:7">
      <c r="B52" s="201"/>
      <c r="C52" s="196"/>
      <c r="D52" s="180"/>
      <c r="E52" s="188"/>
      <c r="F52" s="180"/>
      <c r="G52" s="199"/>
    </row>
    <row r="53" spans="2:7">
      <c r="B53" s="201"/>
      <c r="C53" s="196"/>
      <c r="D53" s="180"/>
      <c r="E53" s="188"/>
      <c r="F53" s="180"/>
      <c r="G53" s="199"/>
    </row>
    <row r="54" spans="2:7">
      <c r="B54" s="201"/>
      <c r="C54" s="196"/>
      <c r="D54" s="180"/>
      <c r="E54" s="188"/>
      <c r="F54" s="180"/>
      <c r="G54" s="199"/>
    </row>
    <row r="55" spans="2:7">
      <c r="B55" s="201"/>
      <c r="C55" s="196"/>
      <c r="D55" s="180"/>
      <c r="E55" s="188"/>
      <c r="F55" s="180"/>
      <c r="G55" s="199"/>
    </row>
    <row r="56" spans="2:7">
      <c r="B56" s="201"/>
      <c r="C56" s="196"/>
      <c r="D56" s="180"/>
      <c r="E56" s="188"/>
      <c r="F56" s="180"/>
      <c r="G56" s="199"/>
    </row>
    <row r="57" spans="2:7">
      <c r="B57" s="201"/>
      <c r="C57" s="196"/>
      <c r="D57" s="180"/>
      <c r="E57" s="188"/>
      <c r="F57" s="180"/>
      <c r="G57" s="199"/>
    </row>
    <row r="58" spans="2:7">
      <c r="B58" s="195"/>
      <c r="C58" s="229"/>
      <c r="D58" s="183"/>
      <c r="E58" s="189"/>
      <c r="F58" s="183"/>
      <c r="G58" s="19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cols>
    <col min="1" max="16384" width="9.140625" style="25"/>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2018-10-01T11:13:56Z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