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projects/sites/GTS/lt/tarieven/Tarievenvoorstel 2019/12. Formeel TV-19 ingediend/"/>
    </mc:Choice>
  </mc:AlternateContent>
  <bookViews>
    <workbookView xWindow="0" yWindow="0" windowWidth="28800" windowHeight="14010" tabRatio="865"/>
  </bookViews>
  <sheets>
    <sheet name="Tariffs entry points 2018-2019" sheetId="43" r:id="rId1"/>
    <sheet name="Tariffs exit points 2018-2019" sheetId="44" r:id="rId2"/>
    <sheet name="Tariffs miscelaneous 2018-2019" sheetId="4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DAT1" localSheetId="0">#REF!</definedName>
    <definedName name="__DAT1" localSheetId="1">#REF!</definedName>
    <definedName name="__DAT1" localSheetId="2">#REF!</definedName>
    <definedName name="__DAT1">#REF!</definedName>
    <definedName name="__DAT10" localSheetId="0">#REF!</definedName>
    <definedName name="__DAT10" localSheetId="1">#REF!</definedName>
    <definedName name="__DAT10" localSheetId="2">#REF!</definedName>
    <definedName name="__DAT10">#REF!</definedName>
    <definedName name="__DAT11" localSheetId="0">#REF!</definedName>
    <definedName name="__DAT11" localSheetId="1">#REF!</definedName>
    <definedName name="__DAT11" localSheetId="2">#REF!</definedName>
    <definedName name="__DAT11">#REF!</definedName>
    <definedName name="__DAT12" localSheetId="0">#REF!</definedName>
    <definedName name="__DAT12" localSheetId="1">#REF!</definedName>
    <definedName name="__DAT12" localSheetId="2">#REF!</definedName>
    <definedName name="__DAT12">#REF!</definedName>
    <definedName name="__DAT13" localSheetId="0">#REF!</definedName>
    <definedName name="__DAT13" localSheetId="1">#REF!</definedName>
    <definedName name="__DAT13" localSheetId="2">#REF!</definedName>
    <definedName name="__DAT13">#REF!</definedName>
    <definedName name="__DAT14" localSheetId="0">#REF!</definedName>
    <definedName name="__DAT14" localSheetId="1">#REF!</definedName>
    <definedName name="__DAT14" localSheetId="2">#REF!</definedName>
    <definedName name="__DAT14">#REF!</definedName>
    <definedName name="__DAT15" localSheetId="0">#REF!</definedName>
    <definedName name="__DAT15" localSheetId="1">#REF!</definedName>
    <definedName name="__DAT15" localSheetId="2">#REF!</definedName>
    <definedName name="__DAT15">#REF!</definedName>
    <definedName name="__DAT2" localSheetId="0">#REF!</definedName>
    <definedName name="__DAT2" localSheetId="1">#REF!</definedName>
    <definedName name="__DAT2" localSheetId="2">#REF!</definedName>
    <definedName name="__DAT2">#REF!</definedName>
    <definedName name="__DAT3" localSheetId="0">#REF!</definedName>
    <definedName name="__DAT3" localSheetId="1">#REF!</definedName>
    <definedName name="__DAT3" localSheetId="2">#REF!</definedName>
    <definedName name="__DAT3">#REF!</definedName>
    <definedName name="__DAT4" localSheetId="0">#REF!</definedName>
    <definedName name="__DAT4" localSheetId="1">#REF!</definedName>
    <definedName name="__DAT4" localSheetId="2">#REF!</definedName>
    <definedName name="__DAT4">#REF!</definedName>
    <definedName name="__DAT5" localSheetId="0">#REF!</definedName>
    <definedName name="__DAT5" localSheetId="1">#REF!</definedName>
    <definedName name="__DAT5" localSheetId="2">#REF!</definedName>
    <definedName name="__DAT5">#REF!</definedName>
    <definedName name="__DAT6" localSheetId="0">#REF!</definedName>
    <definedName name="__DAT6" localSheetId="1">#REF!</definedName>
    <definedName name="__DAT6" localSheetId="2">#REF!</definedName>
    <definedName name="__DAT6">#REF!</definedName>
    <definedName name="__DAT7" localSheetId="0">#REF!</definedName>
    <definedName name="__DAT7" localSheetId="1">#REF!</definedName>
    <definedName name="__DAT7" localSheetId="2">#REF!</definedName>
    <definedName name="__DAT7">#REF!</definedName>
    <definedName name="__DAT8" localSheetId="0">#REF!</definedName>
    <definedName name="__DAT8" localSheetId="1">#REF!</definedName>
    <definedName name="__DAT8" localSheetId="2">#REF!</definedName>
    <definedName name="__DAT8">#REF!</definedName>
    <definedName name="__DAT9" localSheetId="0">#REF!</definedName>
    <definedName name="__DAT9" localSheetId="1">#REF!</definedName>
    <definedName name="__DAT9" localSheetId="2">#REF!</definedName>
    <definedName name="__DAT9">#REF!</definedName>
    <definedName name="_cpi2000" localSheetId="0">#REF!</definedName>
    <definedName name="_cpi2000" localSheetId="1">#REF!</definedName>
    <definedName name="_cpi2000" localSheetId="2">#REF!</definedName>
    <definedName name="_cpi2000">#REF!</definedName>
    <definedName name="_cpi2001" localSheetId="0">#REF!</definedName>
    <definedName name="_cpi2001" localSheetId="1">#REF!</definedName>
    <definedName name="_cpi2001" localSheetId="2">#REF!</definedName>
    <definedName name="_cpi2001">#REF!</definedName>
    <definedName name="_cpi2002" localSheetId="0">#REF!</definedName>
    <definedName name="_cpi2002" localSheetId="1">#REF!</definedName>
    <definedName name="_cpi2002" localSheetId="2">#REF!</definedName>
    <definedName name="_cpi2002">#REF!</definedName>
    <definedName name="_cpi2003" localSheetId="0">#REF!</definedName>
    <definedName name="_cpi2003" localSheetId="1">#REF!</definedName>
    <definedName name="_cpi2003" localSheetId="2">#REF!</definedName>
    <definedName name="_cpi2003">#REF!</definedName>
    <definedName name="_DAT1" localSheetId="0">#REF!</definedName>
    <definedName name="_DAT1" localSheetId="1">#REF!</definedName>
    <definedName name="_DAT1" localSheetId="2">#REF!</definedName>
    <definedName name="_DAT1">#REF!</definedName>
    <definedName name="_DAT10" localSheetId="0">#REF!</definedName>
    <definedName name="_DAT10" localSheetId="1">#REF!</definedName>
    <definedName name="_DAT10" localSheetId="2">#REF!</definedName>
    <definedName name="_DAT10">#REF!</definedName>
    <definedName name="_DAT11" localSheetId="0">#REF!</definedName>
    <definedName name="_DAT11" localSheetId="1">#REF!</definedName>
    <definedName name="_DAT11" localSheetId="2">#REF!</definedName>
    <definedName name="_DAT11">#REF!</definedName>
    <definedName name="_DAT12" localSheetId="0">#REF!</definedName>
    <definedName name="_DAT12" localSheetId="1">#REF!</definedName>
    <definedName name="_DAT12" localSheetId="2">#REF!</definedName>
    <definedName name="_DAT12">#REF!</definedName>
    <definedName name="_DAT13" localSheetId="0">#REF!</definedName>
    <definedName name="_DAT13" localSheetId="1">#REF!</definedName>
    <definedName name="_DAT13" localSheetId="2">#REF!</definedName>
    <definedName name="_DAT13">#REF!</definedName>
    <definedName name="_DAT14" localSheetId="0">#REF!</definedName>
    <definedName name="_DAT14" localSheetId="1">#REF!</definedName>
    <definedName name="_DAT14" localSheetId="2">#REF!</definedName>
    <definedName name="_DAT14">#REF!</definedName>
    <definedName name="_DAT15" localSheetId="0">#REF!</definedName>
    <definedName name="_DAT15" localSheetId="1">#REF!</definedName>
    <definedName name="_DAT15" localSheetId="2">#REF!</definedName>
    <definedName name="_DAT15">#REF!</definedName>
    <definedName name="_DAT2" localSheetId="0">#REF!</definedName>
    <definedName name="_DAT2" localSheetId="1">#REF!</definedName>
    <definedName name="_DAT2" localSheetId="2">#REF!</definedName>
    <definedName name="_DAT2">#REF!</definedName>
    <definedName name="_DAT3" localSheetId="0">#REF!</definedName>
    <definedName name="_DAT3" localSheetId="1">#REF!</definedName>
    <definedName name="_DAT3" localSheetId="2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>#REF!</definedName>
    <definedName name="_DAT5" localSheetId="0">#REF!</definedName>
    <definedName name="_DAT5" localSheetId="1">#REF!</definedName>
    <definedName name="_DAT5" localSheetId="2">#REF!</definedName>
    <definedName name="_DAT5">#REF!</definedName>
    <definedName name="_DAT6" localSheetId="0">#REF!</definedName>
    <definedName name="_DAT6" localSheetId="1">#REF!</definedName>
    <definedName name="_DAT6" localSheetId="2">#REF!</definedName>
    <definedName name="_DAT6">#REF!</definedName>
    <definedName name="_DAT7" localSheetId="0">#REF!</definedName>
    <definedName name="_DAT7" localSheetId="1">#REF!</definedName>
    <definedName name="_DAT7" localSheetId="2">#REF!</definedName>
    <definedName name="_DAT7">#REF!</definedName>
    <definedName name="_DAT8" localSheetId="0">#REF!</definedName>
    <definedName name="_DAT8" localSheetId="1">#REF!</definedName>
    <definedName name="_DAT8" localSheetId="2">#REF!</definedName>
    <definedName name="_DAT8">#REF!</definedName>
    <definedName name="_DAT9" localSheetId="0">#REF!</definedName>
    <definedName name="_DAT9" localSheetId="1">#REF!</definedName>
    <definedName name="_DAT9" localSheetId="2">#REF!</definedName>
    <definedName name="_DAT9">#REF!</definedName>
    <definedName name="_xlnm._FilterDatabase" localSheetId="0" hidden="1">'Tariffs entry points 2018-2019'!$AB$6:$AH$75</definedName>
    <definedName name="_xlnm._FilterDatabase" localSheetId="1" hidden="1">'Tariffs exit points 2018-2019'!$AE$6:$AL$532</definedName>
    <definedName name="AF" localSheetId="0">[1]ORI!#REF!</definedName>
    <definedName name="AF" localSheetId="1">[1]ORI!#REF!</definedName>
    <definedName name="AF" localSheetId="2">[1]ORI!#REF!</definedName>
    <definedName name="AF">[1]ORI!#REF!</definedName>
    <definedName name="afd">'[2]PwC - Afdelingen'!$A$2:$B$109</definedName>
    <definedName name="_xlnm.Print_Area" localSheetId="0">'Tariffs entry points 2018-2019'!$A$1:$AH$75</definedName>
    <definedName name="_xlnm.Print_Area" localSheetId="1">'Tariffs exit points 2018-2019'!$A$1:$AL$532</definedName>
    <definedName name="_xlnm.Print_Area" localSheetId="2">'Tariffs miscelaneous 2018-2019'!$A$1:$I$14</definedName>
    <definedName name="_xlnm.Print_Titles" localSheetId="1">'Tariffs exit points 2018-2019'!$1:$6</definedName>
    <definedName name="afdtennet">'[2]TenneT - Afdelingen'!$D$3:$E$70</definedName>
    <definedName name="afwijking" localSheetId="0">#REF!</definedName>
    <definedName name="afwijking" localSheetId="1">#REF!</definedName>
    <definedName name="afwijking" localSheetId="2">#REF!</definedName>
    <definedName name="afwijking">#REF!</definedName>
    <definedName name="AS2DocOpenMode" hidden="1">"AS2DocumentEdit"</definedName>
    <definedName name="Categorie">[3]Lijsten!$D$2:$D$12</definedName>
    <definedName name="CODE">[4]Adresgegevens!$D$7</definedName>
    <definedName name="cpi">[5]Parameters!$E$5</definedName>
    <definedName name="CPI_2005">[6]Database!$D$13</definedName>
    <definedName name="DF_GRID_3" localSheetId="0">[1]ORI!#REF!</definedName>
    <definedName name="DF_GRID_3" localSheetId="1">[1]ORI!#REF!</definedName>
    <definedName name="DF_GRID_3" localSheetId="2">[1]ORI!#REF!</definedName>
    <definedName name="DF_GRID_3">[1]ORI!#REF!</definedName>
    <definedName name="Eigenaar">[3]Lijsten!$G$2:$G$11</definedName>
    <definedName name="eur" localSheetId="0">#REF!</definedName>
    <definedName name="eur" localSheetId="1">#REF!</definedName>
    <definedName name="eur" localSheetId="2">#REF!</definedName>
    <definedName name="eur">#REF!</definedName>
    <definedName name="factor" localSheetId="0">#REF!</definedName>
    <definedName name="factor" localSheetId="1">#REF!</definedName>
    <definedName name="factor" localSheetId="2">#REF!</definedName>
    <definedName name="factor">#REF!</definedName>
    <definedName name="fik">[7]cockpit!$B$9</definedName>
    <definedName name="Financiering">[3]Lijsten!$P$2:$P$9</definedName>
    <definedName name="Jaar">[3]Lijsten!$A$2:$A$19</definedName>
    <definedName name="Kwartaal">[3]Lijsten!$B$2:$B$5</definedName>
    <definedName name="METHODE" localSheetId="0">#REF!</definedName>
    <definedName name="METHODE" localSheetId="1">#REF!</definedName>
    <definedName name="METHODE" localSheetId="2">#REF!</definedName>
    <definedName name="METHODE">#REF!</definedName>
    <definedName name="Naam">[8]Lijsten!$B$3:$B$10</definedName>
    <definedName name="NAAM_NE">'[9]Toegestane Omzet'!$M$1</definedName>
    <definedName name="NAAM_VOL">[4]Adresgegevens!$D$8</definedName>
    <definedName name="omzet_2000_aanpas_kolom" localSheetId="0">#REF!</definedName>
    <definedName name="omzet_2000_aanpas_kolom" localSheetId="1">#REF!</definedName>
    <definedName name="omzet_2000_aanpas_kolom" localSheetId="2">#REF!</definedName>
    <definedName name="omzet_2000_aanpas_kolom">#REF!</definedName>
    <definedName name="omzet_2000_kolom" localSheetId="0">#REF!</definedName>
    <definedName name="omzet_2000_kolom" localSheetId="1">#REF!</definedName>
    <definedName name="omzet_2000_kolom" localSheetId="2">#REF!</definedName>
    <definedName name="omzet_2000_kolom">#REF!</definedName>
    <definedName name="omzet_2001_kolom" localSheetId="0">#REF!</definedName>
    <definedName name="omzet_2001_kolom" localSheetId="1">#REF!</definedName>
    <definedName name="omzet_2001_kolom" localSheetId="2">#REF!</definedName>
    <definedName name="omzet_2001_kolom">#REF!</definedName>
    <definedName name="PB">[4]Adresgegevens!$D$9</definedName>
    <definedName name="PC">[4]Adresgegevens!$D$10</definedName>
    <definedName name="PGcode">[3]Lijsten!$L$2:$L$26</definedName>
    <definedName name="PLAATS">[4]Adresgegevens!$D$11</definedName>
    <definedName name="PR_ME_2000" localSheetId="0">'[9]Toegestane Omzet'!#REF!</definedName>
    <definedName name="PR_ME_2000" localSheetId="1">'[9]Toegestane Omzet'!#REF!</definedName>
    <definedName name="PR_ME_2000" localSheetId="2">'[9]Toegestane Omzet'!#REF!</definedName>
    <definedName name="PR_ME_2000">'[9]Toegestane Omzet'!#REF!</definedName>
    <definedName name="Projecteigenaar">[3]Lijsten!$H$2:$H$25</definedName>
    <definedName name="Projectleider">[3]Lijsten!$J$2:$J$15</definedName>
    <definedName name="Regio">[3]Lijsten!$F$2:$F$7</definedName>
    <definedName name="required_x" localSheetId="0">#REF!</definedName>
    <definedName name="required_x" localSheetId="1">#REF!</definedName>
    <definedName name="required_x" localSheetId="2">#REF!</definedName>
    <definedName name="required_x">#REF!</definedName>
    <definedName name="s" localSheetId="0">[10]Data!#REF!</definedName>
    <definedName name="s" localSheetId="1">[10]Data!#REF!</definedName>
    <definedName name="s" localSheetId="2">[10]Data!#REF!</definedName>
    <definedName name="s">[10]Data!#REF!</definedName>
    <definedName name="SAPBEXhrIndnt" hidden="1">"Wide"</definedName>
    <definedName name="SAPsysID" hidden="1">"708C5W7SBKP804JT78WJ0JNKI"</definedName>
    <definedName name="SAPwbID" hidden="1">"ARS"</definedName>
    <definedName name="Spanning">[3]Lijsten!$C$2:$C$6</definedName>
    <definedName name="Status">[3]Lijsten!$E$2:$E$13</definedName>
    <definedName name="tarief_factor" localSheetId="0">#REF!</definedName>
    <definedName name="tarief_factor" localSheetId="1">#REF!</definedName>
    <definedName name="tarief_factor" localSheetId="2">#REF!</definedName>
    <definedName name="tarief_factor">#REF!</definedName>
    <definedName name="test" localSheetId="0">#REF!</definedName>
    <definedName name="test" localSheetId="1">#REF!</definedName>
    <definedName name="test" localSheetId="2">#REF!</definedName>
    <definedName name="test">#REF!</definedName>
    <definedName name="TEST0" localSheetId="0">#REF!</definedName>
    <definedName name="TEST0" localSheetId="1">#REF!</definedName>
    <definedName name="TEST0" localSheetId="2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>#REF!</definedName>
    <definedName name="TIPROJ">'[2]PwC - TI-projecten'!$B$1:$E$303</definedName>
    <definedName name="TTTI">'[2]TenneT - Projecten TI'!$B$2:$G$221</definedName>
    <definedName name="VerbruikstarRC" localSheetId="0">[11]Tarievenvoorstel!#REF!</definedName>
    <definedName name="VerbruikstarRC" localSheetId="1">[11]Tarievenvoorstel!#REF!</definedName>
    <definedName name="VerbruikstarRC" localSheetId="2">[11]Tarievenvoorstel!#REF!</definedName>
    <definedName name="VerbruikstarRC">[11]Tarievenvoorstel!#REF!</definedName>
    <definedName name="wac" localSheetId="0">[10]Data!#REF!</definedName>
    <definedName name="wac" localSheetId="1">[10]Data!#REF!</definedName>
    <definedName name="wac" localSheetId="2">[10]Data!#REF!</definedName>
    <definedName name="wac">[10]Data!#REF!</definedName>
    <definedName name="wacc" localSheetId="0">[10]Data!#REF!</definedName>
    <definedName name="wacc" localSheetId="1">[10]Data!#REF!</definedName>
    <definedName name="wacc" localSheetId="2">[10]Data!#REF!</definedName>
    <definedName name="wacc">[10]Data!#REF!</definedName>
    <definedName name="wacc_exc_tax">[10]constants!$E$3</definedName>
    <definedName name="wacc_inc_tax">[10]constants!$E$4</definedName>
    <definedName name="WvD">'[2]TenneT - WvD'!$A$2:$A$274</definedName>
  </definedNames>
  <calcPr calcId="171027"/>
</workbook>
</file>

<file path=xl/calcChain.xml><?xml version="1.0" encoding="utf-8"?>
<calcChain xmlns="http://schemas.openxmlformats.org/spreadsheetml/2006/main">
  <c r="F11" i="45" l="1"/>
  <c r="E11" i="45"/>
  <c r="E9" i="45" l="1"/>
  <c r="E8" i="45"/>
  <c r="E7" i="45"/>
  <c r="V7" i="44" l="1"/>
  <c r="W7" i="44"/>
  <c r="X7" i="44"/>
  <c r="Z7" i="44"/>
  <c r="AA7" i="44"/>
  <c r="AB7" i="44"/>
  <c r="V8" i="44"/>
  <c r="W8" i="44"/>
  <c r="X8" i="44"/>
  <c r="Z8" i="44"/>
  <c r="AA8" i="44"/>
  <c r="AB8" i="44"/>
  <c r="V9" i="44"/>
  <c r="W9" i="44"/>
  <c r="X9" i="44"/>
  <c r="Z9" i="44"/>
  <c r="AA9" i="44"/>
  <c r="AB9" i="44"/>
  <c r="V10" i="44"/>
  <c r="W10" i="44"/>
  <c r="X10" i="44"/>
  <c r="Z10" i="44"/>
  <c r="AA10" i="44"/>
  <c r="AB10" i="44"/>
  <c r="V11" i="44"/>
  <c r="W11" i="44"/>
  <c r="X11" i="44"/>
  <c r="Z11" i="44"/>
  <c r="AA11" i="44"/>
  <c r="AB11" i="44"/>
  <c r="V12" i="44"/>
  <c r="W12" i="44"/>
  <c r="X12" i="44"/>
  <c r="Z12" i="44"/>
  <c r="AA12" i="44"/>
  <c r="AB12" i="44"/>
  <c r="V13" i="44"/>
  <c r="W13" i="44"/>
  <c r="X13" i="44"/>
  <c r="Z13" i="44"/>
  <c r="AA13" i="44"/>
  <c r="AB13" i="44"/>
  <c r="V14" i="44"/>
  <c r="W14" i="44"/>
  <c r="X14" i="44"/>
  <c r="Z14" i="44"/>
  <c r="AA14" i="44"/>
  <c r="AB14" i="44"/>
  <c r="V15" i="44"/>
  <c r="W15" i="44"/>
  <c r="X15" i="44"/>
  <c r="Z15" i="44"/>
  <c r="AA15" i="44"/>
  <c r="AB15" i="44"/>
  <c r="V16" i="44"/>
  <c r="W16" i="44"/>
  <c r="X16" i="44"/>
  <c r="Z16" i="44"/>
  <c r="AA16" i="44"/>
  <c r="AB16" i="44"/>
  <c r="V17" i="44"/>
  <c r="W17" i="44"/>
  <c r="X17" i="44"/>
  <c r="Z17" i="44"/>
  <c r="AA17" i="44"/>
  <c r="AB17" i="44"/>
  <c r="V18" i="44"/>
  <c r="W18" i="44"/>
  <c r="X18" i="44"/>
  <c r="Z18" i="44"/>
  <c r="AA18" i="44"/>
  <c r="AB18" i="44"/>
  <c r="V19" i="44"/>
  <c r="W19" i="44"/>
  <c r="X19" i="44"/>
  <c r="Z19" i="44"/>
  <c r="AA19" i="44"/>
  <c r="AB19" i="44"/>
  <c r="V20" i="44"/>
  <c r="W20" i="44"/>
  <c r="X20" i="44"/>
  <c r="Z20" i="44"/>
  <c r="AA20" i="44"/>
  <c r="AB20" i="44"/>
  <c r="V21" i="44"/>
  <c r="W21" i="44"/>
  <c r="X21" i="44"/>
  <c r="Z21" i="44"/>
  <c r="AA21" i="44"/>
  <c r="AB21" i="44"/>
  <c r="V22" i="44"/>
  <c r="W22" i="44"/>
  <c r="X22" i="44"/>
  <c r="Z22" i="44"/>
  <c r="AA22" i="44"/>
  <c r="AB22" i="44"/>
  <c r="V23" i="44"/>
  <c r="W23" i="44"/>
  <c r="X23" i="44"/>
  <c r="Z23" i="44"/>
  <c r="AA23" i="44"/>
  <c r="AB23" i="44"/>
  <c r="V24" i="44"/>
  <c r="W24" i="44"/>
  <c r="X24" i="44"/>
  <c r="Z24" i="44"/>
  <c r="AA24" i="44"/>
  <c r="AB24" i="44"/>
  <c r="V25" i="44"/>
  <c r="W25" i="44"/>
  <c r="X25" i="44"/>
  <c r="Z25" i="44"/>
  <c r="AA25" i="44"/>
  <c r="AB25" i="44"/>
  <c r="V26" i="44"/>
  <c r="W26" i="44"/>
  <c r="X26" i="44"/>
  <c r="Z26" i="44"/>
  <c r="AA26" i="44"/>
  <c r="AB26" i="44"/>
  <c r="V27" i="44"/>
  <c r="W27" i="44"/>
  <c r="X27" i="44"/>
  <c r="Z27" i="44"/>
  <c r="AA27" i="44"/>
  <c r="AB27" i="44"/>
  <c r="V28" i="44"/>
  <c r="W28" i="44"/>
  <c r="X28" i="44"/>
  <c r="Z28" i="44"/>
  <c r="AA28" i="44"/>
  <c r="AB28" i="44"/>
  <c r="V29" i="44"/>
  <c r="W29" i="44"/>
  <c r="X29" i="44"/>
  <c r="Z29" i="44"/>
  <c r="AA29" i="44"/>
  <c r="AB29" i="44"/>
  <c r="V30" i="44"/>
  <c r="W30" i="44"/>
  <c r="X30" i="44"/>
  <c r="Z30" i="44"/>
  <c r="AA30" i="44"/>
  <c r="AB30" i="44"/>
  <c r="V31" i="44"/>
  <c r="W31" i="44"/>
  <c r="X31" i="44"/>
  <c r="Z31" i="44"/>
  <c r="AA31" i="44"/>
  <c r="AB31" i="44"/>
  <c r="V32" i="44"/>
  <c r="W32" i="44"/>
  <c r="X32" i="44"/>
  <c r="Z32" i="44"/>
  <c r="AA32" i="44"/>
  <c r="AB32" i="44"/>
  <c r="V33" i="44"/>
  <c r="W33" i="44"/>
  <c r="X33" i="44"/>
  <c r="Z33" i="44"/>
  <c r="AA33" i="44"/>
  <c r="AB33" i="44"/>
  <c r="V34" i="44"/>
  <c r="W34" i="44"/>
  <c r="X34" i="44"/>
  <c r="Z34" i="44"/>
  <c r="AA34" i="44"/>
  <c r="AB34" i="44"/>
  <c r="V35" i="44"/>
  <c r="W35" i="44"/>
  <c r="X35" i="44"/>
  <c r="Z35" i="44"/>
  <c r="AA35" i="44"/>
  <c r="AB35" i="44"/>
  <c r="V36" i="44"/>
  <c r="W36" i="44"/>
  <c r="X36" i="44"/>
  <c r="Z36" i="44"/>
  <c r="AA36" i="44"/>
  <c r="AB36" i="44"/>
  <c r="V37" i="44"/>
  <c r="W37" i="44"/>
  <c r="X37" i="44"/>
  <c r="Z37" i="44"/>
  <c r="AA37" i="44"/>
  <c r="AB37" i="44"/>
  <c r="V38" i="44"/>
  <c r="W38" i="44"/>
  <c r="X38" i="44"/>
  <c r="Z38" i="44"/>
  <c r="AA38" i="44"/>
  <c r="AB38" i="44"/>
  <c r="V39" i="44"/>
  <c r="W39" i="44"/>
  <c r="X39" i="44"/>
  <c r="Z39" i="44"/>
  <c r="AA39" i="44"/>
  <c r="AB39" i="44"/>
  <c r="V40" i="44"/>
  <c r="W40" i="44"/>
  <c r="X40" i="44"/>
  <c r="Z40" i="44"/>
  <c r="AA40" i="44"/>
  <c r="AB40" i="44"/>
  <c r="V41" i="44"/>
  <c r="W41" i="44"/>
  <c r="X41" i="44"/>
  <c r="Z41" i="44"/>
  <c r="AA41" i="44"/>
  <c r="AB41" i="44"/>
  <c r="V42" i="44"/>
  <c r="W42" i="44"/>
  <c r="X42" i="44"/>
  <c r="Z42" i="44"/>
  <c r="AA42" i="44"/>
  <c r="AB42" i="44"/>
  <c r="V43" i="44"/>
  <c r="W43" i="44"/>
  <c r="X43" i="44"/>
  <c r="Z43" i="44"/>
  <c r="AA43" i="44"/>
  <c r="AB43" i="44"/>
  <c r="V44" i="44"/>
  <c r="W44" i="44"/>
  <c r="X44" i="44"/>
  <c r="Z44" i="44"/>
  <c r="AA44" i="44"/>
  <c r="AB44" i="44"/>
  <c r="V45" i="44"/>
  <c r="W45" i="44"/>
  <c r="X45" i="44"/>
  <c r="Z45" i="44"/>
  <c r="AA45" i="44"/>
  <c r="AB45" i="44"/>
  <c r="V46" i="44"/>
  <c r="W46" i="44"/>
  <c r="X46" i="44"/>
  <c r="Z46" i="44"/>
  <c r="AA46" i="44"/>
  <c r="AB46" i="44"/>
  <c r="V47" i="44"/>
  <c r="W47" i="44"/>
  <c r="X47" i="44"/>
  <c r="Z47" i="44"/>
  <c r="AA47" i="44"/>
  <c r="AB47" i="44"/>
  <c r="V48" i="44"/>
  <c r="W48" i="44"/>
  <c r="X48" i="44"/>
  <c r="Z48" i="44"/>
  <c r="AA48" i="44"/>
  <c r="AB48" i="44"/>
  <c r="V49" i="44"/>
  <c r="W49" i="44"/>
  <c r="X49" i="44"/>
  <c r="Z49" i="44"/>
  <c r="AA49" i="44"/>
  <c r="AB49" i="44"/>
  <c r="V50" i="44"/>
  <c r="W50" i="44"/>
  <c r="X50" i="44"/>
  <c r="Z50" i="44"/>
  <c r="AA50" i="44"/>
  <c r="AB50" i="44"/>
  <c r="V51" i="44"/>
  <c r="W51" i="44"/>
  <c r="X51" i="44"/>
  <c r="Z51" i="44"/>
  <c r="AA51" i="44"/>
  <c r="AB51" i="44"/>
  <c r="V52" i="44"/>
  <c r="W52" i="44"/>
  <c r="X52" i="44"/>
  <c r="Z52" i="44"/>
  <c r="AA52" i="44"/>
  <c r="AB52" i="44"/>
  <c r="V53" i="44"/>
  <c r="W53" i="44"/>
  <c r="X53" i="44"/>
  <c r="Z53" i="44"/>
  <c r="AA53" i="44"/>
  <c r="AB53" i="44"/>
  <c r="V54" i="44"/>
  <c r="W54" i="44"/>
  <c r="X54" i="44"/>
  <c r="Z54" i="44"/>
  <c r="AA54" i="44"/>
  <c r="AB54" i="44"/>
  <c r="V55" i="44"/>
  <c r="W55" i="44"/>
  <c r="X55" i="44"/>
  <c r="Z55" i="44"/>
  <c r="AA55" i="44"/>
  <c r="AB55" i="44"/>
  <c r="V56" i="44"/>
  <c r="W56" i="44"/>
  <c r="X56" i="44"/>
  <c r="Z56" i="44"/>
  <c r="AA56" i="44"/>
  <c r="AB56" i="44"/>
  <c r="V57" i="44"/>
  <c r="W57" i="44"/>
  <c r="X57" i="44"/>
  <c r="Z57" i="44"/>
  <c r="AA57" i="44"/>
  <c r="AB57" i="44"/>
  <c r="V58" i="44"/>
  <c r="W58" i="44"/>
  <c r="X58" i="44"/>
  <c r="Z58" i="44"/>
  <c r="AA58" i="44"/>
  <c r="AB58" i="44"/>
  <c r="V59" i="44"/>
  <c r="W59" i="44"/>
  <c r="X59" i="44"/>
  <c r="Z59" i="44"/>
  <c r="AA59" i="44"/>
  <c r="AB59" i="44"/>
  <c r="V60" i="44"/>
  <c r="W60" i="44"/>
  <c r="X60" i="44"/>
  <c r="Z60" i="44"/>
  <c r="AA60" i="44"/>
  <c r="AB60" i="44"/>
  <c r="V61" i="44"/>
  <c r="W61" i="44"/>
  <c r="X61" i="44"/>
  <c r="Z61" i="44"/>
  <c r="AA61" i="44"/>
  <c r="AB61" i="44"/>
  <c r="V62" i="44"/>
  <c r="W62" i="44"/>
  <c r="X62" i="44"/>
  <c r="Z62" i="44"/>
  <c r="AA62" i="44"/>
  <c r="AB62" i="44"/>
  <c r="V63" i="44"/>
  <c r="W63" i="44"/>
  <c r="X63" i="44"/>
  <c r="Z63" i="44"/>
  <c r="AA63" i="44"/>
  <c r="AB63" i="44"/>
  <c r="V64" i="44"/>
  <c r="W64" i="44"/>
  <c r="X64" i="44"/>
  <c r="Z64" i="44"/>
  <c r="AA64" i="44"/>
  <c r="AB64" i="44"/>
  <c r="V65" i="44"/>
  <c r="W65" i="44"/>
  <c r="X65" i="44"/>
  <c r="Z65" i="44"/>
  <c r="AA65" i="44"/>
  <c r="AB65" i="44"/>
  <c r="V66" i="44"/>
  <c r="W66" i="44"/>
  <c r="X66" i="44"/>
  <c r="Z66" i="44"/>
  <c r="AA66" i="44"/>
  <c r="AB66" i="44"/>
  <c r="V67" i="44"/>
  <c r="W67" i="44"/>
  <c r="X67" i="44"/>
  <c r="Z67" i="44"/>
  <c r="AA67" i="44"/>
  <c r="AB67" i="44"/>
  <c r="V68" i="44"/>
  <c r="W68" i="44"/>
  <c r="X68" i="44"/>
  <c r="Z68" i="44"/>
  <c r="AA68" i="44"/>
  <c r="AB68" i="44"/>
  <c r="V69" i="44"/>
  <c r="W69" i="44"/>
  <c r="X69" i="44"/>
  <c r="Z69" i="44"/>
  <c r="AA69" i="44"/>
  <c r="AB69" i="44"/>
  <c r="V70" i="44"/>
  <c r="W70" i="44"/>
  <c r="X70" i="44"/>
  <c r="Z70" i="44"/>
  <c r="AA70" i="44"/>
  <c r="AB70" i="44"/>
  <c r="V71" i="44"/>
  <c r="W71" i="44"/>
  <c r="X71" i="44"/>
  <c r="Z71" i="44"/>
  <c r="AA71" i="44"/>
  <c r="AB71" i="44"/>
  <c r="V72" i="44"/>
  <c r="W72" i="44"/>
  <c r="X72" i="44"/>
  <c r="Z72" i="44"/>
  <c r="AA72" i="44"/>
  <c r="AB72" i="44"/>
  <c r="V73" i="44"/>
  <c r="W73" i="44"/>
  <c r="X73" i="44"/>
  <c r="Z73" i="44"/>
  <c r="AA73" i="44"/>
  <c r="AB73" i="44"/>
  <c r="V74" i="44"/>
  <c r="W74" i="44"/>
  <c r="X74" i="44"/>
  <c r="Z74" i="44"/>
  <c r="AA74" i="44"/>
  <c r="AB74" i="44"/>
  <c r="V75" i="44"/>
  <c r="W75" i="44"/>
  <c r="X75" i="44"/>
  <c r="Z75" i="44"/>
  <c r="AA75" i="44"/>
  <c r="AB75" i="44"/>
  <c r="V76" i="44"/>
  <c r="W76" i="44"/>
  <c r="X76" i="44"/>
  <c r="Z76" i="44"/>
  <c r="AA76" i="44"/>
  <c r="AB76" i="44"/>
  <c r="V77" i="44"/>
  <c r="W77" i="44"/>
  <c r="X77" i="44"/>
  <c r="Z77" i="44"/>
  <c r="AA77" i="44"/>
  <c r="AB77" i="44"/>
  <c r="V78" i="44"/>
  <c r="W78" i="44"/>
  <c r="X78" i="44"/>
  <c r="Z78" i="44"/>
  <c r="AA78" i="44"/>
  <c r="AB78" i="44"/>
  <c r="V79" i="44"/>
  <c r="W79" i="44"/>
  <c r="X79" i="44"/>
  <c r="Z79" i="44"/>
  <c r="AA79" i="44"/>
  <c r="AB79" i="44"/>
  <c r="V80" i="44"/>
  <c r="W80" i="44"/>
  <c r="X80" i="44"/>
  <c r="Z80" i="44"/>
  <c r="AA80" i="44"/>
  <c r="AB80" i="44"/>
  <c r="V81" i="44"/>
  <c r="W81" i="44"/>
  <c r="X81" i="44"/>
  <c r="Z81" i="44"/>
  <c r="AA81" i="44"/>
  <c r="AB81" i="44"/>
  <c r="V82" i="44"/>
  <c r="W82" i="44"/>
  <c r="X82" i="44"/>
  <c r="Z82" i="44"/>
  <c r="AA82" i="44"/>
  <c r="AB82" i="44"/>
  <c r="V83" i="44"/>
  <c r="W83" i="44"/>
  <c r="X83" i="44"/>
  <c r="Z83" i="44"/>
  <c r="AA83" i="44"/>
  <c r="AB83" i="44"/>
  <c r="V84" i="44"/>
  <c r="W84" i="44"/>
  <c r="X84" i="44"/>
  <c r="Z84" i="44"/>
  <c r="AA84" i="44"/>
  <c r="AB84" i="44"/>
  <c r="V85" i="44"/>
  <c r="W85" i="44"/>
  <c r="X85" i="44"/>
  <c r="Z85" i="44"/>
  <c r="AA85" i="44"/>
  <c r="AB85" i="44"/>
  <c r="V86" i="44"/>
  <c r="W86" i="44"/>
  <c r="X86" i="44"/>
  <c r="Z86" i="44"/>
  <c r="AA86" i="44"/>
  <c r="AB86" i="44"/>
  <c r="V87" i="44"/>
  <c r="W87" i="44"/>
  <c r="X87" i="44"/>
  <c r="Z87" i="44"/>
  <c r="AA87" i="44"/>
  <c r="AB87" i="44"/>
  <c r="V88" i="44"/>
  <c r="W88" i="44"/>
  <c r="X88" i="44"/>
  <c r="Z88" i="44"/>
  <c r="AA88" i="44"/>
  <c r="AB88" i="44"/>
  <c r="V89" i="44"/>
  <c r="W89" i="44"/>
  <c r="X89" i="44"/>
  <c r="Z89" i="44"/>
  <c r="AA89" i="44"/>
  <c r="AB89" i="44"/>
  <c r="V90" i="44"/>
  <c r="W90" i="44"/>
  <c r="X90" i="44"/>
  <c r="Z90" i="44"/>
  <c r="AA90" i="44"/>
  <c r="AB90" i="44"/>
  <c r="V91" i="44"/>
  <c r="W91" i="44"/>
  <c r="X91" i="44"/>
  <c r="Z91" i="44"/>
  <c r="AA91" i="44"/>
  <c r="AB91" i="44"/>
  <c r="V92" i="44"/>
  <c r="W92" i="44"/>
  <c r="X92" i="44"/>
  <c r="Z92" i="44"/>
  <c r="AA92" i="44"/>
  <c r="AB92" i="44"/>
  <c r="V93" i="44"/>
  <c r="W93" i="44"/>
  <c r="X93" i="44"/>
  <c r="Z93" i="44"/>
  <c r="AA93" i="44"/>
  <c r="AB93" i="44"/>
  <c r="V94" i="44"/>
  <c r="W94" i="44"/>
  <c r="X94" i="44"/>
  <c r="Z94" i="44"/>
  <c r="AA94" i="44"/>
  <c r="AB94" i="44"/>
  <c r="V95" i="44"/>
  <c r="W95" i="44"/>
  <c r="X95" i="44"/>
  <c r="Z95" i="44"/>
  <c r="AA95" i="44"/>
  <c r="AB95" i="44"/>
  <c r="V96" i="44"/>
  <c r="W96" i="44"/>
  <c r="X96" i="44"/>
  <c r="Z96" i="44"/>
  <c r="AA96" i="44"/>
  <c r="AB96" i="44"/>
  <c r="V97" i="44"/>
  <c r="W97" i="44"/>
  <c r="X97" i="44"/>
  <c r="Z97" i="44"/>
  <c r="AA97" i="44"/>
  <c r="AB97" i="44"/>
  <c r="V98" i="44"/>
  <c r="W98" i="44"/>
  <c r="X98" i="44"/>
  <c r="Z98" i="44"/>
  <c r="AA98" i="44"/>
  <c r="AB98" i="44"/>
  <c r="V99" i="44"/>
  <c r="W99" i="44"/>
  <c r="X99" i="44"/>
  <c r="Z99" i="44"/>
  <c r="AA99" i="44"/>
  <c r="AB99" i="44"/>
  <c r="V100" i="44"/>
  <c r="W100" i="44"/>
  <c r="X100" i="44"/>
  <c r="Z100" i="44"/>
  <c r="AA100" i="44"/>
  <c r="AB100" i="44"/>
  <c r="V101" i="44"/>
  <c r="W101" i="44"/>
  <c r="X101" i="44"/>
  <c r="Z101" i="44"/>
  <c r="AA101" i="44"/>
  <c r="AB101" i="44"/>
  <c r="V102" i="44"/>
  <c r="W102" i="44"/>
  <c r="X102" i="44"/>
  <c r="Z102" i="44"/>
  <c r="AA102" i="44"/>
  <c r="AB102" i="44"/>
  <c r="V103" i="44"/>
  <c r="W103" i="44"/>
  <c r="X103" i="44"/>
  <c r="Z103" i="44"/>
  <c r="AA103" i="44"/>
  <c r="AB103" i="44"/>
  <c r="V104" i="44"/>
  <c r="W104" i="44"/>
  <c r="X104" i="44"/>
  <c r="Z104" i="44"/>
  <c r="AA104" i="44"/>
  <c r="AB104" i="44"/>
  <c r="V105" i="44"/>
  <c r="W105" i="44"/>
  <c r="X105" i="44"/>
  <c r="Z105" i="44"/>
  <c r="AA105" i="44"/>
  <c r="AB105" i="44"/>
  <c r="V106" i="44"/>
  <c r="W106" i="44"/>
  <c r="X106" i="44"/>
  <c r="Z106" i="44"/>
  <c r="AA106" i="44"/>
  <c r="AB106" i="44"/>
  <c r="V107" i="44"/>
  <c r="W107" i="44"/>
  <c r="X107" i="44"/>
  <c r="Z107" i="44"/>
  <c r="AA107" i="44"/>
  <c r="AB107" i="44"/>
  <c r="V108" i="44"/>
  <c r="W108" i="44"/>
  <c r="X108" i="44"/>
  <c r="Z108" i="44"/>
  <c r="AA108" i="44"/>
  <c r="AB108" i="44"/>
  <c r="V109" i="44"/>
  <c r="W109" i="44"/>
  <c r="X109" i="44"/>
  <c r="Z109" i="44"/>
  <c r="AA109" i="44"/>
  <c r="AB109" i="44"/>
  <c r="V110" i="44"/>
  <c r="W110" i="44"/>
  <c r="X110" i="44"/>
  <c r="Z110" i="44"/>
  <c r="AA110" i="44"/>
  <c r="AB110" i="44"/>
  <c r="V111" i="44"/>
  <c r="W111" i="44"/>
  <c r="X111" i="44"/>
  <c r="Z111" i="44"/>
  <c r="AA111" i="44"/>
  <c r="AB111" i="44"/>
  <c r="V112" i="44"/>
  <c r="W112" i="44"/>
  <c r="X112" i="44"/>
  <c r="Z112" i="44"/>
  <c r="AA112" i="44"/>
  <c r="AB112" i="44"/>
  <c r="V113" i="44"/>
  <c r="W113" i="44"/>
  <c r="X113" i="44"/>
  <c r="Z113" i="44"/>
  <c r="AA113" i="44"/>
  <c r="AB113" i="44"/>
  <c r="V114" i="44"/>
  <c r="W114" i="44"/>
  <c r="X114" i="44"/>
  <c r="Z114" i="44"/>
  <c r="AA114" i="44"/>
  <c r="AB114" i="44"/>
  <c r="V115" i="44"/>
  <c r="W115" i="44"/>
  <c r="X115" i="44"/>
  <c r="Z115" i="44"/>
  <c r="AA115" i="44"/>
  <c r="AB115" i="44"/>
  <c r="V116" i="44"/>
  <c r="W116" i="44"/>
  <c r="X116" i="44"/>
  <c r="Z116" i="44"/>
  <c r="AA116" i="44"/>
  <c r="AB116" i="44"/>
  <c r="V117" i="44"/>
  <c r="W117" i="44"/>
  <c r="X117" i="44"/>
  <c r="Z117" i="44"/>
  <c r="AA117" i="44"/>
  <c r="AB117" i="44"/>
  <c r="V118" i="44"/>
  <c r="W118" i="44"/>
  <c r="X118" i="44"/>
  <c r="Z118" i="44"/>
  <c r="AA118" i="44"/>
  <c r="AB118" i="44"/>
  <c r="V119" i="44"/>
  <c r="W119" i="44"/>
  <c r="X119" i="44"/>
  <c r="Z119" i="44"/>
  <c r="AA119" i="44"/>
  <c r="AB119" i="44"/>
  <c r="V120" i="44"/>
  <c r="W120" i="44"/>
  <c r="X120" i="44"/>
  <c r="Z120" i="44"/>
  <c r="AA120" i="44"/>
  <c r="AB120" i="44"/>
  <c r="V121" i="44"/>
  <c r="W121" i="44"/>
  <c r="X121" i="44"/>
  <c r="Z121" i="44"/>
  <c r="AA121" i="44"/>
  <c r="AB121" i="44"/>
  <c r="V122" i="44"/>
  <c r="W122" i="44"/>
  <c r="X122" i="44"/>
  <c r="Z122" i="44"/>
  <c r="AA122" i="44"/>
  <c r="AB122" i="44"/>
  <c r="V123" i="44"/>
  <c r="W123" i="44"/>
  <c r="X123" i="44"/>
  <c r="Z123" i="44"/>
  <c r="AA123" i="44"/>
  <c r="AB123" i="44"/>
  <c r="V124" i="44"/>
  <c r="W124" i="44"/>
  <c r="X124" i="44"/>
  <c r="Z124" i="44"/>
  <c r="AA124" i="44"/>
  <c r="AB124" i="44"/>
  <c r="V125" i="44"/>
  <c r="W125" i="44"/>
  <c r="X125" i="44"/>
  <c r="Z125" i="44"/>
  <c r="AA125" i="44"/>
  <c r="AB125" i="44"/>
  <c r="V126" i="44"/>
  <c r="W126" i="44"/>
  <c r="X126" i="44"/>
  <c r="Z126" i="44"/>
  <c r="AA126" i="44"/>
  <c r="AB126" i="44"/>
  <c r="V127" i="44"/>
  <c r="W127" i="44"/>
  <c r="X127" i="44"/>
  <c r="Z127" i="44"/>
  <c r="AA127" i="44"/>
  <c r="AB127" i="44"/>
  <c r="V128" i="44"/>
  <c r="W128" i="44"/>
  <c r="X128" i="44"/>
  <c r="Z128" i="44"/>
  <c r="AA128" i="44"/>
  <c r="AB128" i="44"/>
  <c r="V129" i="44"/>
  <c r="W129" i="44"/>
  <c r="X129" i="44"/>
  <c r="Z129" i="44"/>
  <c r="AA129" i="44"/>
  <c r="AB129" i="44"/>
  <c r="V130" i="44"/>
  <c r="W130" i="44"/>
  <c r="X130" i="44"/>
  <c r="Z130" i="44"/>
  <c r="AA130" i="44"/>
  <c r="AB130" i="44"/>
  <c r="V131" i="44"/>
  <c r="W131" i="44"/>
  <c r="X131" i="44"/>
  <c r="Z131" i="44"/>
  <c r="AA131" i="44"/>
  <c r="AB131" i="44"/>
  <c r="V132" i="44"/>
  <c r="W132" i="44"/>
  <c r="X132" i="44"/>
  <c r="Z132" i="44"/>
  <c r="AA132" i="44"/>
  <c r="AB132" i="44"/>
  <c r="V133" i="44"/>
  <c r="W133" i="44"/>
  <c r="X133" i="44"/>
  <c r="Z133" i="44"/>
  <c r="AA133" i="44"/>
  <c r="AB133" i="44"/>
  <c r="V134" i="44"/>
  <c r="W134" i="44"/>
  <c r="X134" i="44"/>
  <c r="Z134" i="44"/>
  <c r="AA134" i="44"/>
  <c r="AB134" i="44"/>
  <c r="V135" i="44"/>
  <c r="W135" i="44"/>
  <c r="X135" i="44"/>
  <c r="Z135" i="44"/>
  <c r="AA135" i="44"/>
  <c r="AB135" i="44"/>
  <c r="V136" i="44"/>
  <c r="W136" i="44"/>
  <c r="X136" i="44"/>
  <c r="Z136" i="44"/>
  <c r="AA136" i="44"/>
  <c r="AB136" i="44"/>
  <c r="V137" i="44"/>
  <c r="W137" i="44"/>
  <c r="X137" i="44"/>
  <c r="Z137" i="44"/>
  <c r="AA137" i="44"/>
  <c r="AB137" i="44"/>
  <c r="V138" i="44"/>
  <c r="W138" i="44"/>
  <c r="X138" i="44"/>
  <c r="Z138" i="44"/>
  <c r="AA138" i="44"/>
  <c r="AB138" i="44"/>
  <c r="V139" i="44"/>
  <c r="W139" i="44"/>
  <c r="X139" i="44"/>
  <c r="Z139" i="44"/>
  <c r="AA139" i="44"/>
  <c r="AB139" i="44"/>
  <c r="V140" i="44"/>
  <c r="W140" i="44"/>
  <c r="X140" i="44"/>
  <c r="Z140" i="44"/>
  <c r="AA140" i="44"/>
  <c r="AB140" i="44"/>
  <c r="V141" i="44"/>
  <c r="W141" i="44"/>
  <c r="X141" i="44"/>
  <c r="Z141" i="44"/>
  <c r="AA141" i="44"/>
  <c r="AB141" i="44"/>
  <c r="V142" i="44"/>
  <c r="W142" i="44"/>
  <c r="X142" i="44"/>
  <c r="Z142" i="44"/>
  <c r="AA142" i="44"/>
  <c r="AB142" i="44"/>
  <c r="V143" i="44"/>
  <c r="W143" i="44"/>
  <c r="X143" i="44"/>
  <c r="Z143" i="44"/>
  <c r="AA143" i="44"/>
  <c r="AB143" i="44"/>
  <c r="V144" i="44"/>
  <c r="W144" i="44"/>
  <c r="X144" i="44"/>
  <c r="Z144" i="44"/>
  <c r="AA144" i="44"/>
  <c r="AB144" i="44"/>
  <c r="V145" i="44"/>
  <c r="W145" i="44"/>
  <c r="X145" i="44"/>
  <c r="Z145" i="44"/>
  <c r="AA145" i="44"/>
  <c r="AB145" i="44"/>
  <c r="V146" i="44"/>
  <c r="W146" i="44"/>
  <c r="X146" i="44"/>
  <c r="Z146" i="44"/>
  <c r="AA146" i="44"/>
  <c r="AB146" i="44"/>
  <c r="V147" i="44"/>
  <c r="W147" i="44"/>
  <c r="X147" i="44"/>
  <c r="Z147" i="44"/>
  <c r="AA147" i="44"/>
  <c r="AB147" i="44"/>
  <c r="V148" i="44"/>
  <c r="W148" i="44"/>
  <c r="X148" i="44"/>
  <c r="Z148" i="44"/>
  <c r="AA148" i="44"/>
  <c r="AB148" i="44"/>
  <c r="V149" i="44"/>
  <c r="W149" i="44"/>
  <c r="X149" i="44"/>
  <c r="Z149" i="44"/>
  <c r="AA149" i="44"/>
  <c r="AB149" i="44"/>
  <c r="V150" i="44"/>
  <c r="W150" i="44"/>
  <c r="X150" i="44"/>
  <c r="Z150" i="44"/>
  <c r="AA150" i="44"/>
  <c r="AB150" i="44"/>
  <c r="V151" i="44"/>
  <c r="W151" i="44"/>
  <c r="X151" i="44"/>
  <c r="Z151" i="44"/>
  <c r="AA151" i="44"/>
  <c r="AB151" i="44"/>
  <c r="V152" i="44"/>
  <c r="W152" i="44"/>
  <c r="X152" i="44"/>
  <c r="Z152" i="44"/>
  <c r="AA152" i="44"/>
  <c r="AB152" i="44"/>
  <c r="V153" i="44"/>
  <c r="W153" i="44"/>
  <c r="X153" i="44"/>
  <c r="Z153" i="44"/>
  <c r="AA153" i="44"/>
  <c r="AB153" i="44"/>
  <c r="V154" i="44"/>
  <c r="W154" i="44"/>
  <c r="X154" i="44"/>
  <c r="Z154" i="44"/>
  <c r="AA154" i="44"/>
  <c r="AB154" i="44"/>
  <c r="V155" i="44"/>
  <c r="W155" i="44"/>
  <c r="X155" i="44"/>
  <c r="Z155" i="44"/>
  <c r="AA155" i="44"/>
  <c r="AB155" i="44"/>
  <c r="V156" i="44"/>
  <c r="W156" i="44"/>
  <c r="X156" i="44"/>
  <c r="Z156" i="44"/>
  <c r="AA156" i="44"/>
  <c r="AB156" i="44"/>
  <c r="V157" i="44"/>
  <c r="W157" i="44"/>
  <c r="X157" i="44"/>
  <c r="Z157" i="44"/>
  <c r="AA157" i="44"/>
  <c r="AB157" i="44"/>
  <c r="V158" i="44"/>
  <c r="W158" i="44"/>
  <c r="X158" i="44"/>
  <c r="Z158" i="44"/>
  <c r="AA158" i="44"/>
  <c r="AB158" i="44"/>
  <c r="V159" i="44"/>
  <c r="W159" i="44"/>
  <c r="X159" i="44"/>
  <c r="Z159" i="44"/>
  <c r="AA159" i="44"/>
  <c r="AB159" i="44"/>
  <c r="V160" i="44"/>
  <c r="W160" i="44"/>
  <c r="X160" i="44"/>
  <c r="Z160" i="44"/>
  <c r="AA160" i="44"/>
  <c r="AB160" i="44"/>
  <c r="V161" i="44"/>
  <c r="W161" i="44"/>
  <c r="X161" i="44"/>
  <c r="Z161" i="44"/>
  <c r="AA161" i="44"/>
  <c r="AB161" i="44"/>
  <c r="V162" i="44"/>
  <c r="W162" i="44"/>
  <c r="X162" i="44"/>
  <c r="Z162" i="44"/>
  <c r="AA162" i="44"/>
  <c r="AB162" i="44"/>
  <c r="V163" i="44"/>
  <c r="W163" i="44"/>
  <c r="X163" i="44"/>
  <c r="Z163" i="44"/>
  <c r="AA163" i="44"/>
  <c r="AB163" i="44"/>
  <c r="V164" i="44"/>
  <c r="W164" i="44"/>
  <c r="X164" i="44"/>
  <c r="Z164" i="44"/>
  <c r="AA164" i="44"/>
  <c r="AB164" i="44"/>
  <c r="V165" i="44"/>
  <c r="W165" i="44"/>
  <c r="X165" i="44"/>
  <c r="Z165" i="44"/>
  <c r="AA165" i="44"/>
  <c r="AB165" i="44"/>
  <c r="V166" i="44"/>
  <c r="W166" i="44"/>
  <c r="X166" i="44"/>
  <c r="Z166" i="44"/>
  <c r="AA166" i="44"/>
  <c r="AB166" i="44"/>
  <c r="V167" i="44"/>
  <c r="W167" i="44"/>
  <c r="X167" i="44"/>
  <c r="Z167" i="44"/>
  <c r="AA167" i="44"/>
  <c r="AB167" i="44"/>
  <c r="V168" i="44"/>
  <c r="W168" i="44"/>
  <c r="X168" i="44"/>
  <c r="Z168" i="44"/>
  <c r="AA168" i="44"/>
  <c r="AB168" i="44"/>
  <c r="V169" i="44"/>
  <c r="W169" i="44"/>
  <c r="X169" i="44"/>
  <c r="Z169" i="44"/>
  <c r="AA169" i="44"/>
  <c r="AB169" i="44"/>
  <c r="V170" i="44"/>
  <c r="W170" i="44"/>
  <c r="X170" i="44"/>
  <c r="Z170" i="44"/>
  <c r="AA170" i="44"/>
  <c r="AB170" i="44"/>
  <c r="V171" i="44"/>
  <c r="W171" i="44"/>
  <c r="X171" i="44"/>
  <c r="Z171" i="44"/>
  <c r="AA171" i="44"/>
  <c r="AB171" i="44"/>
  <c r="V172" i="44"/>
  <c r="W172" i="44"/>
  <c r="X172" i="44"/>
  <c r="Z172" i="44"/>
  <c r="AA172" i="44"/>
  <c r="AB172" i="44"/>
  <c r="V173" i="44"/>
  <c r="W173" i="44"/>
  <c r="X173" i="44"/>
  <c r="Z173" i="44"/>
  <c r="AA173" i="44"/>
  <c r="AB173" i="44"/>
  <c r="V174" i="44"/>
  <c r="W174" i="44"/>
  <c r="X174" i="44"/>
  <c r="Z174" i="44"/>
  <c r="AA174" i="44"/>
  <c r="AB174" i="44"/>
  <c r="V175" i="44"/>
  <c r="W175" i="44"/>
  <c r="X175" i="44"/>
  <c r="Z175" i="44"/>
  <c r="AA175" i="44"/>
  <c r="AB175" i="44"/>
  <c r="V176" i="44"/>
  <c r="W176" i="44"/>
  <c r="X176" i="44"/>
  <c r="Z176" i="44"/>
  <c r="AA176" i="44"/>
  <c r="AB176" i="44"/>
  <c r="V177" i="44"/>
  <c r="W177" i="44"/>
  <c r="X177" i="44"/>
  <c r="Z177" i="44"/>
  <c r="AA177" i="44"/>
  <c r="AB177" i="44"/>
  <c r="V178" i="44"/>
  <c r="W178" i="44"/>
  <c r="X178" i="44"/>
  <c r="Z178" i="44"/>
  <c r="AA178" i="44"/>
  <c r="AB178" i="44"/>
  <c r="V179" i="44"/>
  <c r="W179" i="44"/>
  <c r="X179" i="44"/>
  <c r="Z179" i="44"/>
  <c r="AA179" i="44"/>
  <c r="AB179" i="44"/>
  <c r="V180" i="44"/>
  <c r="W180" i="44"/>
  <c r="X180" i="44"/>
  <c r="Z180" i="44"/>
  <c r="AA180" i="44"/>
  <c r="AB180" i="44"/>
  <c r="V181" i="44"/>
  <c r="W181" i="44"/>
  <c r="X181" i="44"/>
  <c r="Z181" i="44"/>
  <c r="AA181" i="44"/>
  <c r="AB181" i="44"/>
  <c r="V182" i="44"/>
  <c r="W182" i="44"/>
  <c r="X182" i="44"/>
  <c r="Z182" i="44"/>
  <c r="AA182" i="44"/>
  <c r="AB182" i="44"/>
  <c r="V183" i="44"/>
  <c r="W183" i="44"/>
  <c r="X183" i="44"/>
  <c r="Z183" i="44"/>
  <c r="AA183" i="44"/>
  <c r="AB183" i="44"/>
  <c r="V184" i="44"/>
  <c r="W184" i="44"/>
  <c r="X184" i="44"/>
  <c r="Z184" i="44"/>
  <c r="AA184" i="44"/>
  <c r="AB184" i="44"/>
  <c r="V185" i="44"/>
  <c r="W185" i="44"/>
  <c r="X185" i="44"/>
  <c r="Z185" i="44"/>
  <c r="AA185" i="44"/>
  <c r="AB185" i="44"/>
  <c r="V186" i="44"/>
  <c r="W186" i="44"/>
  <c r="X186" i="44"/>
  <c r="Z186" i="44"/>
  <c r="AA186" i="44"/>
  <c r="AB186" i="44"/>
  <c r="V187" i="44"/>
  <c r="W187" i="44"/>
  <c r="X187" i="44"/>
  <c r="Z187" i="44"/>
  <c r="AA187" i="44"/>
  <c r="AB187" i="44"/>
  <c r="V188" i="44"/>
  <c r="W188" i="44"/>
  <c r="X188" i="44"/>
  <c r="Z188" i="44"/>
  <c r="AA188" i="44"/>
  <c r="AB188" i="44"/>
  <c r="V189" i="44"/>
  <c r="W189" i="44"/>
  <c r="X189" i="44"/>
  <c r="Z189" i="44"/>
  <c r="AA189" i="44"/>
  <c r="AB189" i="44"/>
  <c r="V190" i="44"/>
  <c r="W190" i="44"/>
  <c r="X190" i="44"/>
  <c r="Z190" i="44"/>
  <c r="AA190" i="44"/>
  <c r="AB190" i="44"/>
  <c r="V191" i="44"/>
  <c r="W191" i="44"/>
  <c r="X191" i="44"/>
  <c r="Z191" i="44"/>
  <c r="AA191" i="44"/>
  <c r="AB191" i="44"/>
  <c r="V192" i="44"/>
  <c r="W192" i="44"/>
  <c r="X192" i="44"/>
  <c r="Z192" i="44"/>
  <c r="AA192" i="44"/>
  <c r="AB192" i="44"/>
  <c r="V193" i="44"/>
  <c r="W193" i="44"/>
  <c r="X193" i="44"/>
  <c r="Z193" i="44"/>
  <c r="AA193" i="44"/>
  <c r="AB193" i="44"/>
  <c r="V194" i="44"/>
  <c r="W194" i="44"/>
  <c r="X194" i="44"/>
  <c r="Z194" i="44"/>
  <c r="AA194" i="44"/>
  <c r="AB194" i="44"/>
  <c r="V195" i="44"/>
  <c r="W195" i="44"/>
  <c r="X195" i="44"/>
  <c r="Z195" i="44"/>
  <c r="AA195" i="44"/>
  <c r="AB195" i="44"/>
  <c r="V196" i="44"/>
  <c r="W196" i="44"/>
  <c r="X196" i="44"/>
  <c r="Z196" i="44"/>
  <c r="AA196" i="44"/>
  <c r="AB196" i="44"/>
  <c r="V197" i="44"/>
  <c r="W197" i="44"/>
  <c r="X197" i="44"/>
  <c r="Z197" i="44"/>
  <c r="AA197" i="44"/>
  <c r="AB197" i="44"/>
  <c r="V198" i="44"/>
  <c r="W198" i="44"/>
  <c r="X198" i="44"/>
  <c r="Z198" i="44"/>
  <c r="AA198" i="44"/>
  <c r="AB198" i="44"/>
  <c r="V199" i="44"/>
  <c r="W199" i="44"/>
  <c r="X199" i="44"/>
  <c r="Z199" i="44"/>
  <c r="AA199" i="44"/>
  <c r="AB199" i="44"/>
  <c r="V200" i="44"/>
  <c r="W200" i="44"/>
  <c r="X200" i="44"/>
  <c r="Z200" i="44"/>
  <c r="AA200" i="44"/>
  <c r="AB200" i="44"/>
  <c r="V201" i="44"/>
  <c r="W201" i="44"/>
  <c r="X201" i="44"/>
  <c r="Z201" i="44"/>
  <c r="AA201" i="44"/>
  <c r="AB201" i="44"/>
  <c r="V202" i="44"/>
  <c r="W202" i="44"/>
  <c r="X202" i="44"/>
  <c r="Z202" i="44"/>
  <c r="AA202" i="44"/>
  <c r="AB202" i="44"/>
  <c r="V203" i="44"/>
  <c r="W203" i="44"/>
  <c r="X203" i="44"/>
  <c r="Z203" i="44"/>
  <c r="AA203" i="44"/>
  <c r="AB203" i="44"/>
  <c r="V204" i="44"/>
  <c r="W204" i="44"/>
  <c r="X204" i="44"/>
  <c r="Z204" i="44"/>
  <c r="AA204" i="44"/>
  <c r="AB204" i="44"/>
  <c r="V205" i="44"/>
  <c r="W205" i="44"/>
  <c r="X205" i="44"/>
  <c r="Z205" i="44"/>
  <c r="AA205" i="44"/>
  <c r="AB205" i="44"/>
  <c r="V206" i="44"/>
  <c r="W206" i="44"/>
  <c r="X206" i="44"/>
  <c r="Z206" i="44"/>
  <c r="AA206" i="44"/>
  <c r="AB206" i="44"/>
  <c r="V207" i="44"/>
  <c r="W207" i="44"/>
  <c r="X207" i="44"/>
  <c r="Z207" i="44"/>
  <c r="AA207" i="44"/>
  <c r="AB207" i="44"/>
  <c r="V208" i="44"/>
  <c r="W208" i="44"/>
  <c r="X208" i="44"/>
  <c r="Z208" i="44"/>
  <c r="AA208" i="44"/>
  <c r="AB208" i="44"/>
  <c r="V209" i="44"/>
  <c r="W209" i="44"/>
  <c r="X209" i="44"/>
  <c r="Z209" i="44"/>
  <c r="AA209" i="44"/>
  <c r="AB209" i="44"/>
  <c r="V210" i="44"/>
  <c r="W210" i="44"/>
  <c r="X210" i="44"/>
  <c r="Z210" i="44"/>
  <c r="AA210" i="44"/>
  <c r="AB210" i="44"/>
  <c r="V211" i="44"/>
  <c r="W211" i="44"/>
  <c r="X211" i="44"/>
  <c r="Z211" i="44"/>
  <c r="AA211" i="44"/>
  <c r="AB211" i="44"/>
  <c r="V212" i="44"/>
  <c r="W212" i="44"/>
  <c r="X212" i="44"/>
  <c r="Z212" i="44"/>
  <c r="AA212" i="44"/>
  <c r="AB212" i="44"/>
  <c r="V213" i="44"/>
  <c r="W213" i="44"/>
  <c r="X213" i="44"/>
  <c r="Z213" i="44"/>
  <c r="AA213" i="44"/>
  <c r="AB213" i="44"/>
  <c r="V214" i="44"/>
  <c r="W214" i="44"/>
  <c r="X214" i="44"/>
  <c r="Z214" i="44"/>
  <c r="AA214" i="44"/>
  <c r="AB214" i="44"/>
  <c r="V215" i="44"/>
  <c r="W215" i="44"/>
  <c r="X215" i="44"/>
  <c r="Z215" i="44"/>
  <c r="AA215" i="44"/>
  <c r="AB215" i="44"/>
  <c r="V216" i="44"/>
  <c r="W216" i="44"/>
  <c r="X216" i="44"/>
  <c r="Z216" i="44"/>
  <c r="AA216" i="44"/>
  <c r="AB216" i="44"/>
  <c r="V217" i="44"/>
  <c r="W217" i="44"/>
  <c r="X217" i="44"/>
  <c r="Z217" i="44"/>
  <c r="AA217" i="44"/>
  <c r="AB217" i="44"/>
  <c r="V218" i="44"/>
  <c r="W218" i="44"/>
  <c r="X218" i="44"/>
  <c r="Z218" i="44"/>
  <c r="AA218" i="44"/>
  <c r="AB218" i="44"/>
  <c r="V219" i="44"/>
  <c r="W219" i="44"/>
  <c r="X219" i="44"/>
  <c r="Z219" i="44"/>
  <c r="AA219" i="44"/>
  <c r="AB219" i="44"/>
  <c r="V220" i="44"/>
  <c r="W220" i="44"/>
  <c r="X220" i="44"/>
  <c r="Z220" i="44"/>
  <c r="AA220" i="44"/>
  <c r="AB220" i="44"/>
  <c r="V221" i="44"/>
  <c r="W221" i="44"/>
  <c r="X221" i="44"/>
  <c r="Z221" i="44"/>
  <c r="AA221" i="44"/>
  <c r="AB221" i="44"/>
  <c r="V222" i="44"/>
  <c r="W222" i="44"/>
  <c r="X222" i="44"/>
  <c r="Z222" i="44"/>
  <c r="AA222" i="44"/>
  <c r="AB222" i="44"/>
  <c r="V223" i="44"/>
  <c r="W223" i="44"/>
  <c r="X223" i="44"/>
  <c r="Z223" i="44"/>
  <c r="AA223" i="44"/>
  <c r="AB223" i="44"/>
  <c r="V224" i="44"/>
  <c r="W224" i="44"/>
  <c r="X224" i="44"/>
  <c r="Z224" i="44"/>
  <c r="AA224" i="44"/>
  <c r="AB224" i="44"/>
  <c r="V225" i="44"/>
  <c r="W225" i="44"/>
  <c r="X225" i="44"/>
  <c r="Z225" i="44"/>
  <c r="AA225" i="44"/>
  <c r="AB225" i="44"/>
  <c r="V226" i="44"/>
  <c r="W226" i="44"/>
  <c r="X226" i="44"/>
  <c r="Z226" i="44"/>
  <c r="AA226" i="44"/>
  <c r="AB226" i="44"/>
  <c r="V227" i="44"/>
  <c r="W227" i="44"/>
  <c r="X227" i="44"/>
  <c r="Z227" i="44"/>
  <c r="AA227" i="44"/>
  <c r="AB227" i="44"/>
  <c r="V228" i="44"/>
  <c r="W228" i="44"/>
  <c r="X228" i="44"/>
  <c r="Z228" i="44"/>
  <c r="AA228" i="44"/>
  <c r="AB228" i="44"/>
  <c r="V229" i="44"/>
  <c r="W229" i="44"/>
  <c r="X229" i="44"/>
  <c r="Z229" i="44"/>
  <c r="AA229" i="44"/>
  <c r="AB229" i="44"/>
  <c r="V230" i="44"/>
  <c r="W230" i="44"/>
  <c r="X230" i="44"/>
  <c r="Z230" i="44"/>
  <c r="AA230" i="44"/>
  <c r="AB230" i="44"/>
  <c r="V231" i="44"/>
  <c r="W231" i="44"/>
  <c r="X231" i="44"/>
  <c r="Z231" i="44"/>
  <c r="AA231" i="44"/>
  <c r="AB231" i="44"/>
  <c r="V232" i="44"/>
  <c r="W232" i="44"/>
  <c r="X232" i="44"/>
  <c r="Z232" i="44"/>
  <c r="AA232" i="44"/>
  <c r="AB232" i="44"/>
  <c r="V233" i="44"/>
  <c r="W233" i="44"/>
  <c r="X233" i="44"/>
  <c r="Z233" i="44"/>
  <c r="AA233" i="44"/>
  <c r="AB233" i="44"/>
  <c r="V234" i="44"/>
  <c r="W234" i="44"/>
  <c r="X234" i="44"/>
  <c r="Z234" i="44"/>
  <c r="AA234" i="44"/>
  <c r="AB234" i="44"/>
  <c r="V235" i="44"/>
  <c r="W235" i="44"/>
  <c r="X235" i="44"/>
  <c r="Z235" i="44"/>
  <c r="AA235" i="44"/>
  <c r="AB235" i="44"/>
  <c r="V236" i="44"/>
  <c r="W236" i="44"/>
  <c r="X236" i="44"/>
  <c r="Z236" i="44"/>
  <c r="AA236" i="44"/>
  <c r="AB236" i="44"/>
  <c r="V237" i="44"/>
  <c r="W237" i="44"/>
  <c r="X237" i="44"/>
  <c r="Z237" i="44"/>
  <c r="AA237" i="44"/>
  <c r="AB237" i="44"/>
  <c r="V238" i="44"/>
  <c r="W238" i="44"/>
  <c r="X238" i="44"/>
  <c r="Z238" i="44"/>
  <c r="AA238" i="44"/>
  <c r="AB238" i="44"/>
  <c r="V239" i="44"/>
  <c r="W239" i="44"/>
  <c r="X239" i="44"/>
  <c r="Z239" i="44"/>
  <c r="AA239" i="44"/>
  <c r="AB239" i="44"/>
  <c r="V240" i="44"/>
  <c r="W240" i="44"/>
  <c r="X240" i="44"/>
  <c r="Z240" i="44"/>
  <c r="AA240" i="44"/>
  <c r="AB240" i="44"/>
  <c r="V241" i="44"/>
  <c r="W241" i="44"/>
  <c r="X241" i="44"/>
  <c r="Z241" i="44"/>
  <c r="AA241" i="44"/>
  <c r="AB241" i="44"/>
  <c r="V242" i="44"/>
  <c r="W242" i="44"/>
  <c r="X242" i="44"/>
  <c r="Z242" i="44"/>
  <c r="AA242" i="44"/>
  <c r="AB242" i="44"/>
  <c r="V243" i="44"/>
  <c r="W243" i="44"/>
  <c r="X243" i="44"/>
  <c r="Z243" i="44"/>
  <c r="AA243" i="44"/>
  <c r="AB243" i="44"/>
  <c r="V244" i="44"/>
  <c r="W244" i="44"/>
  <c r="X244" i="44"/>
  <c r="Z244" i="44"/>
  <c r="AA244" i="44"/>
  <c r="AB244" i="44"/>
  <c r="V245" i="44"/>
  <c r="W245" i="44"/>
  <c r="X245" i="44"/>
  <c r="Z245" i="44"/>
  <c r="AA245" i="44"/>
  <c r="AB245" i="44"/>
  <c r="V246" i="44"/>
  <c r="W246" i="44"/>
  <c r="X246" i="44"/>
  <c r="Z246" i="44"/>
  <c r="AA246" i="44"/>
  <c r="AB246" i="44"/>
  <c r="V247" i="44"/>
  <c r="W247" i="44"/>
  <c r="X247" i="44"/>
  <c r="Z247" i="44"/>
  <c r="AA247" i="44"/>
  <c r="AB247" i="44"/>
  <c r="V248" i="44"/>
  <c r="W248" i="44"/>
  <c r="X248" i="44"/>
  <c r="Z248" i="44"/>
  <c r="AA248" i="44"/>
  <c r="AB248" i="44"/>
  <c r="V249" i="44"/>
  <c r="W249" i="44"/>
  <c r="X249" i="44"/>
  <c r="Z249" i="44"/>
  <c r="AA249" i="44"/>
  <c r="AB249" i="44"/>
  <c r="V250" i="44"/>
  <c r="W250" i="44"/>
  <c r="X250" i="44"/>
  <c r="Z250" i="44"/>
  <c r="AA250" i="44"/>
  <c r="AB250" i="44"/>
  <c r="V251" i="44"/>
  <c r="W251" i="44"/>
  <c r="X251" i="44"/>
  <c r="Z251" i="44"/>
  <c r="AA251" i="44"/>
  <c r="AB251" i="44"/>
  <c r="V252" i="44"/>
  <c r="W252" i="44"/>
  <c r="X252" i="44"/>
  <c r="Z252" i="44"/>
  <c r="AA252" i="44"/>
  <c r="AB252" i="44"/>
  <c r="V253" i="44"/>
  <c r="W253" i="44"/>
  <c r="X253" i="44"/>
  <c r="Z253" i="44"/>
  <c r="AA253" i="44"/>
  <c r="AB253" i="44"/>
  <c r="V254" i="44"/>
  <c r="W254" i="44"/>
  <c r="X254" i="44"/>
  <c r="Z254" i="44"/>
  <c r="AA254" i="44"/>
  <c r="AB254" i="44"/>
  <c r="V255" i="44"/>
  <c r="W255" i="44"/>
  <c r="X255" i="44"/>
  <c r="Z255" i="44"/>
  <c r="AA255" i="44"/>
  <c r="AB255" i="44"/>
  <c r="V256" i="44"/>
  <c r="W256" i="44"/>
  <c r="X256" i="44"/>
  <c r="Z256" i="44"/>
  <c r="AA256" i="44"/>
  <c r="AB256" i="44"/>
  <c r="V257" i="44"/>
  <c r="W257" i="44"/>
  <c r="X257" i="44"/>
  <c r="Z257" i="44"/>
  <c r="AA257" i="44"/>
  <c r="AB257" i="44"/>
  <c r="V258" i="44"/>
  <c r="W258" i="44"/>
  <c r="X258" i="44"/>
  <c r="Z258" i="44"/>
  <c r="AA258" i="44"/>
  <c r="AB258" i="44"/>
  <c r="V259" i="44"/>
  <c r="W259" i="44"/>
  <c r="X259" i="44"/>
  <c r="Z259" i="44"/>
  <c r="AA259" i="44"/>
  <c r="AB259" i="44"/>
  <c r="V260" i="44"/>
  <c r="W260" i="44"/>
  <c r="X260" i="44"/>
  <c r="Z260" i="44"/>
  <c r="AA260" i="44"/>
  <c r="AB260" i="44"/>
  <c r="V261" i="44"/>
  <c r="W261" i="44"/>
  <c r="X261" i="44"/>
  <c r="Z261" i="44"/>
  <c r="AA261" i="44"/>
  <c r="AB261" i="44"/>
  <c r="V262" i="44"/>
  <c r="W262" i="44"/>
  <c r="X262" i="44"/>
  <c r="Z262" i="44"/>
  <c r="AA262" i="44"/>
  <c r="AB262" i="44"/>
  <c r="V263" i="44"/>
  <c r="W263" i="44"/>
  <c r="X263" i="44"/>
  <c r="Z263" i="44"/>
  <c r="AA263" i="44"/>
  <c r="AB263" i="44"/>
  <c r="V264" i="44"/>
  <c r="W264" i="44"/>
  <c r="X264" i="44"/>
  <c r="Z264" i="44"/>
  <c r="AA264" i="44"/>
  <c r="AB264" i="44"/>
  <c r="V265" i="44"/>
  <c r="W265" i="44"/>
  <c r="X265" i="44"/>
  <c r="Z265" i="44"/>
  <c r="AA265" i="44"/>
  <c r="AB265" i="44"/>
  <c r="V266" i="44"/>
  <c r="W266" i="44"/>
  <c r="X266" i="44"/>
  <c r="Z266" i="44"/>
  <c r="AA266" i="44"/>
  <c r="AB266" i="44"/>
  <c r="V267" i="44"/>
  <c r="W267" i="44"/>
  <c r="X267" i="44"/>
  <c r="Z267" i="44"/>
  <c r="AA267" i="44"/>
  <c r="AB267" i="44"/>
  <c r="V268" i="44"/>
  <c r="W268" i="44"/>
  <c r="X268" i="44"/>
  <c r="Z268" i="44"/>
  <c r="AA268" i="44"/>
  <c r="AB268" i="44"/>
  <c r="V269" i="44"/>
  <c r="W269" i="44"/>
  <c r="X269" i="44"/>
  <c r="Z269" i="44"/>
  <c r="AA269" i="44"/>
  <c r="AB269" i="44"/>
  <c r="V270" i="44"/>
  <c r="W270" i="44"/>
  <c r="X270" i="44"/>
  <c r="Z270" i="44"/>
  <c r="AA270" i="44"/>
  <c r="AB270" i="44"/>
  <c r="V271" i="44"/>
  <c r="W271" i="44"/>
  <c r="X271" i="44"/>
  <c r="Z271" i="44"/>
  <c r="AA271" i="44"/>
  <c r="AB271" i="44"/>
  <c r="V272" i="44"/>
  <c r="W272" i="44"/>
  <c r="X272" i="44"/>
  <c r="Z272" i="44"/>
  <c r="AA272" i="44"/>
  <c r="AB272" i="44"/>
  <c r="V273" i="44"/>
  <c r="W273" i="44"/>
  <c r="X273" i="44"/>
  <c r="Z273" i="44"/>
  <c r="AA273" i="44"/>
  <c r="AB273" i="44"/>
  <c r="V274" i="44"/>
  <c r="W274" i="44"/>
  <c r="X274" i="44"/>
  <c r="Z274" i="44"/>
  <c r="AA274" i="44"/>
  <c r="AB274" i="44"/>
  <c r="V275" i="44"/>
  <c r="W275" i="44"/>
  <c r="X275" i="44"/>
  <c r="Z275" i="44"/>
  <c r="AA275" i="44"/>
  <c r="AB275" i="44"/>
  <c r="V276" i="44"/>
  <c r="W276" i="44"/>
  <c r="X276" i="44"/>
  <c r="Z276" i="44"/>
  <c r="AA276" i="44"/>
  <c r="AB276" i="44"/>
  <c r="V277" i="44"/>
  <c r="W277" i="44"/>
  <c r="X277" i="44"/>
  <c r="Z277" i="44"/>
  <c r="AA277" i="44"/>
  <c r="AB277" i="44"/>
  <c r="V278" i="44"/>
  <c r="W278" i="44"/>
  <c r="X278" i="44"/>
  <c r="Z278" i="44"/>
  <c r="AA278" i="44"/>
  <c r="AB278" i="44"/>
  <c r="V279" i="44"/>
  <c r="W279" i="44"/>
  <c r="X279" i="44"/>
  <c r="Z279" i="44"/>
  <c r="AA279" i="44"/>
  <c r="AB279" i="44"/>
  <c r="V280" i="44"/>
  <c r="W280" i="44"/>
  <c r="X280" i="44"/>
  <c r="Z280" i="44"/>
  <c r="AA280" i="44"/>
  <c r="AB280" i="44"/>
  <c r="V281" i="44"/>
  <c r="W281" i="44"/>
  <c r="X281" i="44"/>
  <c r="Z281" i="44"/>
  <c r="AA281" i="44"/>
  <c r="AB281" i="44"/>
  <c r="V282" i="44"/>
  <c r="W282" i="44"/>
  <c r="X282" i="44"/>
  <c r="Z282" i="44"/>
  <c r="AA282" i="44"/>
  <c r="AB282" i="44"/>
  <c r="V283" i="44"/>
  <c r="W283" i="44"/>
  <c r="X283" i="44"/>
  <c r="Z283" i="44"/>
  <c r="AA283" i="44"/>
  <c r="AB283" i="44"/>
  <c r="V284" i="44"/>
  <c r="W284" i="44"/>
  <c r="X284" i="44"/>
  <c r="Z284" i="44"/>
  <c r="AA284" i="44"/>
  <c r="AB284" i="44"/>
  <c r="V285" i="44"/>
  <c r="W285" i="44"/>
  <c r="X285" i="44"/>
  <c r="Z285" i="44"/>
  <c r="AA285" i="44"/>
  <c r="AB285" i="44"/>
  <c r="V286" i="44"/>
  <c r="W286" i="44"/>
  <c r="X286" i="44"/>
  <c r="Z286" i="44"/>
  <c r="AA286" i="44"/>
  <c r="AB286" i="44"/>
  <c r="V287" i="44"/>
  <c r="W287" i="44"/>
  <c r="X287" i="44"/>
  <c r="Z287" i="44"/>
  <c r="AA287" i="44"/>
  <c r="AB287" i="44"/>
  <c r="V288" i="44"/>
  <c r="W288" i="44"/>
  <c r="X288" i="44"/>
  <c r="Z288" i="44"/>
  <c r="AA288" i="44"/>
  <c r="AB288" i="44"/>
  <c r="V289" i="44"/>
  <c r="W289" i="44"/>
  <c r="X289" i="44"/>
  <c r="Z289" i="44"/>
  <c r="AA289" i="44"/>
  <c r="AB289" i="44"/>
  <c r="V290" i="44"/>
  <c r="W290" i="44"/>
  <c r="X290" i="44"/>
  <c r="Z290" i="44"/>
  <c r="AA290" i="44"/>
  <c r="AB290" i="44"/>
  <c r="V291" i="44"/>
  <c r="W291" i="44"/>
  <c r="X291" i="44"/>
  <c r="Z291" i="44"/>
  <c r="AA291" i="44"/>
  <c r="AB291" i="44"/>
  <c r="V292" i="44"/>
  <c r="W292" i="44"/>
  <c r="X292" i="44"/>
  <c r="Z292" i="44"/>
  <c r="AA292" i="44"/>
  <c r="AB292" i="44"/>
  <c r="V293" i="44"/>
  <c r="W293" i="44"/>
  <c r="X293" i="44"/>
  <c r="Z293" i="44"/>
  <c r="AA293" i="44"/>
  <c r="AB293" i="44"/>
  <c r="V294" i="44"/>
  <c r="W294" i="44"/>
  <c r="X294" i="44"/>
  <c r="Z294" i="44"/>
  <c r="AA294" i="44"/>
  <c r="AB294" i="44"/>
  <c r="V295" i="44"/>
  <c r="W295" i="44"/>
  <c r="X295" i="44"/>
  <c r="Z295" i="44"/>
  <c r="AA295" i="44"/>
  <c r="AB295" i="44"/>
  <c r="V296" i="44"/>
  <c r="W296" i="44"/>
  <c r="X296" i="44"/>
  <c r="Z296" i="44"/>
  <c r="AA296" i="44"/>
  <c r="AB296" i="44"/>
  <c r="V297" i="44"/>
  <c r="W297" i="44"/>
  <c r="X297" i="44"/>
  <c r="Z297" i="44"/>
  <c r="AA297" i="44"/>
  <c r="AB297" i="44"/>
  <c r="V298" i="44"/>
  <c r="W298" i="44"/>
  <c r="X298" i="44"/>
  <c r="Z298" i="44"/>
  <c r="AA298" i="44"/>
  <c r="AB298" i="44"/>
  <c r="V299" i="44"/>
  <c r="W299" i="44"/>
  <c r="X299" i="44"/>
  <c r="Z299" i="44"/>
  <c r="AA299" i="44"/>
  <c r="AB299" i="44"/>
  <c r="V300" i="44"/>
  <c r="W300" i="44"/>
  <c r="X300" i="44"/>
  <c r="Z300" i="44"/>
  <c r="AA300" i="44"/>
  <c r="AB300" i="44"/>
  <c r="V301" i="44"/>
  <c r="W301" i="44"/>
  <c r="X301" i="44"/>
  <c r="Z301" i="44"/>
  <c r="AA301" i="44"/>
  <c r="AB301" i="44"/>
  <c r="V302" i="44"/>
  <c r="W302" i="44"/>
  <c r="X302" i="44"/>
  <c r="Z302" i="44"/>
  <c r="AA302" i="44"/>
  <c r="AB302" i="44"/>
  <c r="V303" i="44"/>
  <c r="W303" i="44"/>
  <c r="X303" i="44"/>
  <c r="Z303" i="44"/>
  <c r="AA303" i="44"/>
  <c r="AB303" i="44"/>
  <c r="V304" i="44"/>
  <c r="W304" i="44"/>
  <c r="X304" i="44"/>
  <c r="Z304" i="44"/>
  <c r="AA304" i="44"/>
  <c r="AB304" i="44"/>
  <c r="V305" i="44"/>
  <c r="W305" i="44"/>
  <c r="X305" i="44"/>
  <c r="Z305" i="44"/>
  <c r="AA305" i="44"/>
  <c r="AB305" i="44"/>
  <c r="V306" i="44"/>
  <c r="W306" i="44"/>
  <c r="X306" i="44"/>
  <c r="Z306" i="44"/>
  <c r="AA306" i="44"/>
  <c r="AB306" i="44"/>
  <c r="V307" i="44"/>
  <c r="W307" i="44"/>
  <c r="X307" i="44"/>
  <c r="Z307" i="44"/>
  <c r="AA307" i="44"/>
  <c r="AB307" i="44"/>
  <c r="V308" i="44"/>
  <c r="W308" i="44"/>
  <c r="X308" i="44"/>
  <c r="Z308" i="44"/>
  <c r="AA308" i="44"/>
  <c r="AB308" i="44"/>
  <c r="V309" i="44"/>
  <c r="W309" i="44"/>
  <c r="X309" i="44"/>
  <c r="Z309" i="44"/>
  <c r="AA309" i="44"/>
  <c r="AB309" i="44"/>
  <c r="V310" i="44"/>
  <c r="W310" i="44"/>
  <c r="X310" i="44"/>
  <c r="Z310" i="44"/>
  <c r="AA310" i="44"/>
  <c r="AB310" i="44"/>
  <c r="V311" i="44"/>
  <c r="W311" i="44"/>
  <c r="X311" i="44"/>
  <c r="Z311" i="44"/>
  <c r="AA311" i="44"/>
  <c r="AB311" i="44"/>
  <c r="V312" i="44"/>
  <c r="W312" i="44"/>
  <c r="X312" i="44"/>
  <c r="Z312" i="44"/>
  <c r="AA312" i="44"/>
  <c r="AB312" i="44"/>
  <c r="V313" i="44"/>
  <c r="W313" i="44"/>
  <c r="X313" i="44"/>
  <c r="Z313" i="44"/>
  <c r="AA313" i="44"/>
  <c r="AB313" i="44"/>
  <c r="V314" i="44"/>
  <c r="W314" i="44"/>
  <c r="X314" i="44"/>
  <c r="Z314" i="44"/>
  <c r="AA314" i="44"/>
  <c r="AB314" i="44"/>
  <c r="V315" i="44"/>
  <c r="W315" i="44"/>
  <c r="X315" i="44"/>
  <c r="Z315" i="44"/>
  <c r="AA315" i="44"/>
  <c r="AB315" i="44"/>
  <c r="V316" i="44"/>
  <c r="W316" i="44"/>
  <c r="X316" i="44"/>
  <c r="Z316" i="44"/>
  <c r="AA316" i="44"/>
  <c r="AB316" i="44"/>
  <c r="V317" i="44"/>
  <c r="W317" i="44"/>
  <c r="X317" i="44"/>
  <c r="Z317" i="44"/>
  <c r="AA317" i="44"/>
  <c r="AB317" i="44"/>
  <c r="V318" i="44"/>
  <c r="W318" i="44"/>
  <c r="X318" i="44"/>
  <c r="Z318" i="44"/>
  <c r="AA318" i="44"/>
  <c r="AB318" i="44"/>
  <c r="V319" i="44"/>
  <c r="W319" i="44"/>
  <c r="X319" i="44"/>
  <c r="Z319" i="44"/>
  <c r="AA319" i="44"/>
  <c r="AB319" i="44"/>
  <c r="V320" i="44"/>
  <c r="W320" i="44"/>
  <c r="X320" i="44"/>
  <c r="Z320" i="44"/>
  <c r="AA320" i="44"/>
  <c r="AB320" i="44"/>
  <c r="V321" i="44"/>
  <c r="W321" i="44"/>
  <c r="X321" i="44"/>
  <c r="Z321" i="44"/>
  <c r="AA321" i="44"/>
  <c r="AB321" i="44"/>
  <c r="V322" i="44"/>
  <c r="W322" i="44"/>
  <c r="X322" i="44"/>
  <c r="Z322" i="44"/>
  <c r="AA322" i="44"/>
  <c r="AB322" i="44"/>
  <c r="V323" i="44"/>
  <c r="W323" i="44"/>
  <c r="X323" i="44"/>
  <c r="Z323" i="44"/>
  <c r="AA323" i="44"/>
  <c r="AB323" i="44"/>
  <c r="V324" i="44"/>
  <c r="W324" i="44"/>
  <c r="X324" i="44"/>
  <c r="Z324" i="44"/>
  <c r="AA324" i="44"/>
  <c r="AB324" i="44"/>
  <c r="V325" i="44"/>
  <c r="W325" i="44"/>
  <c r="X325" i="44"/>
  <c r="Z325" i="44"/>
  <c r="AA325" i="44"/>
  <c r="AB325" i="44"/>
  <c r="V326" i="44"/>
  <c r="W326" i="44"/>
  <c r="X326" i="44"/>
  <c r="Z326" i="44"/>
  <c r="AA326" i="44"/>
  <c r="AB326" i="44"/>
  <c r="V327" i="44"/>
  <c r="W327" i="44"/>
  <c r="X327" i="44"/>
  <c r="Z327" i="44"/>
  <c r="AA327" i="44"/>
  <c r="AB327" i="44"/>
  <c r="V328" i="44"/>
  <c r="W328" i="44"/>
  <c r="X328" i="44"/>
  <c r="Z328" i="44"/>
  <c r="AA328" i="44"/>
  <c r="AB328" i="44"/>
  <c r="V329" i="44"/>
  <c r="W329" i="44"/>
  <c r="X329" i="44"/>
  <c r="Z329" i="44"/>
  <c r="AA329" i="44"/>
  <c r="AB329" i="44"/>
  <c r="V330" i="44"/>
  <c r="W330" i="44"/>
  <c r="X330" i="44"/>
  <c r="Z330" i="44"/>
  <c r="AA330" i="44"/>
  <c r="AB330" i="44"/>
  <c r="V331" i="44"/>
  <c r="W331" i="44"/>
  <c r="X331" i="44"/>
  <c r="Z331" i="44"/>
  <c r="AA331" i="44"/>
  <c r="AB331" i="44"/>
  <c r="V332" i="44"/>
  <c r="W332" i="44"/>
  <c r="X332" i="44"/>
  <c r="Z332" i="44"/>
  <c r="AA332" i="44"/>
  <c r="AB332" i="44"/>
  <c r="V333" i="44"/>
  <c r="W333" i="44"/>
  <c r="X333" i="44"/>
  <c r="Z333" i="44"/>
  <c r="AA333" i="44"/>
  <c r="AB333" i="44"/>
  <c r="V334" i="44"/>
  <c r="W334" i="44"/>
  <c r="X334" i="44"/>
  <c r="Z334" i="44"/>
  <c r="AA334" i="44"/>
  <c r="AB334" i="44"/>
  <c r="V335" i="44"/>
  <c r="W335" i="44"/>
  <c r="X335" i="44"/>
  <c r="Z335" i="44"/>
  <c r="AA335" i="44"/>
  <c r="AB335" i="44"/>
  <c r="V336" i="44"/>
  <c r="W336" i="44"/>
  <c r="X336" i="44"/>
  <c r="Z336" i="44"/>
  <c r="AA336" i="44"/>
  <c r="AB336" i="44"/>
  <c r="V337" i="44"/>
  <c r="W337" i="44"/>
  <c r="X337" i="44"/>
  <c r="Z337" i="44"/>
  <c r="AA337" i="44"/>
  <c r="AB337" i="44"/>
  <c r="V338" i="44"/>
  <c r="W338" i="44"/>
  <c r="X338" i="44"/>
  <c r="Z338" i="44"/>
  <c r="AA338" i="44"/>
  <c r="AB338" i="44"/>
  <c r="V339" i="44"/>
  <c r="W339" i="44"/>
  <c r="X339" i="44"/>
  <c r="Z339" i="44"/>
  <c r="AA339" i="44"/>
  <c r="AB339" i="44"/>
  <c r="V340" i="44"/>
  <c r="W340" i="44"/>
  <c r="X340" i="44"/>
  <c r="Z340" i="44"/>
  <c r="AA340" i="44"/>
  <c r="AB340" i="44"/>
  <c r="V341" i="44"/>
  <c r="W341" i="44"/>
  <c r="X341" i="44"/>
  <c r="Z341" i="44"/>
  <c r="AA341" i="44"/>
  <c r="AB341" i="44"/>
  <c r="V342" i="44"/>
  <c r="W342" i="44"/>
  <c r="X342" i="44"/>
  <c r="Z342" i="44"/>
  <c r="AA342" i="44"/>
  <c r="AB342" i="44"/>
  <c r="V343" i="44"/>
  <c r="W343" i="44"/>
  <c r="X343" i="44"/>
  <c r="Z343" i="44"/>
  <c r="AA343" i="44"/>
  <c r="AB343" i="44"/>
  <c r="V344" i="44"/>
  <c r="W344" i="44"/>
  <c r="X344" i="44"/>
  <c r="Z344" i="44"/>
  <c r="AA344" i="44"/>
  <c r="AB344" i="44"/>
  <c r="V345" i="44"/>
  <c r="W345" i="44"/>
  <c r="X345" i="44"/>
  <c r="Z345" i="44"/>
  <c r="AA345" i="44"/>
  <c r="AB345" i="44"/>
  <c r="V346" i="44"/>
  <c r="W346" i="44"/>
  <c r="X346" i="44"/>
  <c r="Z346" i="44"/>
  <c r="AA346" i="44"/>
  <c r="AB346" i="44"/>
  <c r="V347" i="44"/>
  <c r="W347" i="44"/>
  <c r="X347" i="44"/>
  <c r="Z347" i="44"/>
  <c r="AA347" i="44"/>
  <c r="AB347" i="44"/>
  <c r="V348" i="44"/>
  <c r="W348" i="44"/>
  <c r="X348" i="44"/>
  <c r="Z348" i="44"/>
  <c r="AA348" i="44"/>
  <c r="AB348" i="44"/>
  <c r="V349" i="44"/>
  <c r="W349" i="44"/>
  <c r="X349" i="44"/>
  <c r="Z349" i="44"/>
  <c r="AA349" i="44"/>
  <c r="AB349" i="44"/>
  <c r="V350" i="44"/>
  <c r="W350" i="44"/>
  <c r="X350" i="44"/>
  <c r="Z350" i="44"/>
  <c r="AA350" i="44"/>
  <c r="AB350" i="44"/>
  <c r="V351" i="44"/>
  <c r="W351" i="44"/>
  <c r="X351" i="44"/>
  <c r="Z351" i="44"/>
  <c r="AA351" i="44"/>
  <c r="AB351" i="44"/>
  <c r="V352" i="44"/>
  <c r="W352" i="44"/>
  <c r="X352" i="44"/>
  <c r="Z352" i="44"/>
  <c r="AA352" i="44"/>
  <c r="AB352" i="44"/>
  <c r="V353" i="44"/>
  <c r="W353" i="44"/>
  <c r="X353" i="44"/>
  <c r="Z353" i="44"/>
  <c r="AA353" i="44"/>
  <c r="AB353" i="44"/>
  <c r="V354" i="44"/>
  <c r="W354" i="44"/>
  <c r="X354" i="44"/>
  <c r="Z354" i="44"/>
  <c r="AA354" i="44"/>
  <c r="AB354" i="44"/>
  <c r="V355" i="44"/>
  <c r="W355" i="44"/>
  <c r="X355" i="44"/>
  <c r="Z355" i="44"/>
  <c r="AA355" i="44"/>
  <c r="AB355" i="44"/>
  <c r="V356" i="44"/>
  <c r="W356" i="44"/>
  <c r="X356" i="44"/>
  <c r="Z356" i="44"/>
  <c r="AA356" i="44"/>
  <c r="AB356" i="44"/>
  <c r="V357" i="44"/>
  <c r="W357" i="44"/>
  <c r="X357" i="44"/>
  <c r="Z357" i="44"/>
  <c r="AA357" i="44"/>
  <c r="AB357" i="44"/>
  <c r="V358" i="44"/>
  <c r="W358" i="44"/>
  <c r="X358" i="44"/>
  <c r="Z358" i="44"/>
  <c r="AA358" i="44"/>
  <c r="AB358" i="44"/>
  <c r="V359" i="44"/>
  <c r="W359" i="44"/>
  <c r="X359" i="44"/>
  <c r="Z359" i="44"/>
  <c r="AA359" i="44"/>
  <c r="AB359" i="44"/>
  <c r="V360" i="44"/>
  <c r="W360" i="44"/>
  <c r="X360" i="44"/>
  <c r="Z360" i="44"/>
  <c r="AA360" i="44"/>
  <c r="AB360" i="44"/>
  <c r="V361" i="44"/>
  <c r="W361" i="44"/>
  <c r="X361" i="44"/>
  <c r="Z361" i="44"/>
  <c r="AA361" i="44"/>
  <c r="AB361" i="44"/>
  <c r="V362" i="44"/>
  <c r="W362" i="44"/>
  <c r="X362" i="44"/>
  <c r="Z362" i="44"/>
  <c r="AA362" i="44"/>
  <c r="AB362" i="44"/>
  <c r="V363" i="44"/>
  <c r="W363" i="44"/>
  <c r="X363" i="44"/>
  <c r="Z363" i="44"/>
  <c r="AA363" i="44"/>
  <c r="AB363" i="44"/>
  <c r="V364" i="44"/>
  <c r="W364" i="44"/>
  <c r="X364" i="44"/>
  <c r="Z364" i="44"/>
  <c r="AA364" i="44"/>
  <c r="AB364" i="44"/>
  <c r="V365" i="44"/>
  <c r="W365" i="44"/>
  <c r="X365" i="44"/>
  <c r="Z365" i="44"/>
  <c r="AA365" i="44"/>
  <c r="AB365" i="44"/>
  <c r="V366" i="44"/>
  <c r="W366" i="44"/>
  <c r="X366" i="44"/>
  <c r="Z366" i="44"/>
  <c r="AA366" i="44"/>
  <c r="AB366" i="44"/>
  <c r="V367" i="44"/>
  <c r="W367" i="44"/>
  <c r="X367" i="44"/>
  <c r="Z367" i="44"/>
  <c r="AA367" i="44"/>
  <c r="AB367" i="44"/>
  <c r="V368" i="44"/>
  <c r="W368" i="44"/>
  <c r="X368" i="44"/>
  <c r="Z368" i="44"/>
  <c r="AA368" i="44"/>
  <c r="AB368" i="44"/>
  <c r="V369" i="44"/>
  <c r="W369" i="44"/>
  <c r="X369" i="44"/>
  <c r="Z369" i="44"/>
  <c r="AA369" i="44"/>
  <c r="AB369" i="44"/>
  <c r="V370" i="44"/>
  <c r="W370" i="44"/>
  <c r="X370" i="44"/>
  <c r="Z370" i="44"/>
  <c r="AA370" i="44"/>
  <c r="AB370" i="44"/>
  <c r="V371" i="44"/>
  <c r="W371" i="44"/>
  <c r="X371" i="44"/>
  <c r="Z371" i="44"/>
  <c r="AA371" i="44"/>
  <c r="AB371" i="44"/>
  <c r="V372" i="44"/>
  <c r="W372" i="44"/>
  <c r="X372" i="44"/>
  <c r="Z372" i="44"/>
  <c r="AA372" i="44"/>
  <c r="AB372" i="44"/>
  <c r="V373" i="44"/>
  <c r="W373" i="44"/>
  <c r="X373" i="44"/>
  <c r="Z373" i="44"/>
  <c r="AA373" i="44"/>
  <c r="AB373" i="44"/>
  <c r="V374" i="44"/>
  <c r="W374" i="44"/>
  <c r="X374" i="44"/>
  <c r="Z374" i="44"/>
  <c r="AA374" i="44"/>
  <c r="AB374" i="44"/>
  <c r="V375" i="44"/>
  <c r="W375" i="44"/>
  <c r="X375" i="44"/>
  <c r="Z375" i="44"/>
  <c r="AA375" i="44"/>
  <c r="AB375" i="44"/>
  <c r="V376" i="44"/>
  <c r="W376" i="44"/>
  <c r="X376" i="44"/>
  <c r="Z376" i="44"/>
  <c r="AA376" i="44"/>
  <c r="AB376" i="44"/>
  <c r="V377" i="44"/>
  <c r="W377" i="44"/>
  <c r="X377" i="44"/>
  <c r="Z377" i="44"/>
  <c r="AA377" i="44"/>
  <c r="AB377" i="44"/>
  <c r="V378" i="44"/>
  <c r="W378" i="44"/>
  <c r="X378" i="44"/>
  <c r="Z378" i="44"/>
  <c r="AA378" i="44"/>
  <c r="AB378" i="44"/>
  <c r="V379" i="44"/>
  <c r="W379" i="44"/>
  <c r="X379" i="44"/>
  <c r="Z379" i="44"/>
  <c r="AA379" i="44"/>
  <c r="AB379" i="44"/>
  <c r="V380" i="44"/>
  <c r="W380" i="44"/>
  <c r="X380" i="44"/>
  <c r="Z380" i="44"/>
  <c r="AA380" i="44"/>
  <c r="AB380" i="44"/>
  <c r="V381" i="44"/>
  <c r="W381" i="44"/>
  <c r="X381" i="44"/>
  <c r="Z381" i="44"/>
  <c r="AA381" i="44"/>
  <c r="AB381" i="44"/>
  <c r="V382" i="44"/>
  <c r="W382" i="44"/>
  <c r="X382" i="44"/>
  <c r="Z382" i="44"/>
  <c r="AA382" i="44"/>
  <c r="AB382" i="44"/>
  <c r="V383" i="44"/>
  <c r="W383" i="44"/>
  <c r="X383" i="44"/>
  <c r="Z383" i="44"/>
  <c r="AA383" i="44"/>
  <c r="AB383" i="44"/>
  <c r="V384" i="44"/>
  <c r="W384" i="44"/>
  <c r="X384" i="44"/>
  <c r="Z384" i="44"/>
  <c r="AA384" i="44"/>
  <c r="AB384" i="44"/>
  <c r="V385" i="44"/>
  <c r="W385" i="44"/>
  <c r="X385" i="44"/>
  <c r="Z385" i="44"/>
  <c r="AA385" i="44"/>
  <c r="AB385" i="44"/>
  <c r="V386" i="44"/>
  <c r="W386" i="44"/>
  <c r="X386" i="44"/>
  <c r="Z386" i="44"/>
  <c r="AA386" i="44"/>
  <c r="AB386" i="44"/>
  <c r="V387" i="44"/>
  <c r="W387" i="44"/>
  <c r="X387" i="44"/>
  <c r="Z387" i="44"/>
  <c r="AA387" i="44"/>
  <c r="AB387" i="44"/>
  <c r="V388" i="44"/>
  <c r="W388" i="44"/>
  <c r="X388" i="44"/>
  <c r="Z388" i="44"/>
  <c r="AA388" i="44"/>
  <c r="AB388" i="44"/>
  <c r="V389" i="44"/>
  <c r="W389" i="44"/>
  <c r="X389" i="44"/>
  <c r="Z389" i="44"/>
  <c r="AA389" i="44"/>
  <c r="AB389" i="44"/>
  <c r="V390" i="44"/>
  <c r="W390" i="44"/>
  <c r="X390" i="44"/>
  <c r="Z390" i="44"/>
  <c r="AA390" i="44"/>
  <c r="AB390" i="44"/>
  <c r="V391" i="44"/>
  <c r="W391" i="44"/>
  <c r="X391" i="44"/>
  <c r="Z391" i="44"/>
  <c r="AA391" i="44"/>
  <c r="AB391" i="44"/>
  <c r="V392" i="44"/>
  <c r="W392" i="44"/>
  <c r="X392" i="44"/>
  <c r="Z392" i="44"/>
  <c r="AA392" i="44"/>
  <c r="AB392" i="44"/>
  <c r="V393" i="44"/>
  <c r="W393" i="44"/>
  <c r="X393" i="44"/>
  <c r="Z393" i="44"/>
  <c r="AA393" i="44"/>
  <c r="AB393" i="44"/>
  <c r="V394" i="44"/>
  <c r="W394" i="44"/>
  <c r="X394" i="44"/>
  <c r="Z394" i="44"/>
  <c r="AA394" i="44"/>
  <c r="AB394" i="44"/>
  <c r="V395" i="44"/>
  <c r="W395" i="44"/>
  <c r="X395" i="44"/>
  <c r="Z395" i="44"/>
  <c r="AA395" i="44"/>
  <c r="AB395" i="44"/>
  <c r="V396" i="44"/>
  <c r="W396" i="44"/>
  <c r="X396" i="44"/>
  <c r="Z396" i="44"/>
  <c r="AA396" i="44"/>
  <c r="AB396" i="44"/>
  <c r="V397" i="44"/>
  <c r="W397" i="44"/>
  <c r="X397" i="44"/>
  <c r="Z397" i="44"/>
  <c r="AA397" i="44"/>
  <c r="AB397" i="44"/>
  <c r="V398" i="44"/>
  <c r="W398" i="44"/>
  <c r="X398" i="44"/>
  <c r="Z398" i="44"/>
  <c r="AA398" i="44"/>
  <c r="AB398" i="44"/>
  <c r="V399" i="44"/>
  <c r="W399" i="44"/>
  <c r="X399" i="44"/>
  <c r="Z399" i="44"/>
  <c r="AA399" i="44"/>
  <c r="AB399" i="44"/>
  <c r="V400" i="44"/>
  <c r="W400" i="44"/>
  <c r="X400" i="44"/>
  <c r="Z400" i="44"/>
  <c r="AA400" i="44"/>
  <c r="AB400" i="44"/>
  <c r="V401" i="44"/>
  <c r="W401" i="44"/>
  <c r="X401" i="44"/>
  <c r="Z401" i="44"/>
  <c r="AA401" i="44"/>
  <c r="AB401" i="44"/>
  <c r="V402" i="44"/>
  <c r="W402" i="44"/>
  <c r="X402" i="44"/>
  <c r="Z402" i="44"/>
  <c r="AA402" i="44"/>
  <c r="AB402" i="44"/>
  <c r="V403" i="44"/>
  <c r="W403" i="44"/>
  <c r="X403" i="44"/>
  <c r="Z403" i="44"/>
  <c r="AA403" i="44"/>
  <c r="AB403" i="44"/>
  <c r="V404" i="44"/>
  <c r="W404" i="44"/>
  <c r="X404" i="44"/>
  <c r="Z404" i="44"/>
  <c r="AA404" i="44"/>
  <c r="AB404" i="44"/>
  <c r="V405" i="44"/>
  <c r="W405" i="44"/>
  <c r="X405" i="44"/>
  <c r="Z405" i="44"/>
  <c r="AA405" i="44"/>
  <c r="AB405" i="44"/>
  <c r="V406" i="44"/>
  <c r="W406" i="44"/>
  <c r="X406" i="44"/>
  <c r="Z406" i="44"/>
  <c r="AA406" i="44"/>
  <c r="AB406" i="44"/>
  <c r="V407" i="44"/>
  <c r="W407" i="44"/>
  <c r="X407" i="44"/>
  <c r="Z407" i="44"/>
  <c r="AA407" i="44"/>
  <c r="AB407" i="44"/>
  <c r="V408" i="44"/>
  <c r="W408" i="44"/>
  <c r="X408" i="44"/>
  <c r="Z408" i="44"/>
  <c r="AA408" i="44"/>
  <c r="AB408" i="44"/>
  <c r="V409" i="44"/>
  <c r="W409" i="44"/>
  <c r="X409" i="44"/>
  <c r="Z409" i="44"/>
  <c r="AA409" i="44"/>
  <c r="AB409" i="44"/>
  <c r="V410" i="44"/>
  <c r="W410" i="44"/>
  <c r="X410" i="44"/>
  <c r="Z410" i="44"/>
  <c r="AA410" i="44"/>
  <c r="AB410" i="44"/>
  <c r="V411" i="44"/>
  <c r="W411" i="44"/>
  <c r="X411" i="44"/>
  <c r="Z411" i="44"/>
  <c r="AA411" i="44"/>
  <c r="AB411" i="44"/>
  <c r="V412" i="44"/>
  <c r="W412" i="44"/>
  <c r="X412" i="44"/>
  <c r="Z412" i="44"/>
  <c r="AA412" i="44"/>
  <c r="AB412" i="44"/>
  <c r="V413" i="44"/>
  <c r="W413" i="44"/>
  <c r="X413" i="44"/>
  <c r="Z413" i="44"/>
  <c r="AA413" i="44"/>
  <c r="AB413" i="44"/>
  <c r="V414" i="44"/>
  <c r="W414" i="44"/>
  <c r="X414" i="44"/>
  <c r="Z414" i="44"/>
  <c r="AA414" i="44"/>
  <c r="AB414" i="44"/>
  <c r="V415" i="44"/>
  <c r="W415" i="44"/>
  <c r="X415" i="44"/>
  <c r="Z415" i="44"/>
  <c r="AA415" i="44"/>
  <c r="AB415" i="44"/>
  <c r="V416" i="44"/>
  <c r="W416" i="44"/>
  <c r="X416" i="44"/>
  <c r="Z416" i="44"/>
  <c r="AA416" i="44"/>
  <c r="AB416" i="44"/>
  <c r="V417" i="44"/>
  <c r="W417" i="44"/>
  <c r="X417" i="44"/>
  <c r="Z417" i="44"/>
  <c r="AA417" i="44"/>
  <c r="AB417" i="44"/>
  <c r="V418" i="44"/>
  <c r="W418" i="44"/>
  <c r="X418" i="44"/>
  <c r="Z418" i="44"/>
  <c r="AA418" i="44"/>
  <c r="AB418" i="44"/>
  <c r="V419" i="44"/>
  <c r="W419" i="44"/>
  <c r="X419" i="44"/>
  <c r="Z419" i="44"/>
  <c r="AA419" i="44"/>
  <c r="AB419" i="44"/>
  <c r="V420" i="44"/>
  <c r="W420" i="44"/>
  <c r="X420" i="44"/>
  <c r="Z420" i="44"/>
  <c r="AA420" i="44"/>
  <c r="AB420" i="44"/>
  <c r="V421" i="44"/>
  <c r="W421" i="44"/>
  <c r="X421" i="44"/>
  <c r="Z421" i="44"/>
  <c r="AA421" i="44"/>
  <c r="AB421" i="44"/>
  <c r="V422" i="44"/>
  <c r="W422" i="44"/>
  <c r="X422" i="44"/>
  <c r="Z422" i="44"/>
  <c r="AA422" i="44"/>
  <c r="AB422" i="44"/>
  <c r="V423" i="44"/>
  <c r="W423" i="44"/>
  <c r="X423" i="44"/>
  <c r="Z423" i="44"/>
  <c r="AA423" i="44"/>
  <c r="AB423" i="44"/>
  <c r="V424" i="44"/>
  <c r="W424" i="44"/>
  <c r="X424" i="44"/>
  <c r="Z424" i="44"/>
  <c r="AA424" i="44"/>
  <c r="AB424" i="44"/>
  <c r="V425" i="44"/>
  <c r="W425" i="44"/>
  <c r="X425" i="44"/>
  <c r="Z425" i="44"/>
  <c r="AA425" i="44"/>
  <c r="AB425" i="44"/>
  <c r="V426" i="44"/>
  <c r="W426" i="44"/>
  <c r="X426" i="44"/>
  <c r="Z426" i="44"/>
  <c r="AA426" i="44"/>
  <c r="AB426" i="44"/>
  <c r="V427" i="44"/>
  <c r="W427" i="44"/>
  <c r="X427" i="44"/>
  <c r="Z427" i="44"/>
  <c r="AA427" i="44"/>
  <c r="AB427" i="44"/>
  <c r="V428" i="44"/>
  <c r="W428" i="44"/>
  <c r="X428" i="44"/>
  <c r="Z428" i="44"/>
  <c r="AA428" i="44"/>
  <c r="AB428" i="44"/>
  <c r="V429" i="44"/>
  <c r="W429" i="44"/>
  <c r="X429" i="44"/>
  <c r="Z429" i="44"/>
  <c r="AA429" i="44"/>
  <c r="AB429" i="44"/>
  <c r="V430" i="44"/>
  <c r="W430" i="44"/>
  <c r="X430" i="44"/>
  <c r="Z430" i="44"/>
  <c r="AA430" i="44"/>
  <c r="AB430" i="44"/>
  <c r="V431" i="44"/>
  <c r="W431" i="44"/>
  <c r="X431" i="44"/>
  <c r="Z431" i="44"/>
  <c r="AA431" i="44"/>
  <c r="AB431" i="44"/>
  <c r="V432" i="44"/>
  <c r="W432" i="44"/>
  <c r="X432" i="44"/>
  <c r="Z432" i="44"/>
  <c r="AA432" i="44"/>
  <c r="AB432" i="44"/>
  <c r="V433" i="44"/>
  <c r="W433" i="44"/>
  <c r="X433" i="44"/>
  <c r="Z433" i="44"/>
  <c r="AA433" i="44"/>
  <c r="AB433" i="44"/>
  <c r="V434" i="44"/>
  <c r="W434" i="44"/>
  <c r="X434" i="44"/>
  <c r="Z434" i="44"/>
  <c r="AA434" i="44"/>
  <c r="AB434" i="44"/>
  <c r="V435" i="44"/>
  <c r="W435" i="44"/>
  <c r="X435" i="44"/>
  <c r="Z435" i="44"/>
  <c r="AA435" i="44"/>
  <c r="AB435" i="44"/>
  <c r="V436" i="44"/>
  <c r="W436" i="44"/>
  <c r="X436" i="44"/>
  <c r="Z436" i="44"/>
  <c r="AA436" i="44"/>
  <c r="AB436" i="44"/>
  <c r="V437" i="44"/>
  <c r="W437" i="44"/>
  <c r="X437" i="44"/>
  <c r="Z437" i="44"/>
  <c r="AA437" i="44"/>
  <c r="AB437" i="44"/>
  <c r="V438" i="44"/>
  <c r="W438" i="44"/>
  <c r="X438" i="44"/>
  <c r="Z438" i="44"/>
  <c r="AA438" i="44"/>
  <c r="AB438" i="44"/>
  <c r="V439" i="44"/>
  <c r="W439" i="44"/>
  <c r="X439" i="44"/>
  <c r="Z439" i="44"/>
  <c r="AA439" i="44"/>
  <c r="AB439" i="44"/>
  <c r="V440" i="44"/>
  <c r="W440" i="44"/>
  <c r="X440" i="44"/>
  <c r="Z440" i="44"/>
  <c r="AA440" i="44"/>
  <c r="AB440" i="44"/>
  <c r="V441" i="44"/>
  <c r="W441" i="44"/>
  <c r="X441" i="44"/>
  <c r="Z441" i="44"/>
  <c r="AA441" i="44"/>
  <c r="AB441" i="44"/>
  <c r="V442" i="44"/>
  <c r="W442" i="44"/>
  <c r="X442" i="44"/>
  <c r="Z442" i="44"/>
  <c r="AA442" i="44"/>
  <c r="AB442" i="44"/>
  <c r="V443" i="44"/>
  <c r="W443" i="44"/>
  <c r="X443" i="44"/>
  <c r="Z443" i="44"/>
  <c r="AA443" i="44"/>
  <c r="AB443" i="44"/>
  <c r="V444" i="44"/>
  <c r="W444" i="44"/>
  <c r="X444" i="44"/>
  <c r="Z444" i="44"/>
  <c r="AA444" i="44"/>
  <c r="AB444" i="44"/>
  <c r="V445" i="44"/>
  <c r="W445" i="44"/>
  <c r="X445" i="44"/>
  <c r="Z445" i="44"/>
  <c r="AA445" i="44"/>
  <c r="AB445" i="44"/>
  <c r="V446" i="44"/>
  <c r="W446" i="44"/>
  <c r="X446" i="44"/>
  <c r="Z446" i="44"/>
  <c r="AA446" i="44"/>
  <c r="AB446" i="44"/>
  <c r="V447" i="44"/>
  <c r="W447" i="44"/>
  <c r="X447" i="44"/>
  <c r="Z447" i="44"/>
  <c r="AA447" i="44"/>
  <c r="AB447" i="44"/>
  <c r="V448" i="44"/>
  <c r="W448" i="44"/>
  <c r="X448" i="44"/>
  <c r="Z448" i="44"/>
  <c r="AA448" i="44"/>
  <c r="AB448" i="44"/>
  <c r="V450" i="44"/>
  <c r="W450" i="44"/>
  <c r="X450" i="44"/>
  <c r="Z450" i="44"/>
  <c r="AA450" i="44"/>
  <c r="AB450" i="44"/>
  <c r="V451" i="44"/>
  <c r="W451" i="44"/>
  <c r="X451" i="44"/>
  <c r="Z451" i="44"/>
  <c r="AA451" i="44"/>
  <c r="AB451" i="44"/>
  <c r="V452" i="44"/>
  <c r="W452" i="44"/>
  <c r="X452" i="44"/>
  <c r="Z452" i="44"/>
  <c r="AA452" i="44"/>
  <c r="AB452" i="44"/>
  <c r="V453" i="44"/>
  <c r="W453" i="44"/>
  <c r="X453" i="44"/>
  <c r="Z453" i="44"/>
  <c r="AA453" i="44"/>
  <c r="AB453" i="44"/>
  <c r="V454" i="44"/>
  <c r="W454" i="44"/>
  <c r="X454" i="44"/>
  <c r="Z454" i="44"/>
  <c r="AA454" i="44"/>
  <c r="AB454" i="44"/>
  <c r="V455" i="44"/>
  <c r="W455" i="44"/>
  <c r="X455" i="44"/>
  <c r="Z455" i="44"/>
  <c r="AA455" i="44"/>
  <c r="AB455" i="44"/>
  <c r="V456" i="44"/>
  <c r="W456" i="44"/>
  <c r="X456" i="44"/>
  <c r="Z456" i="44"/>
  <c r="AA456" i="44"/>
  <c r="AB456" i="44"/>
  <c r="V457" i="44"/>
  <c r="W457" i="44"/>
  <c r="X457" i="44"/>
  <c r="Z457" i="44"/>
  <c r="AA457" i="44"/>
  <c r="AB457" i="44"/>
  <c r="V458" i="44"/>
  <c r="W458" i="44"/>
  <c r="X458" i="44"/>
  <c r="Z458" i="44"/>
  <c r="AA458" i="44"/>
  <c r="AB458" i="44"/>
  <c r="V459" i="44"/>
  <c r="W459" i="44"/>
  <c r="X459" i="44"/>
  <c r="Z459" i="44"/>
  <c r="AA459" i="44"/>
  <c r="AB459" i="44"/>
  <c r="V460" i="44"/>
  <c r="W460" i="44"/>
  <c r="X460" i="44"/>
  <c r="Z460" i="44"/>
  <c r="AA460" i="44"/>
  <c r="AB460" i="44"/>
  <c r="V461" i="44"/>
  <c r="W461" i="44"/>
  <c r="X461" i="44"/>
  <c r="Z461" i="44"/>
  <c r="AA461" i="44"/>
  <c r="AB461" i="44"/>
  <c r="V462" i="44"/>
  <c r="W462" i="44"/>
  <c r="X462" i="44"/>
  <c r="Z462" i="44"/>
  <c r="AA462" i="44"/>
  <c r="AB462" i="44"/>
  <c r="V463" i="44"/>
  <c r="W463" i="44"/>
  <c r="X463" i="44"/>
  <c r="Z463" i="44"/>
  <c r="AA463" i="44"/>
  <c r="AB463" i="44"/>
  <c r="V464" i="44"/>
  <c r="W464" i="44"/>
  <c r="X464" i="44"/>
  <c r="Z464" i="44"/>
  <c r="AA464" i="44"/>
  <c r="AB464" i="44"/>
  <c r="V465" i="44"/>
  <c r="W465" i="44"/>
  <c r="X465" i="44"/>
  <c r="Z465" i="44"/>
  <c r="AA465" i="44"/>
  <c r="AB465" i="44"/>
  <c r="V466" i="44"/>
  <c r="W466" i="44"/>
  <c r="X466" i="44"/>
  <c r="Z466" i="44"/>
  <c r="AA466" i="44"/>
  <c r="AB466" i="44"/>
  <c r="V467" i="44"/>
  <c r="W467" i="44"/>
  <c r="X467" i="44"/>
  <c r="Z467" i="44"/>
  <c r="AA467" i="44"/>
  <c r="AB467" i="44"/>
  <c r="V468" i="44"/>
  <c r="W468" i="44"/>
  <c r="X468" i="44"/>
  <c r="Z468" i="44"/>
  <c r="AA468" i="44"/>
  <c r="AB468" i="44"/>
  <c r="V469" i="44"/>
  <c r="W469" i="44"/>
  <c r="X469" i="44"/>
  <c r="Z469" i="44"/>
  <c r="AA469" i="44"/>
  <c r="AB469" i="44"/>
  <c r="V470" i="44"/>
  <c r="W470" i="44"/>
  <c r="X470" i="44"/>
  <c r="Z470" i="44"/>
  <c r="AA470" i="44"/>
  <c r="AB470" i="44"/>
  <c r="V471" i="44"/>
  <c r="W471" i="44"/>
  <c r="X471" i="44"/>
  <c r="Z471" i="44"/>
  <c r="AA471" i="44"/>
  <c r="AB471" i="44"/>
  <c r="V472" i="44"/>
  <c r="W472" i="44"/>
  <c r="X472" i="44"/>
  <c r="Z472" i="44"/>
  <c r="AA472" i="44"/>
  <c r="AB472" i="44"/>
  <c r="V473" i="44"/>
  <c r="W473" i="44"/>
  <c r="X473" i="44"/>
  <c r="Z473" i="44"/>
  <c r="AA473" i="44"/>
  <c r="AB473" i="44"/>
  <c r="V474" i="44"/>
  <c r="W474" i="44"/>
  <c r="X474" i="44"/>
  <c r="Z474" i="44"/>
  <c r="AA474" i="44"/>
  <c r="AB474" i="44"/>
  <c r="V475" i="44"/>
  <c r="W475" i="44"/>
  <c r="X475" i="44"/>
  <c r="Z475" i="44"/>
  <c r="AA475" i="44"/>
  <c r="AB475" i="44"/>
  <c r="V476" i="44"/>
  <c r="W476" i="44"/>
  <c r="X476" i="44"/>
  <c r="Z476" i="44"/>
  <c r="AA476" i="44"/>
  <c r="AB476" i="44"/>
  <c r="V477" i="44"/>
  <c r="W477" i="44"/>
  <c r="X477" i="44"/>
  <c r="Z477" i="44"/>
  <c r="AA477" i="44"/>
  <c r="AB477" i="44"/>
  <c r="V478" i="44"/>
  <c r="W478" i="44"/>
  <c r="X478" i="44"/>
  <c r="Z478" i="44"/>
  <c r="AA478" i="44"/>
  <c r="AB478" i="44"/>
  <c r="V479" i="44"/>
  <c r="W479" i="44"/>
  <c r="X479" i="44"/>
  <c r="Z479" i="44"/>
  <c r="AA479" i="44"/>
  <c r="AB479" i="44"/>
  <c r="V480" i="44"/>
  <c r="W480" i="44"/>
  <c r="X480" i="44"/>
  <c r="Z480" i="44"/>
  <c r="AA480" i="44"/>
  <c r="AB480" i="44"/>
  <c r="V481" i="44"/>
  <c r="W481" i="44"/>
  <c r="X481" i="44"/>
  <c r="Z481" i="44"/>
  <c r="AA481" i="44"/>
  <c r="AB481" i="44"/>
  <c r="V482" i="44"/>
  <c r="W482" i="44"/>
  <c r="X482" i="44"/>
  <c r="Z482" i="44"/>
  <c r="AA482" i="44"/>
  <c r="AB482" i="44"/>
  <c r="V483" i="44"/>
  <c r="W483" i="44"/>
  <c r="X483" i="44"/>
  <c r="Z483" i="44"/>
  <c r="AA483" i="44"/>
  <c r="AB483" i="44"/>
  <c r="V484" i="44"/>
  <c r="W484" i="44"/>
  <c r="X484" i="44"/>
  <c r="Z484" i="44"/>
  <c r="AA484" i="44"/>
  <c r="AB484" i="44"/>
  <c r="V485" i="44"/>
  <c r="W485" i="44"/>
  <c r="X485" i="44"/>
  <c r="Z485" i="44"/>
  <c r="AA485" i="44"/>
  <c r="AB485" i="44"/>
  <c r="V486" i="44"/>
  <c r="W486" i="44"/>
  <c r="X486" i="44"/>
  <c r="Z486" i="44"/>
  <c r="AA486" i="44"/>
  <c r="AB486" i="44"/>
  <c r="V487" i="44"/>
  <c r="W487" i="44"/>
  <c r="X487" i="44"/>
  <c r="Z487" i="44"/>
  <c r="AA487" i="44"/>
  <c r="AB487" i="44"/>
  <c r="V488" i="44"/>
  <c r="W488" i="44"/>
  <c r="X488" i="44"/>
  <c r="Z488" i="44"/>
  <c r="AA488" i="44"/>
  <c r="AB488" i="44"/>
  <c r="V489" i="44"/>
  <c r="W489" i="44"/>
  <c r="X489" i="44"/>
  <c r="Z489" i="44"/>
  <c r="AA489" i="44"/>
  <c r="AB489" i="44"/>
  <c r="V490" i="44"/>
  <c r="W490" i="44"/>
  <c r="X490" i="44"/>
  <c r="Z490" i="44"/>
  <c r="AA490" i="44"/>
  <c r="AB490" i="44"/>
  <c r="V491" i="44"/>
  <c r="W491" i="44"/>
  <c r="X491" i="44"/>
  <c r="Z491" i="44"/>
  <c r="AA491" i="44"/>
  <c r="AB491" i="44"/>
  <c r="V492" i="44"/>
  <c r="W492" i="44"/>
  <c r="X492" i="44"/>
  <c r="Z492" i="44"/>
  <c r="AA492" i="44"/>
  <c r="AB492" i="44"/>
  <c r="V493" i="44"/>
  <c r="W493" i="44"/>
  <c r="X493" i="44"/>
  <c r="Z493" i="44"/>
  <c r="AA493" i="44"/>
  <c r="AB493" i="44"/>
  <c r="V494" i="44"/>
  <c r="W494" i="44"/>
  <c r="X494" i="44"/>
  <c r="Z494" i="44"/>
  <c r="AA494" i="44"/>
  <c r="AB494" i="44"/>
  <c r="V495" i="44"/>
  <c r="W495" i="44"/>
  <c r="X495" i="44"/>
  <c r="Z495" i="44"/>
  <c r="AA495" i="44"/>
  <c r="AB495" i="44"/>
  <c r="V496" i="44"/>
  <c r="W496" i="44"/>
  <c r="X496" i="44"/>
  <c r="Z496" i="44"/>
  <c r="AA496" i="44"/>
  <c r="AB496" i="44"/>
  <c r="V497" i="44"/>
  <c r="W497" i="44"/>
  <c r="X497" i="44"/>
  <c r="Z497" i="44"/>
  <c r="AA497" i="44"/>
  <c r="AB497" i="44"/>
  <c r="V498" i="44"/>
  <c r="W498" i="44"/>
  <c r="X498" i="44"/>
  <c r="Z498" i="44"/>
  <c r="AA498" i="44"/>
  <c r="AB498" i="44"/>
  <c r="V499" i="44"/>
  <c r="W499" i="44"/>
  <c r="X499" i="44"/>
  <c r="Z499" i="44"/>
  <c r="AA499" i="44"/>
  <c r="AB499" i="44"/>
  <c r="V500" i="44"/>
  <c r="W500" i="44"/>
  <c r="X500" i="44"/>
  <c r="Z500" i="44"/>
  <c r="AA500" i="44"/>
  <c r="AB500" i="44"/>
  <c r="V501" i="44"/>
  <c r="W501" i="44"/>
  <c r="X501" i="44"/>
  <c r="Z501" i="44"/>
  <c r="AA501" i="44"/>
  <c r="AB501" i="44"/>
  <c r="V502" i="44"/>
  <c r="W502" i="44"/>
  <c r="X502" i="44"/>
  <c r="Z502" i="44"/>
  <c r="AA502" i="44"/>
  <c r="AB502" i="44"/>
  <c r="V503" i="44"/>
  <c r="W503" i="44"/>
  <c r="X503" i="44"/>
  <c r="Z503" i="44"/>
  <c r="AA503" i="44"/>
  <c r="AB503" i="44"/>
  <c r="V504" i="44"/>
  <c r="W504" i="44"/>
  <c r="X504" i="44"/>
  <c r="Z504" i="44"/>
  <c r="AA504" i="44"/>
  <c r="AB504" i="44"/>
  <c r="V505" i="44"/>
  <c r="W505" i="44"/>
  <c r="X505" i="44"/>
  <c r="Z505" i="44"/>
  <c r="AA505" i="44"/>
  <c r="AB505" i="44"/>
  <c r="V506" i="44"/>
  <c r="W506" i="44"/>
  <c r="X506" i="44"/>
  <c r="Z506" i="44"/>
  <c r="AA506" i="44"/>
  <c r="AB506" i="44"/>
  <c r="V507" i="44"/>
  <c r="W507" i="44"/>
  <c r="X507" i="44"/>
  <c r="Z507" i="44"/>
  <c r="AA507" i="44"/>
  <c r="AB507" i="44"/>
  <c r="V508" i="44"/>
  <c r="W508" i="44"/>
  <c r="X508" i="44"/>
  <c r="Z508" i="44"/>
  <c r="AA508" i="44"/>
  <c r="AB508" i="44"/>
  <c r="V509" i="44"/>
  <c r="W509" i="44"/>
  <c r="X509" i="44"/>
  <c r="Z509" i="44"/>
  <c r="AA509" i="44"/>
  <c r="AB509" i="44"/>
  <c r="V510" i="44"/>
  <c r="W510" i="44"/>
  <c r="X510" i="44"/>
  <c r="Z510" i="44"/>
  <c r="AA510" i="44"/>
  <c r="AB510" i="44"/>
  <c r="V511" i="44"/>
  <c r="W511" i="44"/>
  <c r="X511" i="44"/>
  <c r="Z511" i="44"/>
  <c r="AA511" i="44"/>
  <c r="AB511" i="44"/>
  <c r="V512" i="44"/>
  <c r="W512" i="44"/>
  <c r="X512" i="44"/>
  <c r="Z512" i="44"/>
  <c r="AA512" i="44"/>
  <c r="AB512" i="44"/>
  <c r="V513" i="44"/>
  <c r="W513" i="44"/>
  <c r="X513" i="44"/>
  <c r="Z513" i="44"/>
  <c r="AA513" i="44"/>
  <c r="AB513" i="44"/>
  <c r="V514" i="44"/>
  <c r="W514" i="44"/>
  <c r="X514" i="44"/>
  <c r="Z514" i="44"/>
  <c r="AA514" i="44"/>
  <c r="AB514" i="44"/>
  <c r="V515" i="44"/>
  <c r="W515" i="44"/>
  <c r="X515" i="44"/>
  <c r="Z515" i="44"/>
  <c r="AA515" i="44"/>
  <c r="AB515" i="44"/>
  <c r="V516" i="44"/>
  <c r="W516" i="44"/>
  <c r="X516" i="44"/>
  <c r="Z516" i="44"/>
  <c r="AA516" i="44"/>
  <c r="AB516" i="44"/>
  <c r="V517" i="44"/>
  <c r="W517" i="44"/>
  <c r="X517" i="44"/>
  <c r="Z517" i="44"/>
  <c r="AA517" i="44"/>
  <c r="AB517" i="44"/>
  <c r="V518" i="44"/>
  <c r="W518" i="44"/>
  <c r="X518" i="44"/>
  <c r="Z518" i="44"/>
  <c r="AA518" i="44"/>
  <c r="AB518" i="44"/>
  <c r="V519" i="44"/>
  <c r="W519" i="44"/>
  <c r="X519" i="44"/>
  <c r="Z519" i="44"/>
  <c r="AA519" i="44"/>
  <c r="AB519" i="44"/>
  <c r="V520" i="44"/>
  <c r="W520" i="44"/>
  <c r="X520" i="44"/>
  <c r="Z520" i="44"/>
  <c r="AA520" i="44"/>
  <c r="AB520" i="44"/>
  <c r="V521" i="44"/>
  <c r="W521" i="44"/>
  <c r="X521" i="44"/>
  <c r="Z521" i="44"/>
  <c r="AA521" i="44"/>
  <c r="AB521" i="44"/>
  <c r="V522" i="44"/>
  <c r="W522" i="44"/>
  <c r="X522" i="44"/>
  <c r="Z522" i="44"/>
  <c r="AA522" i="44"/>
  <c r="AB522" i="44"/>
  <c r="V523" i="44"/>
  <c r="W523" i="44"/>
  <c r="X523" i="44"/>
  <c r="Z523" i="44"/>
  <c r="AA523" i="44"/>
  <c r="AB523" i="44"/>
  <c r="V524" i="44"/>
  <c r="W524" i="44"/>
  <c r="X524" i="44"/>
  <c r="Z524" i="44"/>
  <c r="AA524" i="44"/>
  <c r="AB524" i="44"/>
  <c r="V525" i="44"/>
  <c r="W525" i="44"/>
  <c r="X525" i="44"/>
  <c r="Z525" i="44"/>
  <c r="AA525" i="44"/>
  <c r="AB525" i="44"/>
  <c r="V526" i="44"/>
  <c r="W526" i="44"/>
  <c r="X526" i="44"/>
  <c r="Z526" i="44"/>
  <c r="AA526" i="44"/>
  <c r="AB526" i="44"/>
  <c r="V527" i="44"/>
  <c r="W527" i="44"/>
  <c r="X527" i="44"/>
  <c r="Z527" i="44"/>
  <c r="AA527" i="44"/>
  <c r="AB527" i="44"/>
  <c r="V528" i="44"/>
  <c r="W528" i="44"/>
  <c r="X528" i="44"/>
  <c r="Z528" i="44"/>
  <c r="AA528" i="44"/>
  <c r="AB528" i="44"/>
  <c r="V529" i="44"/>
  <c r="W529" i="44"/>
  <c r="X529" i="44"/>
  <c r="Z529" i="44"/>
  <c r="AA529" i="44"/>
  <c r="AB529" i="44"/>
  <c r="V530" i="44"/>
  <c r="W530" i="44"/>
  <c r="X530" i="44"/>
  <c r="Z530" i="44"/>
  <c r="AA530" i="44"/>
  <c r="AB530" i="44"/>
  <c r="V531" i="44"/>
  <c r="W531" i="44"/>
  <c r="X531" i="44"/>
  <c r="Z531" i="44"/>
  <c r="AA531" i="44"/>
  <c r="AB531" i="44"/>
  <c r="V532" i="44"/>
  <c r="W532" i="44"/>
  <c r="X532" i="44"/>
  <c r="Z532" i="44"/>
  <c r="AA532" i="44"/>
  <c r="AB532" i="44"/>
  <c r="AB449" i="44"/>
  <c r="AA449" i="44"/>
  <c r="Z449" i="44"/>
  <c r="X449" i="44"/>
  <c r="W449" i="44"/>
  <c r="V449" i="44"/>
  <c r="X8" i="43" l="1"/>
  <c r="Y8" i="43"/>
  <c r="X9" i="43"/>
  <c r="Y9" i="43"/>
  <c r="X10" i="43"/>
  <c r="Y10" i="43"/>
  <c r="X11" i="43"/>
  <c r="Y11" i="43"/>
  <c r="X12" i="43"/>
  <c r="Y12" i="43"/>
  <c r="X13" i="43"/>
  <c r="Y13" i="43"/>
  <c r="X14" i="43"/>
  <c r="Y14" i="43"/>
  <c r="X15" i="43"/>
  <c r="Y15" i="43"/>
  <c r="X16" i="43"/>
  <c r="Y16" i="43"/>
  <c r="X17" i="43"/>
  <c r="Y17" i="43"/>
  <c r="X18" i="43"/>
  <c r="Y18" i="43"/>
  <c r="X19" i="43"/>
  <c r="Y19" i="43"/>
  <c r="X20" i="43"/>
  <c r="Y20" i="43"/>
  <c r="X21" i="43"/>
  <c r="Y21" i="43"/>
  <c r="X22" i="43"/>
  <c r="Y22" i="43"/>
  <c r="X23" i="43"/>
  <c r="Y23" i="43"/>
  <c r="X24" i="43"/>
  <c r="Y24" i="43"/>
  <c r="X25" i="43"/>
  <c r="Y25" i="43"/>
  <c r="X26" i="43"/>
  <c r="Y26" i="43"/>
  <c r="X27" i="43"/>
  <c r="Y27" i="43"/>
  <c r="X28" i="43"/>
  <c r="Y28" i="43"/>
  <c r="X29" i="43"/>
  <c r="Y29" i="43"/>
  <c r="X30" i="43"/>
  <c r="Y30" i="43"/>
  <c r="X31" i="43"/>
  <c r="Y31" i="43"/>
  <c r="X32" i="43"/>
  <c r="Y32" i="43"/>
  <c r="X33" i="43"/>
  <c r="Y33" i="43"/>
  <c r="X34" i="43"/>
  <c r="Y34" i="43"/>
  <c r="X35" i="43"/>
  <c r="Y35" i="43"/>
  <c r="X36" i="43"/>
  <c r="Y36" i="43"/>
  <c r="X37" i="43"/>
  <c r="Y37" i="43"/>
  <c r="X38" i="43"/>
  <c r="Y38" i="43"/>
  <c r="X39" i="43"/>
  <c r="Y39" i="43"/>
  <c r="X40" i="43"/>
  <c r="Y40" i="43"/>
  <c r="X41" i="43"/>
  <c r="Y41" i="43"/>
  <c r="X42" i="43"/>
  <c r="Y42" i="43"/>
  <c r="X43" i="43"/>
  <c r="Y43" i="43"/>
  <c r="X44" i="43"/>
  <c r="Y44" i="43"/>
  <c r="X45" i="43"/>
  <c r="Y45" i="43"/>
  <c r="X46" i="43"/>
  <c r="Y46" i="43"/>
  <c r="X47" i="43"/>
  <c r="Y47" i="43"/>
  <c r="X48" i="43"/>
  <c r="Y48" i="43"/>
  <c r="X49" i="43"/>
  <c r="Y49" i="43"/>
  <c r="X50" i="43"/>
  <c r="Y50" i="43"/>
  <c r="X51" i="43"/>
  <c r="Y51" i="43"/>
  <c r="X52" i="43"/>
  <c r="Y52" i="43"/>
  <c r="X53" i="43"/>
  <c r="Y53" i="43"/>
  <c r="X54" i="43"/>
  <c r="Y54" i="43"/>
  <c r="X55" i="43"/>
  <c r="Y55" i="43"/>
  <c r="X56" i="43"/>
  <c r="Y56" i="43"/>
  <c r="X57" i="43"/>
  <c r="Y57" i="43"/>
  <c r="X58" i="43"/>
  <c r="Y58" i="43"/>
  <c r="X59" i="43"/>
  <c r="Y59" i="43"/>
  <c r="X60" i="43"/>
  <c r="Y60" i="43"/>
  <c r="X61" i="43"/>
  <c r="Y61" i="43"/>
  <c r="X62" i="43"/>
  <c r="Y62" i="43"/>
  <c r="X63" i="43"/>
  <c r="Y63" i="43"/>
  <c r="X64" i="43"/>
  <c r="Y64" i="43"/>
  <c r="X65" i="43"/>
  <c r="Y65" i="43"/>
  <c r="X66" i="43"/>
  <c r="Y66" i="43"/>
  <c r="X67" i="43"/>
  <c r="Y67" i="43"/>
  <c r="X68" i="43"/>
  <c r="Y68" i="43"/>
  <c r="X69" i="43"/>
  <c r="Y69" i="43"/>
  <c r="X70" i="43"/>
  <c r="Y70" i="43"/>
  <c r="X71" i="43"/>
  <c r="Y71" i="43"/>
  <c r="X72" i="43"/>
  <c r="Y72" i="43"/>
  <c r="X73" i="43"/>
  <c r="Y73" i="43"/>
  <c r="X74" i="43"/>
  <c r="Y74" i="43"/>
  <c r="X75" i="43"/>
  <c r="Y75" i="43"/>
  <c r="Y7" i="43"/>
  <c r="X7" i="43"/>
  <c r="T8" i="43"/>
  <c r="U8" i="43"/>
  <c r="V8" i="43"/>
  <c r="T9" i="43"/>
  <c r="U9" i="43"/>
  <c r="V9" i="43"/>
  <c r="T10" i="43"/>
  <c r="U10" i="43"/>
  <c r="V10" i="43"/>
  <c r="T11" i="43"/>
  <c r="U11" i="43"/>
  <c r="V11" i="43"/>
  <c r="T12" i="43"/>
  <c r="U12" i="43"/>
  <c r="V12" i="43"/>
  <c r="T13" i="43"/>
  <c r="U13" i="43"/>
  <c r="V13" i="43"/>
  <c r="T14" i="43"/>
  <c r="U14" i="43"/>
  <c r="V14" i="43"/>
  <c r="T15" i="43"/>
  <c r="U15" i="43"/>
  <c r="V15" i="43"/>
  <c r="T16" i="43"/>
  <c r="U16" i="43"/>
  <c r="V16" i="43"/>
  <c r="T17" i="43"/>
  <c r="U17" i="43"/>
  <c r="V17" i="43"/>
  <c r="T18" i="43"/>
  <c r="U18" i="43"/>
  <c r="V18" i="43"/>
  <c r="T19" i="43"/>
  <c r="U19" i="43"/>
  <c r="V19" i="43"/>
  <c r="T20" i="43"/>
  <c r="U20" i="43"/>
  <c r="V20" i="43"/>
  <c r="T21" i="43"/>
  <c r="U21" i="43"/>
  <c r="V21" i="43"/>
  <c r="T22" i="43"/>
  <c r="U22" i="43"/>
  <c r="V22" i="43"/>
  <c r="T23" i="43"/>
  <c r="U23" i="43"/>
  <c r="V23" i="43"/>
  <c r="T24" i="43"/>
  <c r="U24" i="43"/>
  <c r="V24" i="43"/>
  <c r="T25" i="43"/>
  <c r="U25" i="43"/>
  <c r="V25" i="43"/>
  <c r="T26" i="43"/>
  <c r="U26" i="43"/>
  <c r="V26" i="43"/>
  <c r="T27" i="43"/>
  <c r="U27" i="43"/>
  <c r="V27" i="43"/>
  <c r="T28" i="43"/>
  <c r="U28" i="43"/>
  <c r="V28" i="43"/>
  <c r="T29" i="43"/>
  <c r="U29" i="43"/>
  <c r="V29" i="43"/>
  <c r="T30" i="43"/>
  <c r="U30" i="43"/>
  <c r="V30" i="43"/>
  <c r="T31" i="43"/>
  <c r="U31" i="43"/>
  <c r="V31" i="43"/>
  <c r="T32" i="43"/>
  <c r="U32" i="43"/>
  <c r="V32" i="43"/>
  <c r="T33" i="43"/>
  <c r="U33" i="43"/>
  <c r="V33" i="43"/>
  <c r="T34" i="43"/>
  <c r="U34" i="43"/>
  <c r="V34" i="43"/>
  <c r="T35" i="43"/>
  <c r="U35" i="43"/>
  <c r="V35" i="43"/>
  <c r="T36" i="43"/>
  <c r="U36" i="43"/>
  <c r="V36" i="43"/>
  <c r="T37" i="43"/>
  <c r="U37" i="43"/>
  <c r="V37" i="43"/>
  <c r="T38" i="43"/>
  <c r="U38" i="43"/>
  <c r="V38" i="43"/>
  <c r="T39" i="43"/>
  <c r="U39" i="43"/>
  <c r="V39" i="43"/>
  <c r="T40" i="43"/>
  <c r="U40" i="43"/>
  <c r="V40" i="43"/>
  <c r="T41" i="43"/>
  <c r="U41" i="43"/>
  <c r="V41" i="43"/>
  <c r="T42" i="43"/>
  <c r="U42" i="43"/>
  <c r="V42" i="43"/>
  <c r="T43" i="43"/>
  <c r="U43" i="43"/>
  <c r="V43" i="43"/>
  <c r="T44" i="43"/>
  <c r="U44" i="43"/>
  <c r="V44" i="43"/>
  <c r="T45" i="43"/>
  <c r="U45" i="43"/>
  <c r="V45" i="43"/>
  <c r="T46" i="43"/>
  <c r="U46" i="43"/>
  <c r="V46" i="43"/>
  <c r="T47" i="43"/>
  <c r="U47" i="43"/>
  <c r="V47" i="43"/>
  <c r="T48" i="43"/>
  <c r="U48" i="43"/>
  <c r="V48" i="43"/>
  <c r="T49" i="43"/>
  <c r="U49" i="43"/>
  <c r="V49" i="43"/>
  <c r="T50" i="43"/>
  <c r="U50" i="43"/>
  <c r="V50" i="43"/>
  <c r="T51" i="43"/>
  <c r="U51" i="43"/>
  <c r="V51" i="43"/>
  <c r="T52" i="43"/>
  <c r="U52" i="43"/>
  <c r="V52" i="43"/>
  <c r="T53" i="43"/>
  <c r="U53" i="43"/>
  <c r="V53" i="43"/>
  <c r="T54" i="43"/>
  <c r="U54" i="43"/>
  <c r="V54" i="43"/>
  <c r="T55" i="43"/>
  <c r="U55" i="43"/>
  <c r="V55" i="43"/>
  <c r="T56" i="43"/>
  <c r="U56" i="43"/>
  <c r="V56" i="43"/>
  <c r="T57" i="43"/>
  <c r="U57" i="43"/>
  <c r="V57" i="43"/>
  <c r="T58" i="43"/>
  <c r="U58" i="43"/>
  <c r="V58" i="43"/>
  <c r="T59" i="43"/>
  <c r="U59" i="43"/>
  <c r="V59" i="43"/>
  <c r="T60" i="43"/>
  <c r="U60" i="43"/>
  <c r="V60" i="43"/>
  <c r="T61" i="43"/>
  <c r="U61" i="43"/>
  <c r="V61" i="43"/>
  <c r="T62" i="43"/>
  <c r="U62" i="43"/>
  <c r="V62" i="43"/>
  <c r="T63" i="43"/>
  <c r="U63" i="43"/>
  <c r="V63" i="43"/>
  <c r="T64" i="43"/>
  <c r="U64" i="43"/>
  <c r="V64" i="43"/>
  <c r="T65" i="43"/>
  <c r="U65" i="43"/>
  <c r="V65" i="43"/>
  <c r="T66" i="43"/>
  <c r="U66" i="43"/>
  <c r="V66" i="43"/>
  <c r="T67" i="43"/>
  <c r="U67" i="43"/>
  <c r="V67" i="43"/>
  <c r="T68" i="43"/>
  <c r="U68" i="43"/>
  <c r="V68" i="43"/>
  <c r="T69" i="43"/>
  <c r="U69" i="43"/>
  <c r="V69" i="43"/>
  <c r="T70" i="43"/>
  <c r="U70" i="43"/>
  <c r="V70" i="43"/>
  <c r="T71" i="43"/>
  <c r="U71" i="43"/>
  <c r="V71" i="43"/>
  <c r="T72" i="43"/>
  <c r="U72" i="43"/>
  <c r="V72" i="43"/>
  <c r="T73" i="43"/>
  <c r="U73" i="43"/>
  <c r="V73" i="43"/>
  <c r="T74" i="43"/>
  <c r="U74" i="43"/>
  <c r="V74" i="43"/>
  <c r="T75" i="43"/>
  <c r="U75" i="43"/>
  <c r="V75" i="43"/>
  <c r="V7" i="43"/>
  <c r="U7" i="43"/>
  <c r="T7" i="43"/>
  <c r="G7" i="44" l="1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0" i="44"/>
  <c r="G141" i="44"/>
  <c r="G142" i="44"/>
  <c r="G143" i="44"/>
  <c r="G144" i="44"/>
  <c r="G145" i="44"/>
  <c r="G146" i="44"/>
  <c r="G147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G201" i="44"/>
  <c r="G202" i="44"/>
  <c r="G203" i="44"/>
  <c r="G204" i="44"/>
  <c r="G205" i="44"/>
  <c r="G206" i="44"/>
  <c r="G207" i="44"/>
  <c r="G208" i="44"/>
  <c r="G209" i="44"/>
  <c r="G210" i="44"/>
  <c r="G211" i="44"/>
  <c r="G212" i="44"/>
  <c r="G213" i="44"/>
  <c r="G214" i="44"/>
  <c r="G215" i="44"/>
  <c r="G216" i="44"/>
  <c r="G217" i="44"/>
  <c r="G218" i="44"/>
  <c r="G219" i="44"/>
  <c r="G220" i="44"/>
  <c r="G221" i="44"/>
  <c r="G222" i="44"/>
  <c r="G223" i="44"/>
  <c r="G224" i="44"/>
  <c r="G225" i="44"/>
  <c r="G226" i="44"/>
  <c r="G227" i="44"/>
  <c r="G228" i="44"/>
  <c r="G229" i="44"/>
  <c r="G230" i="44"/>
  <c r="G231" i="44"/>
  <c r="G232" i="44"/>
  <c r="G233" i="44"/>
  <c r="G234" i="44"/>
  <c r="G235" i="44"/>
  <c r="G236" i="44"/>
  <c r="G237" i="44"/>
  <c r="G238" i="44"/>
  <c r="G239" i="44"/>
  <c r="G240" i="44"/>
  <c r="G241" i="44"/>
  <c r="G242" i="44"/>
  <c r="G243" i="44"/>
  <c r="G244" i="44"/>
  <c r="G245" i="44"/>
  <c r="G246" i="44"/>
  <c r="G247" i="44"/>
  <c r="G248" i="44"/>
  <c r="G249" i="44"/>
  <c r="G250" i="44"/>
  <c r="G251" i="44"/>
  <c r="G252" i="44"/>
  <c r="G253" i="44"/>
  <c r="G254" i="44"/>
  <c r="G255" i="44"/>
  <c r="G256" i="44"/>
  <c r="G257" i="44"/>
  <c r="G258" i="44"/>
  <c r="G259" i="44"/>
  <c r="G260" i="44"/>
  <c r="G261" i="44"/>
  <c r="G262" i="44"/>
  <c r="G263" i="44"/>
  <c r="G264" i="44"/>
  <c r="G265" i="44"/>
  <c r="G266" i="44"/>
  <c r="G267" i="44"/>
  <c r="G268" i="44"/>
  <c r="G269" i="44"/>
  <c r="G270" i="44"/>
  <c r="G271" i="44"/>
  <c r="G272" i="44"/>
  <c r="G273" i="44"/>
  <c r="G274" i="44"/>
  <c r="G275" i="44"/>
  <c r="G276" i="44"/>
  <c r="G277" i="44"/>
  <c r="G278" i="44"/>
  <c r="G279" i="44"/>
  <c r="G280" i="44"/>
  <c r="G281" i="44"/>
  <c r="G282" i="44"/>
  <c r="G283" i="44"/>
  <c r="G284" i="44"/>
  <c r="G285" i="44"/>
  <c r="G286" i="44"/>
  <c r="G287" i="44"/>
  <c r="G288" i="44"/>
  <c r="G289" i="44"/>
  <c r="G290" i="44"/>
  <c r="G291" i="44"/>
  <c r="G292" i="44"/>
  <c r="G293" i="44"/>
  <c r="G294" i="44"/>
  <c r="G295" i="44"/>
  <c r="G296" i="44"/>
  <c r="G297" i="44"/>
  <c r="G298" i="44"/>
  <c r="G299" i="44"/>
  <c r="G300" i="44"/>
  <c r="G301" i="44"/>
  <c r="G302" i="44"/>
  <c r="G303" i="44"/>
  <c r="G304" i="44"/>
  <c r="G305" i="44"/>
  <c r="G306" i="44"/>
  <c r="G307" i="44"/>
  <c r="G308" i="44"/>
  <c r="G309" i="44"/>
  <c r="G310" i="44"/>
  <c r="G311" i="44"/>
  <c r="G312" i="44"/>
  <c r="G313" i="44"/>
  <c r="G314" i="44"/>
  <c r="G315" i="44"/>
  <c r="G316" i="44"/>
  <c r="G317" i="44"/>
  <c r="G318" i="44"/>
  <c r="G319" i="44"/>
  <c r="G320" i="44"/>
  <c r="G321" i="44"/>
  <c r="G322" i="44"/>
  <c r="G323" i="44"/>
  <c r="G324" i="44"/>
  <c r="G325" i="44"/>
  <c r="G326" i="44"/>
  <c r="G327" i="44"/>
  <c r="G328" i="44"/>
  <c r="G329" i="44"/>
  <c r="G330" i="44"/>
  <c r="G331" i="44"/>
  <c r="G332" i="44"/>
  <c r="G333" i="44"/>
  <c r="G334" i="44"/>
  <c r="G335" i="44"/>
  <c r="G336" i="44"/>
  <c r="G337" i="44"/>
  <c r="G338" i="44"/>
  <c r="G339" i="44"/>
  <c r="G340" i="44"/>
  <c r="G341" i="44"/>
  <c r="G342" i="44"/>
  <c r="G343" i="44"/>
  <c r="G344" i="44"/>
  <c r="G345" i="44"/>
  <c r="G346" i="44"/>
  <c r="G347" i="44"/>
  <c r="G348" i="44"/>
  <c r="G349" i="44"/>
  <c r="G350" i="44"/>
  <c r="G351" i="44"/>
  <c r="G352" i="44"/>
  <c r="G353" i="44"/>
  <c r="G354" i="44"/>
  <c r="G355" i="44"/>
  <c r="G356" i="44"/>
  <c r="G357" i="44"/>
  <c r="G358" i="44"/>
  <c r="G359" i="44"/>
  <c r="G360" i="44"/>
  <c r="G361" i="44"/>
  <c r="G362" i="44"/>
  <c r="G363" i="44"/>
  <c r="G364" i="44"/>
  <c r="G365" i="44"/>
  <c r="G366" i="44"/>
  <c r="G367" i="44"/>
  <c r="G368" i="44"/>
  <c r="G369" i="44"/>
  <c r="G370" i="44"/>
  <c r="G371" i="44"/>
  <c r="G372" i="44"/>
  <c r="G373" i="44"/>
  <c r="G374" i="44"/>
  <c r="G375" i="44"/>
  <c r="G376" i="44"/>
  <c r="G377" i="44"/>
  <c r="G378" i="44"/>
  <c r="G379" i="44"/>
  <c r="G380" i="44"/>
  <c r="G381" i="44"/>
  <c r="G382" i="44"/>
  <c r="G383" i="44"/>
  <c r="G384" i="44"/>
  <c r="G385" i="44"/>
  <c r="G386" i="44"/>
  <c r="G387" i="44"/>
  <c r="G388" i="44"/>
  <c r="G389" i="44"/>
  <c r="G390" i="44"/>
  <c r="G391" i="44"/>
  <c r="G392" i="44"/>
  <c r="G393" i="44"/>
  <c r="G394" i="44"/>
  <c r="G395" i="44"/>
  <c r="G396" i="44"/>
  <c r="G397" i="44"/>
  <c r="G398" i="44"/>
  <c r="G399" i="44"/>
  <c r="G400" i="44"/>
  <c r="G401" i="44"/>
  <c r="G402" i="44"/>
  <c r="G403" i="44"/>
  <c r="G404" i="44"/>
  <c r="G405" i="44"/>
  <c r="G406" i="44"/>
  <c r="G407" i="44"/>
  <c r="G408" i="44"/>
  <c r="G409" i="44"/>
  <c r="G410" i="44"/>
  <c r="G411" i="44"/>
  <c r="G412" i="44"/>
  <c r="G413" i="44"/>
  <c r="G414" i="44"/>
  <c r="G415" i="44"/>
  <c r="G416" i="44"/>
  <c r="G417" i="44"/>
  <c r="G418" i="44"/>
  <c r="G419" i="44"/>
  <c r="G420" i="44"/>
  <c r="G421" i="44"/>
  <c r="G422" i="44"/>
  <c r="G423" i="44"/>
  <c r="G424" i="44"/>
  <c r="G425" i="44"/>
  <c r="G426" i="44"/>
  <c r="G427" i="44"/>
  <c r="G428" i="44"/>
  <c r="G429" i="44"/>
  <c r="G430" i="44"/>
  <c r="G431" i="44"/>
  <c r="G432" i="44"/>
  <c r="G433" i="44"/>
  <c r="G434" i="44"/>
  <c r="G435" i="44"/>
  <c r="G436" i="44"/>
  <c r="G437" i="44"/>
  <c r="G438" i="44"/>
  <c r="G439" i="44"/>
  <c r="G440" i="44"/>
  <c r="G441" i="44"/>
  <c r="G442" i="44"/>
  <c r="G443" i="44"/>
  <c r="G444" i="44"/>
  <c r="G445" i="44"/>
  <c r="G446" i="44"/>
  <c r="G447" i="44"/>
  <c r="G448" i="44"/>
  <c r="G449" i="44"/>
  <c r="G450" i="44"/>
  <c r="G451" i="44"/>
  <c r="G452" i="44"/>
  <c r="G453" i="44"/>
  <c r="G454" i="44"/>
  <c r="G455" i="44"/>
  <c r="G456" i="44"/>
  <c r="G457" i="44"/>
  <c r="G458" i="44"/>
  <c r="G459" i="44"/>
  <c r="G460" i="44"/>
  <c r="G461" i="44"/>
  <c r="G462" i="44"/>
  <c r="G463" i="44"/>
  <c r="G464" i="44"/>
  <c r="G465" i="44"/>
  <c r="G466" i="44"/>
  <c r="G467" i="44"/>
  <c r="G468" i="44"/>
  <c r="G469" i="44"/>
  <c r="G470" i="44"/>
  <c r="G471" i="44"/>
  <c r="G472" i="44"/>
  <c r="G473" i="44"/>
  <c r="G474" i="44"/>
  <c r="G475" i="44"/>
  <c r="G476" i="44"/>
  <c r="G477" i="44"/>
  <c r="G478" i="44"/>
  <c r="G479" i="44"/>
  <c r="G480" i="44"/>
  <c r="G481" i="44"/>
  <c r="G482" i="44"/>
  <c r="G483" i="44"/>
  <c r="G484" i="44"/>
  <c r="G485" i="44"/>
  <c r="G486" i="44"/>
  <c r="G487" i="44"/>
  <c r="G488" i="44"/>
  <c r="G489" i="44"/>
  <c r="G490" i="44"/>
  <c r="G491" i="44"/>
  <c r="G492" i="44"/>
  <c r="G493" i="44"/>
  <c r="G494" i="44"/>
  <c r="G495" i="44"/>
  <c r="G496" i="44"/>
  <c r="G497" i="44"/>
  <c r="G498" i="44"/>
  <c r="G499" i="44"/>
  <c r="G500" i="44"/>
  <c r="G501" i="44"/>
  <c r="G502" i="44"/>
  <c r="G503" i="44"/>
  <c r="G504" i="44"/>
  <c r="G505" i="44"/>
  <c r="G506" i="44"/>
  <c r="G507" i="44"/>
  <c r="G508" i="44"/>
  <c r="G509" i="44"/>
  <c r="G510" i="44"/>
  <c r="G511" i="44"/>
  <c r="G512" i="44"/>
  <c r="G513" i="44"/>
  <c r="G514" i="44"/>
  <c r="G515" i="44"/>
  <c r="G516" i="44"/>
  <c r="G517" i="44"/>
  <c r="G518" i="44"/>
  <c r="G519" i="44"/>
  <c r="G520" i="44"/>
  <c r="G521" i="44"/>
  <c r="G522" i="44"/>
  <c r="G523" i="44"/>
  <c r="G524" i="44"/>
  <c r="G525" i="44"/>
  <c r="G526" i="44"/>
  <c r="G527" i="44"/>
  <c r="G528" i="44"/>
  <c r="G529" i="44"/>
  <c r="G530" i="44"/>
  <c r="G531" i="44"/>
  <c r="G532" i="44"/>
  <c r="F8" i="45" l="1"/>
  <c r="F9" i="45"/>
  <c r="F7" i="45"/>
  <c r="AI8" i="44" l="1"/>
  <c r="AJ8" i="44"/>
  <c r="AK8" i="44"/>
  <c r="AI9" i="44"/>
  <c r="AJ9" i="44"/>
  <c r="AK9" i="44"/>
  <c r="AI10" i="44"/>
  <c r="AJ10" i="44"/>
  <c r="AK10" i="44"/>
  <c r="AI11" i="44"/>
  <c r="AJ11" i="44"/>
  <c r="AK11" i="44"/>
  <c r="AI12" i="44"/>
  <c r="AJ12" i="44"/>
  <c r="AK12" i="44"/>
  <c r="AI13" i="44"/>
  <c r="AJ13" i="44"/>
  <c r="AK13" i="44"/>
  <c r="AI14" i="44"/>
  <c r="AJ14" i="44"/>
  <c r="AK14" i="44"/>
  <c r="AI15" i="44"/>
  <c r="AJ15" i="44"/>
  <c r="AK15" i="44"/>
  <c r="AI16" i="44"/>
  <c r="AJ16" i="44"/>
  <c r="AK16" i="44"/>
  <c r="AI17" i="44"/>
  <c r="AJ17" i="44"/>
  <c r="AK17" i="44"/>
  <c r="AI18" i="44"/>
  <c r="AJ18" i="44"/>
  <c r="AK18" i="44"/>
  <c r="AI19" i="44"/>
  <c r="AJ19" i="44"/>
  <c r="AK19" i="44"/>
  <c r="AI20" i="44"/>
  <c r="AJ20" i="44"/>
  <c r="AK20" i="44"/>
  <c r="AI21" i="44"/>
  <c r="AJ21" i="44"/>
  <c r="AK21" i="44"/>
  <c r="AI22" i="44"/>
  <c r="AJ22" i="44"/>
  <c r="AK22" i="44"/>
  <c r="AI23" i="44"/>
  <c r="AJ23" i="44"/>
  <c r="AK23" i="44"/>
  <c r="AI24" i="44"/>
  <c r="AJ24" i="44"/>
  <c r="AK24" i="44"/>
  <c r="AI25" i="44"/>
  <c r="AJ25" i="44"/>
  <c r="AK25" i="44"/>
  <c r="AI26" i="44"/>
  <c r="AJ26" i="44"/>
  <c r="AK26" i="44"/>
  <c r="AI27" i="44"/>
  <c r="AJ27" i="44"/>
  <c r="AK27" i="44"/>
  <c r="AI28" i="44"/>
  <c r="AJ28" i="44"/>
  <c r="AK28" i="44"/>
  <c r="AI29" i="44"/>
  <c r="AJ29" i="44"/>
  <c r="AK29" i="44"/>
  <c r="AI30" i="44"/>
  <c r="AJ30" i="44"/>
  <c r="AK30" i="44"/>
  <c r="AI31" i="44"/>
  <c r="AJ31" i="44"/>
  <c r="AK31" i="44"/>
  <c r="AI32" i="44"/>
  <c r="AJ32" i="44"/>
  <c r="AK32" i="44"/>
  <c r="AI33" i="44"/>
  <c r="AJ33" i="44"/>
  <c r="AK33" i="44"/>
  <c r="AI34" i="44"/>
  <c r="AJ34" i="44"/>
  <c r="AK34" i="44"/>
  <c r="AI35" i="44"/>
  <c r="AJ35" i="44"/>
  <c r="AK35" i="44"/>
  <c r="AI36" i="44"/>
  <c r="AJ36" i="44"/>
  <c r="AK36" i="44"/>
  <c r="AI37" i="44"/>
  <c r="AJ37" i="44"/>
  <c r="AK37" i="44"/>
  <c r="AI38" i="44"/>
  <c r="AJ38" i="44"/>
  <c r="AK38" i="44"/>
  <c r="AI39" i="44"/>
  <c r="AJ39" i="44"/>
  <c r="AK39" i="44"/>
  <c r="AI40" i="44"/>
  <c r="AJ40" i="44"/>
  <c r="AK40" i="44"/>
  <c r="AI41" i="44"/>
  <c r="AJ41" i="44"/>
  <c r="AK41" i="44"/>
  <c r="AI42" i="44"/>
  <c r="AJ42" i="44"/>
  <c r="AK42" i="44"/>
  <c r="AI43" i="44"/>
  <c r="AJ43" i="44"/>
  <c r="AK43" i="44"/>
  <c r="AI44" i="44"/>
  <c r="AJ44" i="44"/>
  <c r="AK44" i="44"/>
  <c r="AI45" i="44"/>
  <c r="AJ45" i="44"/>
  <c r="AK45" i="44"/>
  <c r="AI46" i="44"/>
  <c r="AJ46" i="44"/>
  <c r="AK46" i="44"/>
  <c r="AI47" i="44"/>
  <c r="AJ47" i="44"/>
  <c r="AK47" i="44"/>
  <c r="AI48" i="44"/>
  <c r="AJ48" i="44"/>
  <c r="AK48" i="44"/>
  <c r="AI49" i="44"/>
  <c r="AJ49" i="44"/>
  <c r="AK49" i="44"/>
  <c r="AI50" i="44"/>
  <c r="AJ50" i="44"/>
  <c r="AK50" i="44"/>
  <c r="AI51" i="44"/>
  <c r="AJ51" i="44"/>
  <c r="AK51" i="44"/>
  <c r="AI52" i="44"/>
  <c r="AJ52" i="44"/>
  <c r="AK52" i="44"/>
  <c r="AI53" i="44"/>
  <c r="AJ53" i="44"/>
  <c r="AK53" i="44"/>
  <c r="AI54" i="44"/>
  <c r="AJ54" i="44"/>
  <c r="AK54" i="44"/>
  <c r="AI55" i="44"/>
  <c r="AJ55" i="44"/>
  <c r="AK55" i="44"/>
  <c r="AI56" i="44"/>
  <c r="AJ56" i="44"/>
  <c r="AK56" i="44"/>
  <c r="AI57" i="44"/>
  <c r="AJ57" i="44"/>
  <c r="AK57" i="44"/>
  <c r="AI58" i="44"/>
  <c r="AJ58" i="44"/>
  <c r="AK58" i="44"/>
  <c r="AI59" i="44"/>
  <c r="AJ59" i="44"/>
  <c r="AK59" i="44"/>
  <c r="AI60" i="44"/>
  <c r="AJ60" i="44"/>
  <c r="AK60" i="44"/>
  <c r="AI61" i="44"/>
  <c r="AJ61" i="44"/>
  <c r="AK61" i="44"/>
  <c r="AI62" i="44"/>
  <c r="AJ62" i="44"/>
  <c r="AK62" i="44"/>
  <c r="AI63" i="44"/>
  <c r="AJ63" i="44"/>
  <c r="AK63" i="44"/>
  <c r="AI64" i="44"/>
  <c r="AJ64" i="44"/>
  <c r="AK64" i="44"/>
  <c r="AI65" i="44"/>
  <c r="AJ65" i="44"/>
  <c r="AK65" i="44"/>
  <c r="AI66" i="44"/>
  <c r="AJ66" i="44"/>
  <c r="AK66" i="44"/>
  <c r="AI67" i="44"/>
  <c r="AJ67" i="44"/>
  <c r="AK67" i="44"/>
  <c r="AI68" i="44"/>
  <c r="AJ68" i="44"/>
  <c r="AK68" i="44"/>
  <c r="AI69" i="44"/>
  <c r="AJ69" i="44"/>
  <c r="AK69" i="44"/>
  <c r="AI70" i="44"/>
  <c r="AJ70" i="44"/>
  <c r="AK70" i="44"/>
  <c r="AI71" i="44"/>
  <c r="AJ71" i="44"/>
  <c r="AK71" i="44"/>
  <c r="AI72" i="44"/>
  <c r="AJ72" i="44"/>
  <c r="AK72" i="44"/>
  <c r="AI73" i="44"/>
  <c r="AJ73" i="44"/>
  <c r="AK73" i="44"/>
  <c r="AI74" i="44"/>
  <c r="AJ74" i="44"/>
  <c r="AK74" i="44"/>
  <c r="AI75" i="44"/>
  <c r="AJ75" i="44"/>
  <c r="AK75" i="44"/>
  <c r="AI76" i="44"/>
  <c r="AJ76" i="44"/>
  <c r="AK76" i="44"/>
  <c r="AI77" i="44"/>
  <c r="AJ77" i="44"/>
  <c r="AK77" i="44"/>
  <c r="AI78" i="44"/>
  <c r="AJ78" i="44"/>
  <c r="AK78" i="44"/>
  <c r="AI79" i="44"/>
  <c r="AJ79" i="44"/>
  <c r="AK79" i="44"/>
  <c r="AI80" i="44"/>
  <c r="AJ80" i="44"/>
  <c r="AK80" i="44"/>
  <c r="AI81" i="44"/>
  <c r="AJ81" i="44"/>
  <c r="AK81" i="44"/>
  <c r="AI82" i="44"/>
  <c r="AJ82" i="44"/>
  <c r="AK82" i="44"/>
  <c r="AI83" i="44"/>
  <c r="AJ83" i="44"/>
  <c r="AK83" i="44"/>
  <c r="AI84" i="44"/>
  <c r="AJ84" i="44"/>
  <c r="AK84" i="44"/>
  <c r="AI85" i="44"/>
  <c r="AJ85" i="44"/>
  <c r="AK85" i="44"/>
  <c r="AI86" i="44"/>
  <c r="AJ86" i="44"/>
  <c r="AK86" i="44"/>
  <c r="AI87" i="44"/>
  <c r="AJ87" i="44"/>
  <c r="AK87" i="44"/>
  <c r="AI88" i="44"/>
  <c r="AJ88" i="44"/>
  <c r="AK88" i="44"/>
  <c r="AI89" i="44"/>
  <c r="AJ89" i="44"/>
  <c r="AK89" i="44"/>
  <c r="AI90" i="44"/>
  <c r="AJ90" i="44"/>
  <c r="AK90" i="44"/>
  <c r="AI91" i="44"/>
  <c r="AJ91" i="44"/>
  <c r="AK91" i="44"/>
  <c r="AI92" i="44"/>
  <c r="AJ92" i="44"/>
  <c r="AK92" i="44"/>
  <c r="AI93" i="44"/>
  <c r="AJ93" i="44"/>
  <c r="AK93" i="44"/>
  <c r="AI94" i="44"/>
  <c r="AJ94" i="44"/>
  <c r="AK94" i="44"/>
  <c r="AI95" i="44"/>
  <c r="AJ95" i="44"/>
  <c r="AK95" i="44"/>
  <c r="AI96" i="44"/>
  <c r="AJ96" i="44"/>
  <c r="AK96" i="44"/>
  <c r="AI97" i="44"/>
  <c r="AJ97" i="44"/>
  <c r="AK97" i="44"/>
  <c r="AI98" i="44"/>
  <c r="AJ98" i="44"/>
  <c r="AK98" i="44"/>
  <c r="AI99" i="44"/>
  <c r="AJ99" i="44"/>
  <c r="AK99" i="44"/>
  <c r="AI100" i="44"/>
  <c r="AJ100" i="44"/>
  <c r="AK100" i="44"/>
  <c r="AI101" i="44"/>
  <c r="AJ101" i="44"/>
  <c r="AK101" i="44"/>
  <c r="AI102" i="44"/>
  <c r="AJ102" i="44"/>
  <c r="AK102" i="44"/>
  <c r="AI103" i="44"/>
  <c r="AJ103" i="44"/>
  <c r="AK103" i="44"/>
  <c r="AI104" i="44"/>
  <c r="AJ104" i="44"/>
  <c r="AK104" i="44"/>
  <c r="AI105" i="44"/>
  <c r="AJ105" i="44"/>
  <c r="AK105" i="44"/>
  <c r="AI106" i="44"/>
  <c r="AJ106" i="44"/>
  <c r="AK106" i="44"/>
  <c r="AI107" i="44"/>
  <c r="AJ107" i="44"/>
  <c r="AK107" i="44"/>
  <c r="AI108" i="44"/>
  <c r="AJ108" i="44"/>
  <c r="AK108" i="44"/>
  <c r="AI109" i="44"/>
  <c r="AJ109" i="44"/>
  <c r="AK109" i="44"/>
  <c r="AI110" i="44"/>
  <c r="AJ110" i="44"/>
  <c r="AK110" i="44"/>
  <c r="AI111" i="44"/>
  <c r="AJ111" i="44"/>
  <c r="AK111" i="44"/>
  <c r="AI112" i="44"/>
  <c r="AJ112" i="44"/>
  <c r="AK112" i="44"/>
  <c r="AI113" i="44"/>
  <c r="AJ113" i="44"/>
  <c r="AK113" i="44"/>
  <c r="AI114" i="44"/>
  <c r="AJ114" i="44"/>
  <c r="AK114" i="44"/>
  <c r="AI115" i="44"/>
  <c r="AJ115" i="44"/>
  <c r="AK115" i="44"/>
  <c r="AI116" i="44"/>
  <c r="AJ116" i="44"/>
  <c r="AK116" i="44"/>
  <c r="AI117" i="44"/>
  <c r="AJ117" i="44"/>
  <c r="AK117" i="44"/>
  <c r="AI118" i="44"/>
  <c r="AJ118" i="44"/>
  <c r="AK118" i="44"/>
  <c r="AI119" i="44"/>
  <c r="AJ119" i="44"/>
  <c r="AK119" i="44"/>
  <c r="AI120" i="44"/>
  <c r="AJ120" i="44"/>
  <c r="AK120" i="44"/>
  <c r="AI121" i="44"/>
  <c r="AJ121" i="44"/>
  <c r="AK121" i="44"/>
  <c r="AI122" i="44"/>
  <c r="AJ122" i="44"/>
  <c r="AK122" i="44"/>
  <c r="AI123" i="44"/>
  <c r="AJ123" i="44"/>
  <c r="AK123" i="44"/>
  <c r="AI124" i="44"/>
  <c r="AJ124" i="44"/>
  <c r="AK124" i="44"/>
  <c r="AI125" i="44"/>
  <c r="AJ125" i="44"/>
  <c r="AK125" i="44"/>
  <c r="AI126" i="44"/>
  <c r="AJ126" i="44"/>
  <c r="AK126" i="44"/>
  <c r="AI127" i="44"/>
  <c r="AJ127" i="44"/>
  <c r="AK127" i="44"/>
  <c r="AI128" i="44"/>
  <c r="AJ128" i="44"/>
  <c r="AK128" i="44"/>
  <c r="AI129" i="44"/>
  <c r="AJ129" i="44"/>
  <c r="AK129" i="44"/>
  <c r="AI130" i="44"/>
  <c r="AJ130" i="44"/>
  <c r="AK130" i="44"/>
  <c r="AI131" i="44"/>
  <c r="AJ131" i="44"/>
  <c r="AK131" i="44"/>
  <c r="AI132" i="44"/>
  <c r="AJ132" i="44"/>
  <c r="AK132" i="44"/>
  <c r="AI133" i="44"/>
  <c r="AJ133" i="44"/>
  <c r="AK133" i="44"/>
  <c r="AI134" i="44"/>
  <c r="AJ134" i="44"/>
  <c r="AK134" i="44"/>
  <c r="AI135" i="44"/>
  <c r="AJ135" i="44"/>
  <c r="AK135" i="44"/>
  <c r="AI136" i="44"/>
  <c r="AJ136" i="44"/>
  <c r="AK136" i="44"/>
  <c r="AI137" i="44"/>
  <c r="AJ137" i="44"/>
  <c r="AK137" i="44"/>
  <c r="AI138" i="44"/>
  <c r="AJ138" i="44"/>
  <c r="AK138" i="44"/>
  <c r="AI139" i="44"/>
  <c r="AJ139" i="44"/>
  <c r="AK139" i="44"/>
  <c r="AI140" i="44"/>
  <c r="AJ140" i="44"/>
  <c r="AK140" i="44"/>
  <c r="AI141" i="44"/>
  <c r="AJ141" i="44"/>
  <c r="AK141" i="44"/>
  <c r="AI142" i="44"/>
  <c r="AJ142" i="44"/>
  <c r="AK142" i="44"/>
  <c r="AI143" i="44"/>
  <c r="AJ143" i="44"/>
  <c r="AK143" i="44"/>
  <c r="AI144" i="44"/>
  <c r="AJ144" i="44"/>
  <c r="AK144" i="44"/>
  <c r="AI145" i="44"/>
  <c r="AJ145" i="44"/>
  <c r="AK145" i="44"/>
  <c r="AI146" i="44"/>
  <c r="AJ146" i="44"/>
  <c r="AK146" i="44"/>
  <c r="AI147" i="44"/>
  <c r="AJ147" i="44"/>
  <c r="AK147" i="44"/>
  <c r="AI148" i="44"/>
  <c r="AJ148" i="44"/>
  <c r="AK148" i="44"/>
  <c r="AI149" i="44"/>
  <c r="AJ149" i="44"/>
  <c r="AK149" i="44"/>
  <c r="AI150" i="44"/>
  <c r="AJ150" i="44"/>
  <c r="AK150" i="44"/>
  <c r="AI151" i="44"/>
  <c r="AJ151" i="44"/>
  <c r="AK151" i="44"/>
  <c r="AI152" i="44"/>
  <c r="AJ152" i="44"/>
  <c r="AK152" i="44"/>
  <c r="AI153" i="44"/>
  <c r="AJ153" i="44"/>
  <c r="AK153" i="44"/>
  <c r="AI154" i="44"/>
  <c r="AJ154" i="44"/>
  <c r="AK154" i="44"/>
  <c r="AI155" i="44"/>
  <c r="AJ155" i="44"/>
  <c r="AK155" i="44"/>
  <c r="AI156" i="44"/>
  <c r="AJ156" i="44"/>
  <c r="AK156" i="44"/>
  <c r="AI157" i="44"/>
  <c r="AJ157" i="44"/>
  <c r="AK157" i="44"/>
  <c r="AI158" i="44"/>
  <c r="AJ158" i="44"/>
  <c r="AK158" i="44"/>
  <c r="AI159" i="44"/>
  <c r="AJ159" i="44"/>
  <c r="AK159" i="44"/>
  <c r="AI160" i="44"/>
  <c r="AJ160" i="44"/>
  <c r="AK160" i="44"/>
  <c r="AI161" i="44"/>
  <c r="AJ161" i="44"/>
  <c r="AK161" i="44"/>
  <c r="AI162" i="44"/>
  <c r="AJ162" i="44"/>
  <c r="AK162" i="44"/>
  <c r="AI163" i="44"/>
  <c r="AJ163" i="44"/>
  <c r="AK163" i="44"/>
  <c r="AI164" i="44"/>
  <c r="AJ164" i="44"/>
  <c r="AK164" i="44"/>
  <c r="AI165" i="44"/>
  <c r="AJ165" i="44"/>
  <c r="AK165" i="44"/>
  <c r="AI166" i="44"/>
  <c r="AJ166" i="44"/>
  <c r="AK166" i="44"/>
  <c r="AI167" i="44"/>
  <c r="AJ167" i="44"/>
  <c r="AK167" i="44"/>
  <c r="AI168" i="44"/>
  <c r="AJ168" i="44"/>
  <c r="AK168" i="44"/>
  <c r="AI169" i="44"/>
  <c r="AJ169" i="44"/>
  <c r="AK169" i="44"/>
  <c r="AI170" i="44"/>
  <c r="AJ170" i="44"/>
  <c r="AK170" i="44"/>
  <c r="AI171" i="44"/>
  <c r="AJ171" i="44"/>
  <c r="AK171" i="44"/>
  <c r="AI172" i="44"/>
  <c r="AJ172" i="44"/>
  <c r="AK172" i="44"/>
  <c r="AI173" i="44"/>
  <c r="AJ173" i="44"/>
  <c r="AK173" i="44"/>
  <c r="AI174" i="44"/>
  <c r="AJ174" i="44"/>
  <c r="AK174" i="44"/>
  <c r="AI175" i="44"/>
  <c r="AJ175" i="44"/>
  <c r="AK175" i="44"/>
  <c r="AI176" i="44"/>
  <c r="AJ176" i="44"/>
  <c r="AK176" i="44"/>
  <c r="AI177" i="44"/>
  <c r="AJ177" i="44"/>
  <c r="AK177" i="44"/>
  <c r="AI178" i="44"/>
  <c r="AJ178" i="44"/>
  <c r="AK178" i="44"/>
  <c r="AI179" i="44"/>
  <c r="AJ179" i="44"/>
  <c r="AK179" i="44"/>
  <c r="AI180" i="44"/>
  <c r="AJ180" i="44"/>
  <c r="AK180" i="44"/>
  <c r="AI181" i="44"/>
  <c r="AJ181" i="44"/>
  <c r="AK181" i="44"/>
  <c r="AI182" i="44"/>
  <c r="AJ182" i="44"/>
  <c r="AK182" i="44"/>
  <c r="AI183" i="44"/>
  <c r="AJ183" i="44"/>
  <c r="AK183" i="44"/>
  <c r="AI184" i="44"/>
  <c r="AJ184" i="44"/>
  <c r="AK184" i="44"/>
  <c r="AI185" i="44"/>
  <c r="AJ185" i="44"/>
  <c r="AK185" i="44"/>
  <c r="AI186" i="44"/>
  <c r="AJ186" i="44"/>
  <c r="AK186" i="44"/>
  <c r="AI187" i="44"/>
  <c r="AJ187" i="44"/>
  <c r="AK187" i="44"/>
  <c r="AI188" i="44"/>
  <c r="AJ188" i="44"/>
  <c r="AK188" i="44"/>
  <c r="AI189" i="44"/>
  <c r="AJ189" i="44"/>
  <c r="AK189" i="44"/>
  <c r="AI190" i="44"/>
  <c r="AJ190" i="44"/>
  <c r="AK190" i="44"/>
  <c r="AI191" i="44"/>
  <c r="AJ191" i="44"/>
  <c r="AK191" i="44"/>
  <c r="AI192" i="44"/>
  <c r="AJ192" i="44"/>
  <c r="AK192" i="44"/>
  <c r="AI193" i="44"/>
  <c r="AJ193" i="44"/>
  <c r="AK193" i="44"/>
  <c r="AI194" i="44"/>
  <c r="AJ194" i="44"/>
  <c r="AK194" i="44"/>
  <c r="AI195" i="44"/>
  <c r="AJ195" i="44"/>
  <c r="AK195" i="44"/>
  <c r="AI196" i="44"/>
  <c r="AJ196" i="44"/>
  <c r="AK196" i="44"/>
  <c r="AI197" i="44"/>
  <c r="AJ197" i="44"/>
  <c r="AK197" i="44"/>
  <c r="AI198" i="44"/>
  <c r="AJ198" i="44"/>
  <c r="AK198" i="44"/>
  <c r="AI199" i="44"/>
  <c r="AJ199" i="44"/>
  <c r="AK199" i="44"/>
  <c r="AI200" i="44"/>
  <c r="AJ200" i="44"/>
  <c r="AK200" i="44"/>
  <c r="AI201" i="44"/>
  <c r="AJ201" i="44"/>
  <c r="AK201" i="44"/>
  <c r="AI202" i="44"/>
  <c r="AJ202" i="44"/>
  <c r="AK202" i="44"/>
  <c r="AI203" i="44"/>
  <c r="AJ203" i="44"/>
  <c r="AK203" i="44"/>
  <c r="AI204" i="44"/>
  <c r="AJ204" i="44"/>
  <c r="AK204" i="44"/>
  <c r="AI205" i="44"/>
  <c r="AJ205" i="44"/>
  <c r="AK205" i="44"/>
  <c r="AI206" i="44"/>
  <c r="AJ206" i="44"/>
  <c r="AK206" i="44"/>
  <c r="AI207" i="44"/>
  <c r="AJ207" i="44"/>
  <c r="AK207" i="44"/>
  <c r="AI208" i="44"/>
  <c r="AJ208" i="44"/>
  <c r="AK208" i="44"/>
  <c r="AI209" i="44"/>
  <c r="AJ209" i="44"/>
  <c r="AK209" i="44"/>
  <c r="AI210" i="44"/>
  <c r="AJ210" i="44"/>
  <c r="AK210" i="44"/>
  <c r="AI211" i="44"/>
  <c r="AJ211" i="44"/>
  <c r="AK211" i="44"/>
  <c r="AI212" i="44"/>
  <c r="AJ212" i="44"/>
  <c r="AK212" i="44"/>
  <c r="AI213" i="44"/>
  <c r="AJ213" i="44"/>
  <c r="AK213" i="44"/>
  <c r="AI214" i="44"/>
  <c r="AJ214" i="44"/>
  <c r="AK214" i="44"/>
  <c r="AI215" i="44"/>
  <c r="AJ215" i="44"/>
  <c r="AK215" i="44"/>
  <c r="AI216" i="44"/>
  <c r="AJ216" i="44"/>
  <c r="AK216" i="44"/>
  <c r="AI217" i="44"/>
  <c r="AJ217" i="44"/>
  <c r="AK217" i="44"/>
  <c r="AI218" i="44"/>
  <c r="AJ218" i="44"/>
  <c r="AK218" i="44"/>
  <c r="AI219" i="44"/>
  <c r="AJ219" i="44"/>
  <c r="AK219" i="44"/>
  <c r="AI220" i="44"/>
  <c r="AJ220" i="44"/>
  <c r="AK220" i="44"/>
  <c r="AI221" i="44"/>
  <c r="AJ221" i="44"/>
  <c r="AK221" i="44"/>
  <c r="AI222" i="44"/>
  <c r="AJ222" i="44"/>
  <c r="AK222" i="44"/>
  <c r="AI223" i="44"/>
  <c r="AJ223" i="44"/>
  <c r="AK223" i="44"/>
  <c r="AI224" i="44"/>
  <c r="AJ224" i="44"/>
  <c r="AK224" i="44"/>
  <c r="AI225" i="44"/>
  <c r="AJ225" i="44"/>
  <c r="AK225" i="44"/>
  <c r="AI226" i="44"/>
  <c r="AJ226" i="44"/>
  <c r="AK226" i="44"/>
  <c r="AI227" i="44"/>
  <c r="AJ227" i="44"/>
  <c r="AK227" i="44"/>
  <c r="AI228" i="44"/>
  <c r="AJ228" i="44"/>
  <c r="AK228" i="44"/>
  <c r="AI229" i="44"/>
  <c r="AJ229" i="44"/>
  <c r="AK229" i="44"/>
  <c r="AI230" i="44"/>
  <c r="AJ230" i="44"/>
  <c r="AK230" i="44"/>
  <c r="AI231" i="44"/>
  <c r="AJ231" i="44"/>
  <c r="AK231" i="44"/>
  <c r="AI232" i="44"/>
  <c r="AJ232" i="44"/>
  <c r="AK232" i="44"/>
  <c r="AI233" i="44"/>
  <c r="AJ233" i="44"/>
  <c r="AK233" i="44"/>
  <c r="AI234" i="44"/>
  <c r="AJ234" i="44"/>
  <c r="AK234" i="44"/>
  <c r="AI235" i="44"/>
  <c r="AJ235" i="44"/>
  <c r="AK235" i="44"/>
  <c r="AI236" i="44"/>
  <c r="AJ236" i="44"/>
  <c r="AK236" i="44"/>
  <c r="AI237" i="44"/>
  <c r="AJ237" i="44"/>
  <c r="AK237" i="44"/>
  <c r="AI238" i="44"/>
  <c r="AJ238" i="44"/>
  <c r="AK238" i="44"/>
  <c r="AI239" i="44"/>
  <c r="AJ239" i="44"/>
  <c r="AK239" i="44"/>
  <c r="AI240" i="44"/>
  <c r="AJ240" i="44"/>
  <c r="AK240" i="44"/>
  <c r="AI241" i="44"/>
  <c r="AJ241" i="44"/>
  <c r="AK241" i="44"/>
  <c r="AI242" i="44"/>
  <c r="AJ242" i="44"/>
  <c r="AK242" i="44"/>
  <c r="AI243" i="44"/>
  <c r="AJ243" i="44"/>
  <c r="AK243" i="44"/>
  <c r="AI244" i="44"/>
  <c r="AJ244" i="44"/>
  <c r="AK244" i="44"/>
  <c r="AI245" i="44"/>
  <c r="AJ245" i="44"/>
  <c r="AK245" i="44"/>
  <c r="AI246" i="44"/>
  <c r="AJ246" i="44"/>
  <c r="AK246" i="44"/>
  <c r="AI247" i="44"/>
  <c r="AJ247" i="44"/>
  <c r="AK247" i="44"/>
  <c r="AI248" i="44"/>
  <c r="AJ248" i="44"/>
  <c r="AK248" i="44"/>
  <c r="AI249" i="44"/>
  <c r="AJ249" i="44"/>
  <c r="AK249" i="44"/>
  <c r="AI250" i="44"/>
  <c r="AJ250" i="44"/>
  <c r="AK250" i="44"/>
  <c r="AI251" i="44"/>
  <c r="AJ251" i="44"/>
  <c r="AK251" i="44"/>
  <c r="AI252" i="44"/>
  <c r="AJ252" i="44"/>
  <c r="AK252" i="44"/>
  <c r="AI253" i="44"/>
  <c r="AJ253" i="44"/>
  <c r="AK253" i="44"/>
  <c r="AI254" i="44"/>
  <c r="AJ254" i="44"/>
  <c r="AK254" i="44"/>
  <c r="AI255" i="44"/>
  <c r="AJ255" i="44"/>
  <c r="AK255" i="44"/>
  <c r="AI256" i="44"/>
  <c r="AJ256" i="44"/>
  <c r="AK256" i="44"/>
  <c r="AI257" i="44"/>
  <c r="AJ257" i="44"/>
  <c r="AK257" i="44"/>
  <c r="AI258" i="44"/>
  <c r="AJ258" i="44"/>
  <c r="AK258" i="44"/>
  <c r="AI259" i="44"/>
  <c r="AJ259" i="44"/>
  <c r="AK259" i="44"/>
  <c r="AI260" i="44"/>
  <c r="AJ260" i="44"/>
  <c r="AK260" i="44"/>
  <c r="AI261" i="44"/>
  <c r="AJ261" i="44"/>
  <c r="AK261" i="44"/>
  <c r="AI262" i="44"/>
  <c r="AJ262" i="44"/>
  <c r="AK262" i="44"/>
  <c r="AI263" i="44"/>
  <c r="AJ263" i="44"/>
  <c r="AK263" i="44"/>
  <c r="AI264" i="44"/>
  <c r="AJ264" i="44"/>
  <c r="AK264" i="44"/>
  <c r="AI265" i="44"/>
  <c r="AJ265" i="44"/>
  <c r="AK265" i="44"/>
  <c r="AI266" i="44"/>
  <c r="AJ266" i="44"/>
  <c r="AK266" i="44"/>
  <c r="AI267" i="44"/>
  <c r="AJ267" i="44"/>
  <c r="AK267" i="44"/>
  <c r="AI268" i="44"/>
  <c r="AJ268" i="44"/>
  <c r="AK268" i="44"/>
  <c r="AI269" i="44"/>
  <c r="AJ269" i="44"/>
  <c r="AK269" i="44"/>
  <c r="AI270" i="44"/>
  <c r="AJ270" i="44"/>
  <c r="AK270" i="44"/>
  <c r="AI271" i="44"/>
  <c r="AJ271" i="44"/>
  <c r="AK271" i="44"/>
  <c r="AI272" i="44"/>
  <c r="AJ272" i="44"/>
  <c r="AK272" i="44"/>
  <c r="AI273" i="44"/>
  <c r="AJ273" i="44"/>
  <c r="AK273" i="44"/>
  <c r="AI274" i="44"/>
  <c r="AJ274" i="44"/>
  <c r="AK274" i="44"/>
  <c r="AI275" i="44"/>
  <c r="AJ275" i="44"/>
  <c r="AK275" i="44"/>
  <c r="AI276" i="44"/>
  <c r="AJ276" i="44"/>
  <c r="AK276" i="44"/>
  <c r="AI277" i="44"/>
  <c r="AJ277" i="44"/>
  <c r="AK277" i="44"/>
  <c r="AI278" i="44"/>
  <c r="AJ278" i="44"/>
  <c r="AK278" i="44"/>
  <c r="AI279" i="44"/>
  <c r="AJ279" i="44"/>
  <c r="AK279" i="44"/>
  <c r="AI280" i="44"/>
  <c r="AJ280" i="44"/>
  <c r="AK280" i="44"/>
  <c r="AI281" i="44"/>
  <c r="AJ281" i="44"/>
  <c r="AK281" i="44"/>
  <c r="AI282" i="44"/>
  <c r="AJ282" i="44"/>
  <c r="AK282" i="44"/>
  <c r="AI283" i="44"/>
  <c r="AJ283" i="44"/>
  <c r="AK283" i="44"/>
  <c r="AI284" i="44"/>
  <c r="AJ284" i="44"/>
  <c r="AK284" i="44"/>
  <c r="AI285" i="44"/>
  <c r="AJ285" i="44"/>
  <c r="AK285" i="44"/>
  <c r="AI286" i="44"/>
  <c r="AJ286" i="44"/>
  <c r="AK286" i="44"/>
  <c r="AI287" i="44"/>
  <c r="AJ287" i="44"/>
  <c r="AK287" i="44"/>
  <c r="AI288" i="44"/>
  <c r="AJ288" i="44"/>
  <c r="AK288" i="44"/>
  <c r="AI289" i="44"/>
  <c r="AJ289" i="44"/>
  <c r="AK289" i="44"/>
  <c r="AI290" i="44"/>
  <c r="AJ290" i="44"/>
  <c r="AK290" i="44"/>
  <c r="AI291" i="44"/>
  <c r="AJ291" i="44"/>
  <c r="AK291" i="44"/>
  <c r="AI292" i="44"/>
  <c r="AJ292" i="44"/>
  <c r="AK292" i="44"/>
  <c r="AI293" i="44"/>
  <c r="AJ293" i="44"/>
  <c r="AK293" i="44"/>
  <c r="AI294" i="44"/>
  <c r="AJ294" i="44"/>
  <c r="AK294" i="44"/>
  <c r="AI295" i="44"/>
  <c r="AJ295" i="44"/>
  <c r="AK295" i="44"/>
  <c r="AI296" i="44"/>
  <c r="AJ296" i="44"/>
  <c r="AK296" i="44"/>
  <c r="AI297" i="44"/>
  <c r="AJ297" i="44"/>
  <c r="AK297" i="44"/>
  <c r="AI298" i="44"/>
  <c r="AJ298" i="44"/>
  <c r="AK298" i="44"/>
  <c r="AI299" i="44"/>
  <c r="AJ299" i="44"/>
  <c r="AK299" i="44"/>
  <c r="AI300" i="44"/>
  <c r="AJ300" i="44"/>
  <c r="AK300" i="44"/>
  <c r="AI301" i="44"/>
  <c r="AJ301" i="44"/>
  <c r="AK301" i="44"/>
  <c r="AI302" i="44"/>
  <c r="AJ302" i="44"/>
  <c r="AK302" i="44"/>
  <c r="AI303" i="44"/>
  <c r="AJ303" i="44"/>
  <c r="AK303" i="44"/>
  <c r="AI304" i="44"/>
  <c r="AJ304" i="44"/>
  <c r="AK304" i="44"/>
  <c r="AI305" i="44"/>
  <c r="AJ305" i="44"/>
  <c r="AK305" i="44"/>
  <c r="AI306" i="44"/>
  <c r="AJ306" i="44"/>
  <c r="AK306" i="44"/>
  <c r="AI307" i="44"/>
  <c r="AJ307" i="44"/>
  <c r="AK307" i="44"/>
  <c r="AI308" i="44"/>
  <c r="AJ308" i="44"/>
  <c r="AK308" i="44"/>
  <c r="AI309" i="44"/>
  <c r="AJ309" i="44"/>
  <c r="AK309" i="44"/>
  <c r="AI310" i="44"/>
  <c r="AJ310" i="44"/>
  <c r="AK310" i="44"/>
  <c r="AI311" i="44"/>
  <c r="AJ311" i="44"/>
  <c r="AK311" i="44"/>
  <c r="AI312" i="44"/>
  <c r="AJ312" i="44"/>
  <c r="AK312" i="44"/>
  <c r="AI313" i="44"/>
  <c r="AJ313" i="44"/>
  <c r="AK313" i="44"/>
  <c r="AI314" i="44"/>
  <c r="AJ314" i="44"/>
  <c r="AK314" i="44"/>
  <c r="AI315" i="44"/>
  <c r="AJ315" i="44"/>
  <c r="AK315" i="44"/>
  <c r="AI316" i="44"/>
  <c r="AJ316" i="44"/>
  <c r="AK316" i="44"/>
  <c r="AI317" i="44"/>
  <c r="AJ317" i="44"/>
  <c r="AK317" i="44"/>
  <c r="AI318" i="44"/>
  <c r="AJ318" i="44"/>
  <c r="AK318" i="44"/>
  <c r="AI319" i="44"/>
  <c r="AJ319" i="44"/>
  <c r="AK319" i="44"/>
  <c r="AI320" i="44"/>
  <c r="AJ320" i="44"/>
  <c r="AK320" i="44"/>
  <c r="AI321" i="44"/>
  <c r="AJ321" i="44"/>
  <c r="AK321" i="44"/>
  <c r="AI322" i="44"/>
  <c r="AJ322" i="44"/>
  <c r="AK322" i="44"/>
  <c r="AI323" i="44"/>
  <c r="AJ323" i="44"/>
  <c r="AK323" i="44"/>
  <c r="AI324" i="44"/>
  <c r="AJ324" i="44"/>
  <c r="AK324" i="44"/>
  <c r="AI325" i="44"/>
  <c r="AJ325" i="44"/>
  <c r="AK325" i="44"/>
  <c r="AI326" i="44"/>
  <c r="AJ326" i="44"/>
  <c r="AK326" i="44"/>
  <c r="AI327" i="44"/>
  <c r="AJ327" i="44"/>
  <c r="AK327" i="44"/>
  <c r="AI328" i="44"/>
  <c r="AJ328" i="44"/>
  <c r="AK328" i="44"/>
  <c r="AI329" i="44"/>
  <c r="AJ329" i="44"/>
  <c r="AK329" i="44"/>
  <c r="AI330" i="44"/>
  <c r="AJ330" i="44"/>
  <c r="AK330" i="44"/>
  <c r="AI331" i="44"/>
  <c r="AJ331" i="44"/>
  <c r="AK331" i="44"/>
  <c r="AI332" i="44"/>
  <c r="AJ332" i="44"/>
  <c r="AK332" i="44"/>
  <c r="AI333" i="44"/>
  <c r="AJ333" i="44"/>
  <c r="AK333" i="44"/>
  <c r="AI334" i="44"/>
  <c r="AJ334" i="44"/>
  <c r="AK334" i="44"/>
  <c r="AI335" i="44"/>
  <c r="AJ335" i="44"/>
  <c r="AK335" i="44"/>
  <c r="AI336" i="44"/>
  <c r="AJ336" i="44"/>
  <c r="AK336" i="44"/>
  <c r="AI337" i="44"/>
  <c r="AJ337" i="44"/>
  <c r="AK337" i="44"/>
  <c r="AI338" i="44"/>
  <c r="AJ338" i="44"/>
  <c r="AK338" i="44"/>
  <c r="AI339" i="44"/>
  <c r="AJ339" i="44"/>
  <c r="AK339" i="44"/>
  <c r="AI340" i="44"/>
  <c r="AJ340" i="44"/>
  <c r="AK340" i="44"/>
  <c r="AI341" i="44"/>
  <c r="AJ341" i="44"/>
  <c r="AK341" i="44"/>
  <c r="AI342" i="44"/>
  <c r="AJ342" i="44"/>
  <c r="AK342" i="44"/>
  <c r="AI343" i="44"/>
  <c r="AJ343" i="44"/>
  <c r="AK343" i="44"/>
  <c r="AI344" i="44"/>
  <c r="AJ344" i="44"/>
  <c r="AK344" i="44"/>
  <c r="AI345" i="44"/>
  <c r="AJ345" i="44"/>
  <c r="AK345" i="44"/>
  <c r="AI346" i="44"/>
  <c r="AJ346" i="44"/>
  <c r="AK346" i="44"/>
  <c r="AI347" i="44"/>
  <c r="AJ347" i="44"/>
  <c r="AK347" i="44"/>
  <c r="AI348" i="44"/>
  <c r="AJ348" i="44"/>
  <c r="AK348" i="44"/>
  <c r="AI349" i="44"/>
  <c r="AJ349" i="44"/>
  <c r="AK349" i="44"/>
  <c r="AI350" i="44"/>
  <c r="AJ350" i="44"/>
  <c r="AK350" i="44"/>
  <c r="AI351" i="44"/>
  <c r="AJ351" i="44"/>
  <c r="AK351" i="44"/>
  <c r="AI352" i="44"/>
  <c r="AJ352" i="44"/>
  <c r="AK352" i="44"/>
  <c r="AI353" i="44"/>
  <c r="AJ353" i="44"/>
  <c r="AK353" i="44"/>
  <c r="AI354" i="44"/>
  <c r="AJ354" i="44"/>
  <c r="AK354" i="44"/>
  <c r="AI355" i="44"/>
  <c r="AJ355" i="44"/>
  <c r="AK355" i="44"/>
  <c r="AI356" i="44"/>
  <c r="AJ356" i="44"/>
  <c r="AK356" i="44"/>
  <c r="AI357" i="44"/>
  <c r="AJ357" i="44"/>
  <c r="AK357" i="44"/>
  <c r="AI358" i="44"/>
  <c r="AJ358" i="44"/>
  <c r="AK358" i="44"/>
  <c r="AI359" i="44"/>
  <c r="AJ359" i="44"/>
  <c r="AK359" i="44"/>
  <c r="AI360" i="44"/>
  <c r="AJ360" i="44"/>
  <c r="AK360" i="44"/>
  <c r="AI361" i="44"/>
  <c r="AJ361" i="44"/>
  <c r="AK361" i="44"/>
  <c r="AI362" i="44"/>
  <c r="AJ362" i="44"/>
  <c r="AK362" i="44"/>
  <c r="AI363" i="44"/>
  <c r="AJ363" i="44"/>
  <c r="AK363" i="44"/>
  <c r="AI364" i="44"/>
  <c r="AJ364" i="44"/>
  <c r="AK364" i="44"/>
  <c r="AI365" i="44"/>
  <c r="AJ365" i="44"/>
  <c r="AK365" i="44"/>
  <c r="AI366" i="44"/>
  <c r="AJ366" i="44"/>
  <c r="AK366" i="44"/>
  <c r="AI367" i="44"/>
  <c r="AJ367" i="44"/>
  <c r="AK367" i="44"/>
  <c r="AI368" i="44"/>
  <c r="AJ368" i="44"/>
  <c r="AK368" i="44"/>
  <c r="AI369" i="44"/>
  <c r="AJ369" i="44"/>
  <c r="AK369" i="44"/>
  <c r="AI370" i="44"/>
  <c r="AJ370" i="44"/>
  <c r="AK370" i="44"/>
  <c r="AI371" i="44"/>
  <c r="AJ371" i="44"/>
  <c r="AK371" i="44"/>
  <c r="AI372" i="44"/>
  <c r="AJ372" i="44"/>
  <c r="AK372" i="44"/>
  <c r="AI373" i="44"/>
  <c r="AJ373" i="44"/>
  <c r="AK373" i="44"/>
  <c r="AI374" i="44"/>
  <c r="AJ374" i="44"/>
  <c r="AK374" i="44"/>
  <c r="AI375" i="44"/>
  <c r="AJ375" i="44"/>
  <c r="AK375" i="44"/>
  <c r="AI376" i="44"/>
  <c r="AJ376" i="44"/>
  <c r="AK376" i="44"/>
  <c r="AI377" i="44"/>
  <c r="AJ377" i="44"/>
  <c r="AK377" i="44"/>
  <c r="AI378" i="44"/>
  <c r="AJ378" i="44"/>
  <c r="AK378" i="44"/>
  <c r="AI379" i="44"/>
  <c r="AJ379" i="44"/>
  <c r="AK379" i="44"/>
  <c r="AI380" i="44"/>
  <c r="AJ380" i="44"/>
  <c r="AK380" i="44"/>
  <c r="AI381" i="44"/>
  <c r="AJ381" i="44"/>
  <c r="AK381" i="44"/>
  <c r="AI382" i="44"/>
  <c r="AJ382" i="44"/>
  <c r="AK382" i="44"/>
  <c r="AI383" i="44"/>
  <c r="AJ383" i="44"/>
  <c r="AK383" i="44"/>
  <c r="AI384" i="44"/>
  <c r="AJ384" i="44"/>
  <c r="AK384" i="44"/>
  <c r="AI385" i="44"/>
  <c r="AJ385" i="44"/>
  <c r="AK385" i="44"/>
  <c r="AI386" i="44"/>
  <c r="AJ386" i="44"/>
  <c r="AK386" i="44"/>
  <c r="AI387" i="44"/>
  <c r="AJ387" i="44"/>
  <c r="AK387" i="44"/>
  <c r="AI388" i="44"/>
  <c r="AJ388" i="44"/>
  <c r="AK388" i="44"/>
  <c r="AI389" i="44"/>
  <c r="AJ389" i="44"/>
  <c r="AK389" i="44"/>
  <c r="AI390" i="44"/>
  <c r="AJ390" i="44"/>
  <c r="AK390" i="44"/>
  <c r="AI391" i="44"/>
  <c r="AJ391" i="44"/>
  <c r="AK391" i="44"/>
  <c r="AI392" i="44"/>
  <c r="AJ392" i="44"/>
  <c r="AK392" i="44"/>
  <c r="AI393" i="44"/>
  <c r="AJ393" i="44"/>
  <c r="AK393" i="44"/>
  <c r="AI394" i="44"/>
  <c r="AJ394" i="44"/>
  <c r="AK394" i="44"/>
  <c r="AI395" i="44"/>
  <c r="AJ395" i="44"/>
  <c r="AK395" i="44"/>
  <c r="AI396" i="44"/>
  <c r="AJ396" i="44"/>
  <c r="AK396" i="44"/>
  <c r="AI397" i="44"/>
  <c r="AJ397" i="44"/>
  <c r="AK397" i="44"/>
  <c r="AI398" i="44"/>
  <c r="AJ398" i="44"/>
  <c r="AK398" i="44"/>
  <c r="AI399" i="44"/>
  <c r="AJ399" i="44"/>
  <c r="AK399" i="44"/>
  <c r="AI400" i="44"/>
  <c r="AJ400" i="44"/>
  <c r="AK400" i="44"/>
  <c r="AI401" i="44"/>
  <c r="AJ401" i="44"/>
  <c r="AK401" i="44"/>
  <c r="AI402" i="44"/>
  <c r="AJ402" i="44"/>
  <c r="AK402" i="44"/>
  <c r="AI403" i="44"/>
  <c r="AJ403" i="44"/>
  <c r="AK403" i="44"/>
  <c r="AI404" i="44"/>
  <c r="AJ404" i="44"/>
  <c r="AK404" i="44"/>
  <c r="AI405" i="44"/>
  <c r="AJ405" i="44"/>
  <c r="AK405" i="44"/>
  <c r="AI406" i="44"/>
  <c r="AJ406" i="44"/>
  <c r="AK406" i="44"/>
  <c r="AI407" i="44"/>
  <c r="AJ407" i="44"/>
  <c r="AK407" i="44"/>
  <c r="AI408" i="44"/>
  <c r="AJ408" i="44"/>
  <c r="AK408" i="44"/>
  <c r="AI409" i="44"/>
  <c r="AJ409" i="44"/>
  <c r="AK409" i="44"/>
  <c r="AI410" i="44"/>
  <c r="AJ410" i="44"/>
  <c r="AK410" i="44"/>
  <c r="AI411" i="44"/>
  <c r="AJ411" i="44"/>
  <c r="AK411" i="44"/>
  <c r="AI412" i="44"/>
  <c r="AJ412" i="44"/>
  <c r="AK412" i="44"/>
  <c r="AI413" i="44"/>
  <c r="AJ413" i="44"/>
  <c r="AK413" i="44"/>
  <c r="AI414" i="44"/>
  <c r="AJ414" i="44"/>
  <c r="AK414" i="44"/>
  <c r="AI415" i="44"/>
  <c r="AJ415" i="44"/>
  <c r="AK415" i="44"/>
  <c r="AI416" i="44"/>
  <c r="AJ416" i="44"/>
  <c r="AK416" i="44"/>
  <c r="AI417" i="44"/>
  <c r="AJ417" i="44"/>
  <c r="AK417" i="44"/>
  <c r="AI418" i="44"/>
  <c r="AJ418" i="44"/>
  <c r="AK418" i="44"/>
  <c r="AI419" i="44"/>
  <c r="AJ419" i="44"/>
  <c r="AK419" i="44"/>
  <c r="AI420" i="44"/>
  <c r="AJ420" i="44"/>
  <c r="AK420" i="44"/>
  <c r="AI421" i="44"/>
  <c r="AJ421" i="44"/>
  <c r="AK421" i="44"/>
  <c r="AI422" i="44"/>
  <c r="AJ422" i="44"/>
  <c r="AK422" i="44"/>
  <c r="AI423" i="44"/>
  <c r="AJ423" i="44"/>
  <c r="AK423" i="44"/>
  <c r="AI424" i="44"/>
  <c r="AJ424" i="44"/>
  <c r="AK424" i="44"/>
  <c r="AI425" i="44"/>
  <c r="AJ425" i="44"/>
  <c r="AK425" i="44"/>
  <c r="AI426" i="44"/>
  <c r="AJ426" i="44"/>
  <c r="AK426" i="44"/>
  <c r="AI427" i="44"/>
  <c r="AJ427" i="44"/>
  <c r="AK427" i="44"/>
  <c r="AI428" i="44"/>
  <c r="AJ428" i="44"/>
  <c r="AK428" i="44"/>
  <c r="AI429" i="44"/>
  <c r="AJ429" i="44"/>
  <c r="AK429" i="44"/>
  <c r="AI430" i="44"/>
  <c r="AJ430" i="44"/>
  <c r="AK430" i="44"/>
  <c r="AI431" i="44"/>
  <c r="AJ431" i="44"/>
  <c r="AK431" i="44"/>
  <c r="AI432" i="44"/>
  <c r="AJ432" i="44"/>
  <c r="AK432" i="44"/>
  <c r="AI433" i="44"/>
  <c r="AJ433" i="44"/>
  <c r="AK433" i="44"/>
  <c r="AI434" i="44"/>
  <c r="AJ434" i="44"/>
  <c r="AK434" i="44"/>
  <c r="AI435" i="44"/>
  <c r="AJ435" i="44"/>
  <c r="AK435" i="44"/>
  <c r="AI436" i="44"/>
  <c r="AJ436" i="44"/>
  <c r="AK436" i="44"/>
  <c r="AI437" i="44"/>
  <c r="AJ437" i="44"/>
  <c r="AK437" i="44"/>
  <c r="AI438" i="44"/>
  <c r="AJ438" i="44"/>
  <c r="AK438" i="44"/>
  <c r="AI439" i="44"/>
  <c r="AJ439" i="44"/>
  <c r="AK439" i="44"/>
  <c r="AI440" i="44"/>
  <c r="AJ440" i="44"/>
  <c r="AK440" i="44"/>
  <c r="AI441" i="44"/>
  <c r="AJ441" i="44"/>
  <c r="AK441" i="44"/>
  <c r="AI442" i="44"/>
  <c r="AJ442" i="44"/>
  <c r="AK442" i="44"/>
  <c r="AI443" i="44"/>
  <c r="AJ443" i="44"/>
  <c r="AK443" i="44"/>
  <c r="AI444" i="44"/>
  <c r="AJ444" i="44"/>
  <c r="AK444" i="44"/>
  <c r="AI445" i="44"/>
  <c r="AJ445" i="44"/>
  <c r="AK445" i="44"/>
  <c r="AI446" i="44"/>
  <c r="AJ446" i="44"/>
  <c r="AK446" i="44"/>
  <c r="AI447" i="44"/>
  <c r="AJ447" i="44"/>
  <c r="AK447" i="44"/>
  <c r="AI448" i="44"/>
  <c r="AJ448" i="44"/>
  <c r="AK448" i="44"/>
  <c r="AI449" i="44"/>
  <c r="AJ449" i="44"/>
  <c r="AK449" i="44"/>
  <c r="AI450" i="44"/>
  <c r="AJ450" i="44"/>
  <c r="AK450" i="44"/>
  <c r="AI451" i="44"/>
  <c r="AJ451" i="44"/>
  <c r="AK451" i="44"/>
  <c r="AI452" i="44"/>
  <c r="AJ452" i="44"/>
  <c r="AK452" i="44"/>
  <c r="AI453" i="44"/>
  <c r="AJ453" i="44"/>
  <c r="AK453" i="44"/>
  <c r="AI454" i="44"/>
  <c r="AJ454" i="44"/>
  <c r="AK454" i="44"/>
  <c r="AI455" i="44"/>
  <c r="AJ455" i="44"/>
  <c r="AK455" i="44"/>
  <c r="AI456" i="44"/>
  <c r="AJ456" i="44"/>
  <c r="AK456" i="44"/>
  <c r="AI457" i="44"/>
  <c r="AJ457" i="44"/>
  <c r="AK457" i="44"/>
  <c r="AI458" i="44"/>
  <c r="AJ458" i="44"/>
  <c r="AK458" i="44"/>
  <c r="AI459" i="44"/>
  <c r="AJ459" i="44"/>
  <c r="AK459" i="44"/>
  <c r="AI460" i="44"/>
  <c r="AJ460" i="44"/>
  <c r="AK460" i="44"/>
  <c r="AI461" i="44"/>
  <c r="AJ461" i="44"/>
  <c r="AK461" i="44"/>
  <c r="AI462" i="44"/>
  <c r="AJ462" i="44"/>
  <c r="AK462" i="44"/>
  <c r="AI463" i="44"/>
  <c r="AJ463" i="44"/>
  <c r="AK463" i="44"/>
  <c r="AI464" i="44"/>
  <c r="AJ464" i="44"/>
  <c r="AK464" i="44"/>
  <c r="AI465" i="44"/>
  <c r="AJ465" i="44"/>
  <c r="AK465" i="44"/>
  <c r="AI466" i="44"/>
  <c r="AJ466" i="44"/>
  <c r="AK466" i="44"/>
  <c r="AI467" i="44"/>
  <c r="AJ467" i="44"/>
  <c r="AK467" i="44"/>
  <c r="AI468" i="44"/>
  <c r="AJ468" i="44"/>
  <c r="AK468" i="44"/>
  <c r="AI469" i="44"/>
  <c r="AJ469" i="44"/>
  <c r="AK469" i="44"/>
  <c r="AI470" i="44"/>
  <c r="AJ470" i="44"/>
  <c r="AK470" i="44"/>
  <c r="AI471" i="44"/>
  <c r="AJ471" i="44"/>
  <c r="AK471" i="44"/>
  <c r="AI472" i="44"/>
  <c r="AJ472" i="44"/>
  <c r="AK472" i="44"/>
  <c r="AI473" i="44"/>
  <c r="AJ473" i="44"/>
  <c r="AK473" i="44"/>
  <c r="AI474" i="44"/>
  <c r="AJ474" i="44"/>
  <c r="AK474" i="44"/>
  <c r="AI475" i="44"/>
  <c r="AJ475" i="44"/>
  <c r="AK475" i="44"/>
  <c r="AI476" i="44"/>
  <c r="AJ476" i="44"/>
  <c r="AK476" i="44"/>
  <c r="AI477" i="44"/>
  <c r="AJ477" i="44"/>
  <c r="AK477" i="44"/>
  <c r="AI478" i="44"/>
  <c r="AJ478" i="44"/>
  <c r="AK478" i="44"/>
  <c r="AI479" i="44"/>
  <c r="AJ479" i="44"/>
  <c r="AK479" i="44"/>
  <c r="AI480" i="44"/>
  <c r="AJ480" i="44"/>
  <c r="AK480" i="44"/>
  <c r="AI481" i="44"/>
  <c r="AJ481" i="44"/>
  <c r="AK481" i="44"/>
  <c r="AI482" i="44"/>
  <c r="AJ482" i="44"/>
  <c r="AK482" i="44"/>
  <c r="AI483" i="44"/>
  <c r="AJ483" i="44"/>
  <c r="AK483" i="44"/>
  <c r="AI484" i="44"/>
  <c r="AJ484" i="44"/>
  <c r="AK484" i="44"/>
  <c r="AI485" i="44"/>
  <c r="AJ485" i="44"/>
  <c r="AK485" i="44"/>
  <c r="AI486" i="44"/>
  <c r="AJ486" i="44"/>
  <c r="AK486" i="44"/>
  <c r="AI487" i="44"/>
  <c r="AJ487" i="44"/>
  <c r="AK487" i="44"/>
  <c r="AI488" i="44"/>
  <c r="AJ488" i="44"/>
  <c r="AK488" i="44"/>
  <c r="AI489" i="44"/>
  <c r="AJ489" i="44"/>
  <c r="AK489" i="44"/>
  <c r="AI490" i="44"/>
  <c r="AJ490" i="44"/>
  <c r="AK490" i="44"/>
  <c r="AI491" i="44"/>
  <c r="AJ491" i="44"/>
  <c r="AK491" i="44"/>
  <c r="AI492" i="44"/>
  <c r="AJ492" i="44"/>
  <c r="AK492" i="44"/>
  <c r="AI493" i="44"/>
  <c r="AJ493" i="44"/>
  <c r="AK493" i="44"/>
  <c r="AI494" i="44"/>
  <c r="AJ494" i="44"/>
  <c r="AK494" i="44"/>
  <c r="AI495" i="44"/>
  <c r="AJ495" i="44"/>
  <c r="AK495" i="44"/>
  <c r="AI496" i="44"/>
  <c r="AJ496" i="44"/>
  <c r="AK496" i="44"/>
  <c r="AI497" i="44"/>
  <c r="AJ497" i="44"/>
  <c r="AK497" i="44"/>
  <c r="AI498" i="44"/>
  <c r="AJ498" i="44"/>
  <c r="AK498" i="44"/>
  <c r="AI499" i="44"/>
  <c r="AJ499" i="44"/>
  <c r="AK499" i="44"/>
  <c r="AI500" i="44"/>
  <c r="AJ500" i="44"/>
  <c r="AK500" i="44"/>
  <c r="AI501" i="44"/>
  <c r="AJ501" i="44"/>
  <c r="AK501" i="44"/>
  <c r="AI502" i="44"/>
  <c r="AJ502" i="44"/>
  <c r="AK502" i="44"/>
  <c r="AI503" i="44"/>
  <c r="AJ503" i="44"/>
  <c r="AK503" i="44"/>
  <c r="AI504" i="44"/>
  <c r="AJ504" i="44"/>
  <c r="AK504" i="44"/>
  <c r="AI505" i="44"/>
  <c r="AJ505" i="44"/>
  <c r="AK505" i="44"/>
  <c r="AI506" i="44"/>
  <c r="AJ506" i="44"/>
  <c r="AK506" i="44"/>
  <c r="AI507" i="44"/>
  <c r="AJ507" i="44"/>
  <c r="AK507" i="44"/>
  <c r="AI508" i="44"/>
  <c r="AJ508" i="44"/>
  <c r="AK508" i="44"/>
  <c r="AI509" i="44"/>
  <c r="AJ509" i="44"/>
  <c r="AK509" i="44"/>
  <c r="AI510" i="44"/>
  <c r="AJ510" i="44"/>
  <c r="AK510" i="44"/>
  <c r="AI511" i="44"/>
  <c r="AJ511" i="44"/>
  <c r="AK511" i="44"/>
  <c r="AI512" i="44"/>
  <c r="AJ512" i="44"/>
  <c r="AK512" i="44"/>
  <c r="AI513" i="44"/>
  <c r="AJ513" i="44"/>
  <c r="AK513" i="44"/>
  <c r="AI514" i="44"/>
  <c r="AJ514" i="44"/>
  <c r="AK514" i="44"/>
  <c r="AI515" i="44"/>
  <c r="AJ515" i="44"/>
  <c r="AK515" i="44"/>
  <c r="AI516" i="44"/>
  <c r="AJ516" i="44"/>
  <c r="AK516" i="44"/>
  <c r="AI517" i="44"/>
  <c r="AJ517" i="44"/>
  <c r="AK517" i="44"/>
  <c r="AI518" i="44"/>
  <c r="AJ518" i="44"/>
  <c r="AK518" i="44"/>
  <c r="AI519" i="44"/>
  <c r="AJ519" i="44"/>
  <c r="AK519" i="44"/>
  <c r="AI520" i="44"/>
  <c r="AJ520" i="44"/>
  <c r="AK520" i="44"/>
  <c r="AI521" i="44"/>
  <c r="AJ521" i="44"/>
  <c r="AK521" i="44"/>
  <c r="AI522" i="44"/>
  <c r="AJ522" i="44"/>
  <c r="AK522" i="44"/>
  <c r="AI523" i="44"/>
  <c r="AJ523" i="44"/>
  <c r="AK523" i="44"/>
  <c r="AI524" i="44"/>
  <c r="AJ524" i="44"/>
  <c r="AK524" i="44"/>
  <c r="AI525" i="44"/>
  <c r="AJ525" i="44"/>
  <c r="AK525" i="44"/>
  <c r="AI526" i="44"/>
  <c r="AJ526" i="44"/>
  <c r="AK526" i="44"/>
  <c r="AI527" i="44"/>
  <c r="AJ527" i="44"/>
  <c r="AK527" i="44"/>
  <c r="AI528" i="44"/>
  <c r="AJ528" i="44"/>
  <c r="AK528" i="44"/>
  <c r="AI529" i="44"/>
  <c r="AJ529" i="44"/>
  <c r="AK529" i="44"/>
  <c r="AI530" i="44"/>
  <c r="AJ530" i="44"/>
  <c r="AK530" i="44"/>
  <c r="AI531" i="44"/>
  <c r="AJ531" i="44"/>
  <c r="AK531" i="44"/>
  <c r="AI532" i="44"/>
  <c r="AJ532" i="44"/>
  <c r="AK532" i="44"/>
  <c r="AK7" i="44"/>
  <c r="AJ7" i="44"/>
  <c r="AI7" i="44"/>
  <c r="AF7" i="44"/>
  <c r="AG7" i="44"/>
  <c r="AF8" i="44"/>
  <c r="AG8" i="44"/>
  <c r="AF9" i="44"/>
  <c r="AG9" i="44"/>
  <c r="AF10" i="44"/>
  <c r="AG10" i="44"/>
  <c r="AF11" i="44"/>
  <c r="AG11" i="44"/>
  <c r="AF12" i="44"/>
  <c r="AG12" i="44"/>
  <c r="AF13" i="44"/>
  <c r="AG13" i="44"/>
  <c r="AF14" i="44"/>
  <c r="AG14" i="44"/>
  <c r="AF15" i="44"/>
  <c r="AG15" i="44"/>
  <c r="AF16" i="44"/>
  <c r="AG16" i="44"/>
  <c r="AF17" i="44"/>
  <c r="AG17" i="44"/>
  <c r="AF18" i="44"/>
  <c r="AG18" i="44"/>
  <c r="AF19" i="44"/>
  <c r="AG19" i="44"/>
  <c r="AF20" i="44"/>
  <c r="AG20" i="44"/>
  <c r="AF21" i="44"/>
  <c r="AG21" i="44"/>
  <c r="AF22" i="44"/>
  <c r="AG22" i="44"/>
  <c r="AF23" i="44"/>
  <c r="AG23" i="44"/>
  <c r="AF24" i="44"/>
  <c r="AG24" i="44"/>
  <c r="AF25" i="44"/>
  <c r="AG25" i="44"/>
  <c r="AF26" i="44"/>
  <c r="AG26" i="44"/>
  <c r="AF27" i="44"/>
  <c r="AG27" i="44"/>
  <c r="AF28" i="44"/>
  <c r="AG28" i="44"/>
  <c r="AF29" i="44"/>
  <c r="AG29" i="44"/>
  <c r="AF30" i="44"/>
  <c r="AG30" i="44"/>
  <c r="AF31" i="44"/>
  <c r="AG31" i="44"/>
  <c r="AF32" i="44"/>
  <c r="AG32" i="44"/>
  <c r="AF33" i="44"/>
  <c r="AG33" i="44"/>
  <c r="AF34" i="44"/>
  <c r="AG34" i="44"/>
  <c r="AF35" i="44"/>
  <c r="AG35" i="44"/>
  <c r="AF36" i="44"/>
  <c r="AG36" i="44"/>
  <c r="AF37" i="44"/>
  <c r="AG37" i="44"/>
  <c r="AF38" i="44"/>
  <c r="AG38" i="44"/>
  <c r="AF39" i="44"/>
  <c r="AG39" i="44"/>
  <c r="AF40" i="44"/>
  <c r="AG40" i="44"/>
  <c r="AF41" i="44"/>
  <c r="AG41" i="44"/>
  <c r="AF42" i="44"/>
  <c r="AG42" i="44"/>
  <c r="AF43" i="44"/>
  <c r="AG43" i="44"/>
  <c r="AF44" i="44"/>
  <c r="AG44" i="44"/>
  <c r="AF45" i="44"/>
  <c r="AG45" i="44"/>
  <c r="AF46" i="44"/>
  <c r="AG46" i="44"/>
  <c r="AF47" i="44"/>
  <c r="AG47" i="44"/>
  <c r="AF48" i="44"/>
  <c r="AG48" i="44"/>
  <c r="AF49" i="44"/>
  <c r="AG49" i="44"/>
  <c r="AF50" i="44"/>
  <c r="AG50" i="44"/>
  <c r="AF51" i="44"/>
  <c r="AG51" i="44"/>
  <c r="AF52" i="44"/>
  <c r="AG52" i="44"/>
  <c r="AF53" i="44"/>
  <c r="AG53" i="44"/>
  <c r="AF54" i="44"/>
  <c r="AG54" i="44"/>
  <c r="AF55" i="44"/>
  <c r="AG55" i="44"/>
  <c r="AF56" i="44"/>
  <c r="AG56" i="44"/>
  <c r="AF57" i="44"/>
  <c r="AG57" i="44"/>
  <c r="AF58" i="44"/>
  <c r="AG58" i="44"/>
  <c r="AF59" i="44"/>
  <c r="AG59" i="44"/>
  <c r="AF60" i="44"/>
  <c r="AG60" i="44"/>
  <c r="AF61" i="44"/>
  <c r="AG61" i="44"/>
  <c r="AF62" i="44"/>
  <c r="AG62" i="44"/>
  <c r="AF63" i="44"/>
  <c r="AG63" i="44"/>
  <c r="AF64" i="44"/>
  <c r="AG64" i="44"/>
  <c r="AF65" i="44"/>
  <c r="AG65" i="44"/>
  <c r="AF66" i="44"/>
  <c r="AG66" i="44"/>
  <c r="AF67" i="44"/>
  <c r="AG67" i="44"/>
  <c r="AF68" i="44"/>
  <c r="AG68" i="44"/>
  <c r="AF69" i="44"/>
  <c r="AG69" i="44"/>
  <c r="AF70" i="44"/>
  <c r="AG70" i="44"/>
  <c r="AF71" i="44"/>
  <c r="AG71" i="44"/>
  <c r="AF72" i="44"/>
  <c r="AG72" i="44"/>
  <c r="AF73" i="44"/>
  <c r="AG73" i="44"/>
  <c r="AF74" i="44"/>
  <c r="AG74" i="44"/>
  <c r="AF75" i="44"/>
  <c r="AG75" i="44"/>
  <c r="AF76" i="44"/>
  <c r="AG76" i="44"/>
  <c r="AF77" i="44"/>
  <c r="AG77" i="44"/>
  <c r="AF78" i="44"/>
  <c r="AG78" i="44"/>
  <c r="AF79" i="44"/>
  <c r="AG79" i="44"/>
  <c r="AF80" i="44"/>
  <c r="AG80" i="44"/>
  <c r="AF81" i="44"/>
  <c r="AG81" i="44"/>
  <c r="AF82" i="44"/>
  <c r="AG82" i="44"/>
  <c r="AF83" i="44"/>
  <c r="AG83" i="44"/>
  <c r="AF84" i="44"/>
  <c r="AG84" i="44"/>
  <c r="AF85" i="44"/>
  <c r="AG85" i="44"/>
  <c r="AF86" i="44"/>
  <c r="AG86" i="44"/>
  <c r="AF87" i="44"/>
  <c r="AG87" i="44"/>
  <c r="AF88" i="44"/>
  <c r="AG88" i="44"/>
  <c r="AF89" i="44"/>
  <c r="AG89" i="44"/>
  <c r="AF90" i="44"/>
  <c r="AG90" i="44"/>
  <c r="AF91" i="44"/>
  <c r="AG91" i="44"/>
  <c r="AF92" i="44"/>
  <c r="AG92" i="44"/>
  <c r="AF93" i="44"/>
  <c r="AG93" i="44"/>
  <c r="AF94" i="44"/>
  <c r="AG94" i="44"/>
  <c r="AF95" i="44"/>
  <c r="AG95" i="44"/>
  <c r="AF96" i="44"/>
  <c r="AG96" i="44"/>
  <c r="AF97" i="44"/>
  <c r="AG97" i="44"/>
  <c r="AF98" i="44"/>
  <c r="AG98" i="44"/>
  <c r="AF99" i="44"/>
  <c r="AG99" i="44"/>
  <c r="AF100" i="44"/>
  <c r="AG100" i="44"/>
  <c r="AF101" i="44"/>
  <c r="AG101" i="44"/>
  <c r="AF102" i="44"/>
  <c r="AG102" i="44"/>
  <c r="AF103" i="44"/>
  <c r="AG103" i="44"/>
  <c r="AF104" i="44"/>
  <c r="AG104" i="44"/>
  <c r="AF105" i="44"/>
  <c r="AG105" i="44"/>
  <c r="AF106" i="44"/>
  <c r="AG106" i="44"/>
  <c r="AF107" i="44"/>
  <c r="AG107" i="44"/>
  <c r="AF108" i="44"/>
  <c r="AG108" i="44"/>
  <c r="AF109" i="44"/>
  <c r="AG109" i="44"/>
  <c r="AF110" i="44"/>
  <c r="AG110" i="44"/>
  <c r="AF111" i="44"/>
  <c r="AG111" i="44"/>
  <c r="AF112" i="44"/>
  <c r="AG112" i="44"/>
  <c r="AF113" i="44"/>
  <c r="AG113" i="44"/>
  <c r="AF114" i="44"/>
  <c r="AG114" i="44"/>
  <c r="AF115" i="44"/>
  <c r="AG115" i="44"/>
  <c r="AF116" i="44"/>
  <c r="AG116" i="44"/>
  <c r="AF117" i="44"/>
  <c r="AG117" i="44"/>
  <c r="AF118" i="44"/>
  <c r="AG118" i="44"/>
  <c r="AF119" i="44"/>
  <c r="AG119" i="44"/>
  <c r="AF120" i="44"/>
  <c r="AG120" i="44"/>
  <c r="AF121" i="44"/>
  <c r="AG121" i="44"/>
  <c r="AF122" i="44"/>
  <c r="AG122" i="44"/>
  <c r="AF123" i="44"/>
  <c r="AG123" i="44"/>
  <c r="AF124" i="44"/>
  <c r="AG124" i="44"/>
  <c r="AF125" i="44"/>
  <c r="AG125" i="44"/>
  <c r="AF126" i="44"/>
  <c r="AG126" i="44"/>
  <c r="AF127" i="44"/>
  <c r="AG127" i="44"/>
  <c r="AF128" i="44"/>
  <c r="AG128" i="44"/>
  <c r="AF129" i="44"/>
  <c r="AG129" i="44"/>
  <c r="AF130" i="44"/>
  <c r="AG130" i="44"/>
  <c r="AF131" i="44"/>
  <c r="AG131" i="44"/>
  <c r="AF132" i="44"/>
  <c r="AG132" i="44"/>
  <c r="AF133" i="44"/>
  <c r="AG133" i="44"/>
  <c r="AF134" i="44"/>
  <c r="AG134" i="44"/>
  <c r="AF135" i="44"/>
  <c r="AG135" i="44"/>
  <c r="AF136" i="44"/>
  <c r="AG136" i="44"/>
  <c r="AF137" i="44"/>
  <c r="AG137" i="44"/>
  <c r="AF138" i="44"/>
  <c r="AG138" i="44"/>
  <c r="AF139" i="44"/>
  <c r="AG139" i="44"/>
  <c r="AF140" i="44"/>
  <c r="AG140" i="44"/>
  <c r="AF141" i="44"/>
  <c r="AG141" i="44"/>
  <c r="AF142" i="44"/>
  <c r="AG142" i="44"/>
  <c r="AF143" i="44"/>
  <c r="AG143" i="44"/>
  <c r="AF144" i="44"/>
  <c r="AG144" i="44"/>
  <c r="AF145" i="44"/>
  <c r="AG145" i="44"/>
  <c r="AF146" i="44"/>
  <c r="AG146" i="44"/>
  <c r="AF147" i="44"/>
  <c r="AG147" i="44"/>
  <c r="AF148" i="44"/>
  <c r="AG148" i="44"/>
  <c r="AF149" i="44"/>
  <c r="AG149" i="44"/>
  <c r="AF150" i="44"/>
  <c r="AG150" i="44"/>
  <c r="AF151" i="44"/>
  <c r="AG151" i="44"/>
  <c r="AF152" i="44"/>
  <c r="AG152" i="44"/>
  <c r="AF153" i="44"/>
  <c r="AG153" i="44"/>
  <c r="AF154" i="44"/>
  <c r="AG154" i="44"/>
  <c r="AF155" i="44"/>
  <c r="AG155" i="44"/>
  <c r="AF156" i="44"/>
  <c r="AG156" i="44"/>
  <c r="AF157" i="44"/>
  <c r="AG157" i="44"/>
  <c r="AF158" i="44"/>
  <c r="AG158" i="44"/>
  <c r="AF159" i="44"/>
  <c r="AG159" i="44"/>
  <c r="AF160" i="44"/>
  <c r="AG160" i="44"/>
  <c r="AF161" i="44"/>
  <c r="AG161" i="44"/>
  <c r="AF162" i="44"/>
  <c r="AG162" i="44"/>
  <c r="AF163" i="44"/>
  <c r="AG163" i="44"/>
  <c r="AF164" i="44"/>
  <c r="AG164" i="44"/>
  <c r="AF165" i="44"/>
  <c r="AG165" i="44"/>
  <c r="AF166" i="44"/>
  <c r="AG166" i="44"/>
  <c r="AF167" i="44"/>
  <c r="AG167" i="44"/>
  <c r="AF168" i="44"/>
  <c r="AG168" i="44"/>
  <c r="AF169" i="44"/>
  <c r="AG169" i="44"/>
  <c r="AF170" i="44"/>
  <c r="AG170" i="44"/>
  <c r="AF171" i="44"/>
  <c r="AG171" i="44"/>
  <c r="AF172" i="44"/>
  <c r="AG172" i="44"/>
  <c r="AF173" i="44"/>
  <c r="AG173" i="44"/>
  <c r="AF174" i="44"/>
  <c r="AG174" i="44"/>
  <c r="AF175" i="44"/>
  <c r="AG175" i="44"/>
  <c r="AF176" i="44"/>
  <c r="AG176" i="44"/>
  <c r="AF177" i="44"/>
  <c r="AG177" i="44"/>
  <c r="AF178" i="44"/>
  <c r="AG178" i="44"/>
  <c r="AF179" i="44"/>
  <c r="AG179" i="44"/>
  <c r="AF180" i="44"/>
  <c r="AG180" i="44"/>
  <c r="AF181" i="44"/>
  <c r="AG181" i="44"/>
  <c r="AF182" i="44"/>
  <c r="AG182" i="44"/>
  <c r="AF183" i="44"/>
  <c r="AG183" i="44"/>
  <c r="AF184" i="44"/>
  <c r="AG184" i="44"/>
  <c r="AF185" i="44"/>
  <c r="AG185" i="44"/>
  <c r="AF186" i="44"/>
  <c r="AG186" i="44"/>
  <c r="AF187" i="44"/>
  <c r="AG187" i="44"/>
  <c r="AF188" i="44"/>
  <c r="AG188" i="44"/>
  <c r="AF189" i="44"/>
  <c r="AG189" i="44"/>
  <c r="AF190" i="44"/>
  <c r="AG190" i="44"/>
  <c r="AF191" i="44"/>
  <c r="AG191" i="44"/>
  <c r="AF192" i="44"/>
  <c r="AG192" i="44"/>
  <c r="AF193" i="44"/>
  <c r="AG193" i="44"/>
  <c r="AF194" i="44"/>
  <c r="AG194" i="44"/>
  <c r="AF195" i="44"/>
  <c r="AG195" i="44"/>
  <c r="AF196" i="44"/>
  <c r="AG196" i="44"/>
  <c r="AF197" i="44"/>
  <c r="AG197" i="44"/>
  <c r="AF198" i="44"/>
  <c r="AG198" i="44"/>
  <c r="AF199" i="44"/>
  <c r="AG199" i="44"/>
  <c r="AF200" i="44"/>
  <c r="AG200" i="44"/>
  <c r="AF201" i="44"/>
  <c r="AG201" i="44"/>
  <c r="AF202" i="44"/>
  <c r="AG202" i="44"/>
  <c r="AF203" i="44"/>
  <c r="AG203" i="44"/>
  <c r="AF204" i="44"/>
  <c r="AG204" i="44"/>
  <c r="AF205" i="44"/>
  <c r="AG205" i="44"/>
  <c r="AF206" i="44"/>
  <c r="AG206" i="44"/>
  <c r="AF207" i="44"/>
  <c r="AG207" i="44"/>
  <c r="AF208" i="44"/>
  <c r="AG208" i="44"/>
  <c r="AF209" i="44"/>
  <c r="AG209" i="44"/>
  <c r="AF210" i="44"/>
  <c r="AG210" i="44"/>
  <c r="AF211" i="44"/>
  <c r="AG211" i="44"/>
  <c r="AF212" i="44"/>
  <c r="AG212" i="44"/>
  <c r="AF213" i="44"/>
  <c r="AG213" i="44"/>
  <c r="AF214" i="44"/>
  <c r="AG214" i="44"/>
  <c r="AF215" i="44"/>
  <c r="AG215" i="44"/>
  <c r="AF216" i="44"/>
  <c r="AG216" i="44"/>
  <c r="AF217" i="44"/>
  <c r="AG217" i="44"/>
  <c r="AF218" i="44"/>
  <c r="AG218" i="44"/>
  <c r="AF219" i="44"/>
  <c r="AG219" i="44"/>
  <c r="AF220" i="44"/>
  <c r="AG220" i="44"/>
  <c r="AF221" i="44"/>
  <c r="AG221" i="44"/>
  <c r="AF222" i="44"/>
  <c r="AG222" i="44"/>
  <c r="AF223" i="44"/>
  <c r="AG223" i="44"/>
  <c r="AF224" i="44"/>
  <c r="AG224" i="44"/>
  <c r="AF225" i="44"/>
  <c r="AG225" i="44"/>
  <c r="AF226" i="44"/>
  <c r="AG226" i="44"/>
  <c r="AF227" i="44"/>
  <c r="AG227" i="44"/>
  <c r="AF228" i="44"/>
  <c r="AG228" i="44"/>
  <c r="AF229" i="44"/>
  <c r="AG229" i="44"/>
  <c r="AF230" i="44"/>
  <c r="AG230" i="44"/>
  <c r="AF231" i="44"/>
  <c r="AG231" i="44"/>
  <c r="AF232" i="44"/>
  <c r="AG232" i="44"/>
  <c r="AF233" i="44"/>
  <c r="AG233" i="44"/>
  <c r="AF234" i="44"/>
  <c r="AG234" i="44"/>
  <c r="AF235" i="44"/>
  <c r="AG235" i="44"/>
  <c r="AF236" i="44"/>
  <c r="AG236" i="44"/>
  <c r="AF237" i="44"/>
  <c r="AG237" i="44"/>
  <c r="AF238" i="44"/>
  <c r="AG238" i="44"/>
  <c r="AF239" i="44"/>
  <c r="AG239" i="44"/>
  <c r="AF240" i="44"/>
  <c r="AG240" i="44"/>
  <c r="AF241" i="44"/>
  <c r="AG241" i="44"/>
  <c r="AF242" i="44"/>
  <c r="AG242" i="44"/>
  <c r="AF243" i="44"/>
  <c r="AG243" i="44"/>
  <c r="AF244" i="44"/>
  <c r="AG244" i="44"/>
  <c r="AF245" i="44"/>
  <c r="AG245" i="44"/>
  <c r="AF246" i="44"/>
  <c r="AG246" i="44"/>
  <c r="AF247" i="44"/>
  <c r="AG247" i="44"/>
  <c r="AF248" i="44"/>
  <c r="AG248" i="44"/>
  <c r="AF249" i="44"/>
  <c r="AG249" i="44"/>
  <c r="AF250" i="44"/>
  <c r="AG250" i="44"/>
  <c r="AF251" i="44"/>
  <c r="AG251" i="44"/>
  <c r="AF252" i="44"/>
  <c r="AG252" i="44"/>
  <c r="AF253" i="44"/>
  <c r="AG253" i="44"/>
  <c r="AF254" i="44"/>
  <c r="AG254" i="44"/>
  <c r="AF255" i="44"/>
  <c r="AG255" i="44"/>
  <c r="AF256" i="44"/>
  <c r="AG256" i="44"/>
  <c r="AF257" i="44"/>
  <c r="AG257" i="44"/>
  <c r="AF258" i="44"/>
  <c r="AG258" i="44"/>
  <c r="AF259" i="44"/>
  <c r="AG259" i="44"/>
  <c r="AF260" i="44"/>
  <c r="AG260" i="44"/>
  <c r="AF261" i="44"/>
  <c r="AG261" i="44"/>
  <c r="AF262" i="44"/>
  <c r="AG262" i="44"/>
  <c r="AF263" i="44"/>
  <c r="AG263" i="44"/>
  <c r="AF264" i="44"/>
  <c r="AG264" i="44"/>
  <c r="AF265" i="44"/>
  <c r="AG265" i="44"/>
  <c r="AF266" i="44"/>
  <c r="AG266" i="44"/>
  <c r="AF267" i="44"/>
  <c r="AG267" i="44"/>
  <c r="AF268" i="44"/>
  <c r="AG268" i="44"/>
  <c r="AF269" i="44"/>
  <c r="AG269" i="44"/>
  <c r="AF270" i="44"/>
  <c r="AG270" i="44"/>
  <c r="AF271" i="44"/>
  <c r="AG271" i="44"/>
  <c r="AF272" i="44"/>
  <c r="AG272" i="44"/>
  <c r="AF273" i="44"/>
  <c r="AG273" i="44"/>
  <c r="AF274" i="44"/>
  <c r="AG274" i="44"/>
  <c r="AF275" i="44"/>
  <c r="AG275" i="44"/>
  <c r="AF276" i="44"/>
  <c r="AG276" i="44"/>
  <c r="AF277" i="44"/>
  <c r="AG277" i="44"/>
  <c r="AF278" i="44"/>
  <c r="AG278" i="44"/>
  <c r="AF279" i="44"/>
  <c r="AG279" i="44"/>
  <c r="AF280" i="44"/>
  <c r="AG280" i="44"/>
  <c r="AF281" i="44"/>
  <c r="AG281" i="44"/>
  <c r="AF282" i="44"/>
  <c r="AG282" i="44"/>
  <c r="AF283" i="44"/>
  <c r="AG283" i="44"/>
  <c r="AF284" i="44"/>
  <c r="AG284" i="44"/>
  <c r="AF285" i="44"/>
  <c r="AG285" i="44"/>
  <c r="AF286" i="44"/>
  <c r="AG286" i="44"/>
  <c r="AF287" i="44"/>
  <c r="AG287" i="44"/>
  <c r="AF288" i="44"/>
  <c r="AG288" i="44"/>
  <c r="AF289" i="44"/>
  <c r="AG289" i="44"/>
  <c r="AF290" i="44"/>
  <c r="AG290" i="44"/>
  <c r="AF291" i="44"/>
  <c r="AG291" i="44"/>
  <c r="AF292" i="44"/>
  <c r="AG292" i="44"/>
  <c r="AF293" i="44"/>
  <c r="AG293" i="44"/>
  <c r="AF294" i="44"/>
  <c r="AG294" i="44"/>
  <c r="AF295" i="44"/>
  <c r="AG295" i="44"/>
  <c r="AF296" i="44"/>
  <c r="AG296" i="44"/>
  <c r="AF297" i="44"/>
  <c r="AG297" i="44"/>
  <c r="AF298" i="44"/>
  <c r="AG298" i="44"/>
  <c r="AF299" i="44"/>
  <c r="AG299" i="44"/>
  <c r="AF300" i="44"/>
  <c r="AG300" i="44"/>
  <c r="AF301" i="44"/>
  <c r="AG301" i="44"/>
  <c r="AF302" i="44"/>
  <c r="AG302" i="44"/>
  <c r="AF303" i="44"/>
  <c r="AG303" i="44"/>
  <c r="AF304" i="44"/>
  <c r="AG304" i="44"/>
  <c r="AF305" i="44"/>
  <c r="AG305" i="44"/>
  <c r="AF306" i="44"/>
  <c r="AG306" i="44"/>
  <c r="AF307" i="44"/>
  <c r="AG307" i="44"/>
  <c r="AF308" i="44"/>
  <c r="AG308" i="44"/>
  <c r="AF309" i="44"/>
  <c r="AG309" i="44"/>
  <c r="AF310" i="44"/>
  <c r="AG310" i="44"/>
  <c r="AF311" i="44"/>
  <c r="AG311" i="44"/>
  <c r="AF312" i="44"/>
  <c r="AG312" i="44"/>
  <c r="AF313" i="44"/>
  <c r="AG313" i="44"/>
  <c r="AF314" i="44"/>
  <c r="AG314" i="44"/>
  <c r="AF315" i="44"/>
  <c r="AG315" i="44"/>
  <c r="AF316" i="44"/>
  <c r="AG316" i="44"/>
  <c r="AF317" i="44"/>
  <c r="AG317" i="44"/>
  <c r="AF318" i="44"/>
  <c r="AG318" i="44"/>
  <c r="AF319" i="44"/>
  <c r="AG319" i="44"/>
  <c r="AF320" i="44"/>
  <c r="AG320" i="44"/>
  <c r="AF321" i="44"/>
  <c r="AG321" i="44"/>
  <c r="AF322" i="44"/>
  <c r="AG322" i="44"/>
  <c r="AF323" i="44"/>
  <c r="AG323" i="44"/>
  <c r="AF324" i="44"/>
  <c r="AG324" i="44"/>
  <c r="AF325" i="44"/>
  <c r="AG325" i="44"/>
  <c r="AF326" i="44"/>
  <c r="AG326" i="44"/>
  <c r="AF327" i="44"/>
  <c r="AG327" i="44"/>
  <c r="AF328" i="44"/>
  <c r="AG328" i="44"/>
  <c r="AF329" i="44"/>
  <c r="AG329" i="44"/>
  <c r="AF330" i="44"/>
  <c r="AG330" i="44"/>
  <c r="AF331" i="44"/>
  <c r="AG331" i="44"/>
  <c r="AF332" i="44"/>
  <c r="AG332" i="44"/>
  <c r="AF333" i="44"/>
  <c r="AG333" i="44"/>
  <c r="AF334" i="44"/>
  <c r="AG334" i="44"/>
  <c r="AF335" i="44"/>
  <c r="AG335" i="44"/>
  <c r="AF336" i="44"/>
  <c r="AG336" i="44"/>
  <c r="AF337" i="44"/>
  <c r="AG337" i="44"/>
  <c r="AF338" i="44"/>
  <c r="AG338" i="44"/>
  <c r="AF339" i="44"/>
  <c r="AG339" i="44"/>
  <c r="AF340" i="44"/>
  <c r="AG340" i="44"/>
  <c r="AF341" i="44"/>
  <c r="AG341" i="44"/>
  <c r="AF342" i="44"/>
  <c r="AG342" i="44"/>
  <c r="AF343" i="44"/>
  <c r="AG343" i="44"/>
  <c r="AF344" i="44"/>
  <c r="AG344" i="44"/>
  <c r="AF345" i="44"/>
  <c r="AG345" i="44"/>
  <c r="AF346" i="44"/>
  <c r="AG346" i="44"/>
  <c r="AF347" i="44"/>
  <c r="AG347" i="44"/>
  <c r="AF348" i="44"/>
  <c r="AG348" i="44"/>
  <c r="AF349" i="44"/>
  <c r="AG349" i="44"/>
  <c r="AF350" i="44"/>
  <c r="AG350" i="44"/>
  <c r="AF351" i="44"/>
  <c r="AG351" i="44"/>
  <c r="AF352" i="44"/>
  <c r="AG352" i="44"/>
  <c r="AF353" i="44"/>
  <c r="AG353" i="44"/>
  <c r="AF354" i="44"/>
  <c r="AG354" i="44"/>
  <c r="AF355" i="44"/>
  <c r="AG355" i="44"/>
  <c r="AF356" i="44"/>
  <c r="AG356" i="44"/>
  <c r="AF357" i="44"/>
  <c r="AG357" i="44"/>
  <c r="AF358" i="44"/>
  <c r="AG358" i="44"/>
  <c r="AF359" i="44"/>
  <c r="AG359" i="44"/>
  <c r="AF360" i="44"/>
  <c r="AG360" i="44"/>
  <c r="AF361" i="44"/>
  <c r="AG361" i="44"/>
  <c r="AF362" i="44"/>
  <c r="AG362" i="44"/>
  <c r="AF363" i="44"/>
  <c r="AG363" i="44"/>
  <c r="AF364" i="44"/>
  <c r="AG364" i="44"/>
  <c r="AF365" i="44"/>
  <c r="AG365" i="44"/>
  <c r="AF366" i="44"/>
  <c r="AG366" i="44"/>
  <c r="AF367" i="44"/>
  <c r="AG367" i="44"/>
  <c r="AF368" i="44"/>
  <c r="AG368" i="44"/>
  <c r="AF369" i="44"/>
  <c r="AG369" i="44"/>
  <c r="AF370" i="44"/>
  <c r="AG370" i="44"/>
  <c r="AF371" i="44"/>
  <c r="AG371" i="44"/>
  <c r="AF372" i="44"/>
  <c r="AG372" i="44"/>
  <c r="AF373" i="44"/>
  <c r="AG373" i="44"/>
  <c r="AF374" i="44"/>
  <c r="AG374" i="44"/>
  <c r="AF375" i="44"/>
  <c r="AG375" i="44"/>
  <c r="AF376" i="44"/>
  <c r="AG376" i="44"/>
  <c r="AF377" i="44"/>
  <c r="AG377" i="44"/>
  <c r="AF378" i="44"/>
  <c r="AG378" i="44"/>
  <c r="AF379" i="44"/>
  <c r="AG379" i="44"/>
  <c r="AF380" i="44"/>
  <c r="AG380" i="44"/>
  <c r="AF381" i="44"/>
  <c r="AG381" i="44"/>
  <c r="AF382" i="44"/>
  <c r="AG382" i="44"/>
  <c r="AF383" i="44"/>
  <c r="AG383" i="44"/>
  <c r="AF384" i="44"/>
  <c r="AG384" i="44"/>
  <c r="AF385" i="44"/>
  <c r="AG385" i="44"/>
  <c r="AF386" i="44"/>
  <c r="AG386" i="44"/>
  <c r="AF387" i="44"/>
  <c r="AG387" i="44"/>
  <c r="AF388" i="44"/>
  <c r="AG388" i="44"/>
  <c r="AF389" i="44"/>
  <c r="AG389" i="44"/>
  <c r="AF390" i="44"/>
  <c r="AG390" i="44"/>
  <c r="AF391" i="44"/>
  <c r="AG391" i="44"/>
  <c r="AF392" i="44"/>
  <c r="AG392" i="44"/>
  <c r="AF393" i="44"/>
  <c r="AG393" i="44"/>
  <c r="AF394" i="44"/>
  <c r="AG394" i="44"/>
  <c r="AF395" i="44"/>
  <c r="AG395" i="44"/>
  <c r="AF396" i="44"/>
  <c r="AG396" i="44"/>
  <c r="AF397" i="44"/>
  <c r="AG397" i="44"/>
  <c r="AF398" i="44"/>
  <c r="AG398" i="44"/>
  <c r="AF399" i="44"/>
  <c r="AG399" i="44"/>
  <c r="AF400" i="44"/>
  <c r="AG400" i="44"/>
  <c r="AF401" i="44"/>
  <c r="AG401" i="44"/>
  <c r="AF402" i="44"/>
  <c r="AG402" i="44"/>
  <c r="AF403" i="44"/>
  <c r="AG403" i="44"/>
  <c r="AF404" i="44"/>
  <c r="AG404" i="44"/>
  <c r="AF405" i="44"/>
  <c r="AG405" i="44"/>
  <c r="AF406" i="44"/>
  <c r="AG406" i="44"/>
  <c r="AF407" i="44"/>
  <c r="AG407" i="44"/>
  <c r="AF408" i="44"/>
  <c r="AG408" i="44"/>
  <c r="AF409" i="44"/>
  <c r="AG409" i="44"/>
  <c r="AF410" i="44"/>
  <c r="AG410" i="44"/>
  <c r="AF411" i="44"/>
  <c r="AG411" i="44"/>
  <c r="AF412" i="44"/>
  <c r="AG412" i="44"/>
  <c r="AF413" i="44"/>
  <c r="AG413" i="44"/>
  <c r="AF414" i="44"/>
  <c r="AG414" i="44"/>
  <c r="AF415" i="44"/>
  <c r="AG415" i="44"/>
  <c r="AF416" i="44"/>
  <c r="AG416" i="44"/>
  <c r="AF417" i="44"/>
  <c r="AG417" i="44"/>
  <c r="AF418" i="44"/>
  <c r="AG418" i="44"/>
  <c r="AF419" i="44"/>
  <c r="AG419" i="44"/>
  <c r="AF420" i="44"/>
  <c r="AG420" i="44"/>
  <c r="AF421" i="44"/>
  <c r="AG421" i="44"/>
  <c r="AF422" i="44"/>
  <c r="AG422" i="44"/>
  <c r="AF423" i="44"/>
  <c r="AG423" i="44"/>
  <c r="AF424" i="44"/>
  <c r="AG424" i="44"/>
  <c r="AF425" i="44"/>
  <c r="AG425" i="44"/>
  <c r="AF426" i="44"/>
  <c r="AG426" i="44"/>
  <c r="AF427" i="44"/>
  <c r="AG427" i="44"/>
  <c r="AF428" i="44"/>
  <c r="AG428" i="44"/>
  <c r="AF429" i="44"/>
  <c r="AG429" i="44"/>
  <c r="AF430" i="44"/>
  <c r="AG430" i="44"/>
  <c r="AF431" i="44"/>
  <c r="AG431" i="44"/>
  <c r="AF432" i="44"/>
  <c r="AG432" i="44"/>
  <c r="AF433" i="44"/>
  <c r="AG433" i="44"/>
  <c r="AF434" i="44"/>
  <c r="AG434" i="44"/>
  <c r="AF435" i="44"/>
  <c r="AG435" i="44"/>
  <c r="AF436" i="44"/>
  <c r="AG436" i="44"/>
  <c r="AF437" i="44"/>
  <c r="AG437" i="44"/>
  <c r="AF438" i="44"/>
  <c r="AG438" i="44"/>
  <c r="AF439" i="44"/>
  <c r="AG439" i="44"/>
  <c r="AF440" i="44"/>
  <c r="AG440" i="44"/>
  <c r="AF441" i="44"/>
  <c r="AG441" i="44"/>
  <c r="AF442" i="44"/>
  <c r="AG442" i="44"/>
  <c r="AF443" i="44"/>
  <c r="AG443" i="44"/>
  <c r="AF444" i="44"/>
  <c r="AG444" i="44"/>
  <c r="AF445" i="44"/>
  <c r="AG445" i="44"/>
  <c r="AF446" i="44"/>
  <c r="AG446" i="44"/>
  <c r="AF447" i="44"/>
  <c r="AG447" i="44"/>
  <c r="AF448" i="44"/>
  <c r="AG448" i="44"/>
  <c r="AF449" i="44"/>
  <c r="AG449" i="44"/>
  <c r="AF450" i="44"/>
  <c r="AG450" i="44"/>
  <c r="AF451" i="44"/>
  <c r="AG451" i="44"/>
  <c r="AF452" i="44"/>
  <c r="AG452" i="44"/>
  <c r="AF453" i="44"/>
  <c r="AG453" i="44"/>
  <c r="AF454" i="44"/>
  <c r="AG454" i="44"/>
  <c r="AF455" i="44"/>
  <c r="AG455" i="44"/>
  <c r="AF456" i="44"/>
  <c r="AG456" i="44"/>
  <c r="AF457" i="44"/>
  <c r="AG457" i="44"/>
  <c r="AF458" i="44"/>
  <c r="AG458" i="44"/>
  <c r="AF459" i="44"/>
  <c r="AG459" i="44"/>
  <c r="AF460" i="44"/>
  <c r="AG460" i="44"/>
  <c r="AF461" i="44"/>
  <c r="AG461" i="44"/>
  <c r="AF462" i="44"/>
  <c r="AG462" i="44"/>
  <c r="AF463" i="44"/>
  <c r="AG463" i="44"/>
  <c r="AF464" i="44"/>
  <c r="AG464" i="44"/>
  <c r="AF465" i="44"/>
  <c r="AG465" i="44"/>
  <c r="AF466" i="44"/>
  <c r="AG466" i="44"/>
  <c r="AF467" i="44"/>
  <c r="AG467" i="44"/>
  <c r="AF468" i="44"/>
  <c r="AG468" i="44"/>
  <c r="AF469" i="44"/>
  <c r="AG469" i="44"/>
  <c r="AF470" i="44"/>
  <c r="AG470" i="44"/>
  <c r="AF471" i="44"/>
  <c r="AG471" i="44"/>
  <c r="AF472" i="44"/>
  <c r="AG472" i="44"/>
  <c r="AF473" i="44"/>
  <c r="AG473" i="44"/>
  <c r="AF474" i="44"/>
  <c r="AG474" i="44"/>
  <c r="AF475" i="44"/>
  <c r="AG475" i="44"/>
  <c r="AF476" i="44"/>
  <c r="AG476" i="44"/>
  <c r="AF477" i="44"/>
  <c r="AG477" i="44"/>
  <c r="AF478" i="44"/>
  <c r="AG478" i="44"/>
  <c r="AF479" i="44"/>
  <c r="AG479" i="44"/>
  <c r="AF480" i="44"/>
  <c r="AG480" i="44"/>
  <c r="AF481" i="44"/>
  <c r="AG481" i="44"/>
  <c r="AF482" i="44"/>
  <c r="AG482" i="44"/>
  <c r="AF483" i="44"/>
  <c r="AG483" i="44"/>
  <c r="AF484" i="44"/>
  <c r="AG484" i="44"/>
  <c r="AF485" i="44"/>
  <c r="AG485" i="44"/>
  <c r="AF486" i="44"/>
  <c r="AG486" i="44"/>
  <c r="AF487" i="44"/>
  <c r="AG487" i="44"/>
  <c r="AF488" i="44"/>
  <c r="AG488" i="44"/>
  <c r="AF489" i="44"/>
  <c r="AG489" i="44"/>
  <c r="AF490" i="44"/>
  <c r="AG490" i="44"/>
  <c r="AF491" i="44"/>
  <c r="AG491" i="44"/>
  <c r="AF492" i="44"/>
  <c r="AG492" i="44"/>
  <c r="AF493" i="44"/>
  <c r="AG493" i="44"/>
  <c r="AF494" i="44"/>
  <c r="AG494" i="44"/>
  <c r="AF495" i="44"/>
  <c r="AG495" i="44"/>
  <c r="AF496" i="44"/>
  <c r="AG496" i="44"/>
  <c r="AF497" i="44"/>
  <c r="AG497" i="44"/>
  <c r="AF498" i="44"/>
  <c r="AG498" i="44"/>
  <c r="AF499" i="44"/>
  <c r="AG499" i="44"/>
  <c r="AF500" i="44"/>
  <c r="AG500" i="44"/>
  <c r="AF501" i="44"/>
  <c r="AG501" i="44"/>
  <c r="AF502" i="44"/>
  <c r="AG502" i="44"/>
  <c r="AF503" i="44"/>
  <c r="AG503" i="44"/>
  <c r="AF504" i="44"/>
  <c r="AG504" i="44"/>
  <c r="AF505" i="44"/>
  <c r="AG505" i="44"/>
  <c r="AF506" i="44"/>
  <c r="AG506" i="44"/>
  <c r="AF507" i="44"/>
  <c r="AG507" i="44"/>
  <c r="AF508" i="44"/>
  <c r="AG508" i="44"/>
  <c r="AF509" i="44"/>
  <c r="AG509" i="44"/>
  <c r="AF510" i="44"/>
  <c r="AG510" i="44"/>
  <c r="AF511" i="44"/>
  <c r="AG511" i="44"/>
  <c r="AF512" i="44"/>
  <c r="AG512" i="44"/>
  <c r="AF513" i="44"/>
  <c r="AG513" i="44"/>
  <c r="AF514" i="44"/>
  <c r="AG514" i="44"/>
  <c r="AF515" i="44"/>
  <c r="AG515" i="44"/>
  <c r="AF516" i="44"/>
  <c r="AG516" i="44"/>
  <c r="AF517" i="44"/>
  <c r="AG517" i="44"/>
  <c r="AF518" i="44"/>
  <c r="AG518" i="44"/>
  <c r="AF519" i="44"/>
  <c r="AG519" i="44"/>
  <c r="AF520" i="44"/>
  <c r="AG520" i="44"/>
  <c r="AF521" i="44"/>
  <c r="AG521" i="44"/>
  <c r="AF522" i="44"/>
  <c r="AG522" i="44"/>
  <c r="AF523" i="44"/>
  <c r="AG523" i="44"/>
  <c r="AF524" i="44"/>
  <c r="AG524" i="44"/>
  <c r="AF525" i="44"/>
  <c r="AG525" i="44"/>
  <c r="AF526" i="44"/>
  <c r="AG526" i="44"/>
  <c r="AF527" i="44"/>
  <c r="AG527" i="44"/>
  <c r="AF528" i="44"/>
  <c r="AG528" i="44"/>
  <c r="AF529" i="44"/>
  <c r="AG529" i="44"/>
  <c r="AF530" i="44"/>
  <c r="AG530" i="44"/>
  <c r="AF531" i="44"/>
  <c r="AG531" i="44"/>
  <c r="AF532" i="44"/>
  <c r="AG532" i="44"/>
  <c r="AE8" i="44"/>
  <c r="AE9" i="44"/>
  <c r="AE10" i="44"/>
  <c r="AE11" i="44"/>
  <c r="AE12" i="44"/>
  <c r="AE13" i="44"/>
  <c r="AE14" i="44"/>
  <c r="AE15" i="44"/>
  <c r="AE16" i="44"/>
  <c r="AE17" i="44"/>
  <c r="AE18" i="44"/>
  <c r="AE19" i="44"/>
  <c r="AE20" i="44"/>
  <c r="AE21" i="44"/>
  <c r="AE22" i="44"/>
  <c r="AE23" i="44"/>
  <c r="AE24" i="44"/>
  <c r="AE25" i="44"/>
  <c r="AE26" i="44"/>
  <c r="AE27" i="44"/>
  <c r="AE28" i="44"/>
  <c r="AE29" i="44"/>
  <c r="AE30" i="44"/>
  <c r="AE31" i="44"/>
  <c r="AE32" i="44"/>
  <c r="AE33" i="44"/>
  <c r="AE34" i="44"/>
  <c r="AE35" i="44"/>
  <c r="AE36" i="44"/>
  <c r="AE37" i="44"/>
  <c r="AE38" i="44"/>
  <c r="AE39" i="44"/>
  <c r="AE40" i="44"/>
  <c r="AE41" i="44"/>
  <c r="AE42" i="44"/>
  <c r="AE43" i="44"/>
  <c r="AE44" i="44"/>
  <c r="AE45" i="44"/>
  <c r="AE46" i="44"/>
  <c r="AE47" i="44"/>
  <c r="AE48" i="44"/>
  <c r="AE49" i="44"/>
  <c r="AE50" i="44"/>
  <c r="AE51" i="44"/>
  <c r="AE52" i="44"/>
  <c r="AE53" i="44"/>
  <c r="AE54" i="44"/>
  <c r="AE55" i="44"/>
  <c r="AE56" i="44"/>
  <c r="AE57" i="44"/>
  <c r="AE58" i="44"/>
  <c r="AE59" i="44"/>
  <c r="AE60" i="44"/>
  <c r="AE61" i="44"/>
  <c r="AE62" i="44"/>
  <c r="AE63" i="44"/>
  <c r="AE64" i="44"/>
  <c r="AE65" i="44"/>
  <c r="AE66" i="44"/>
  <c r="AE67" i="44"/>
  <c r="AE68" i="44"/>
  <c r="AE69" i="44"/>
  <c r="AE70" i="44"/>
  <c r="AE71" i="44"/>
  <c r="AE72" i="44"/>
  <c r="AE73" i="44"/>
  <c r="AE74" i="44"/>
  <c r="AE75" i="44"/>
  <c r="AE76" i="44"/>
  <c r="AE77" i="44"/>
  <c r="AE78" i="44"/>
  <c r="AE79" i="44"/>
  <c r="AE80" i="44"/>
  <c r="AE81" i="44"/>
  <c r="AE82" i="44"/>
  <c r="AE83" i="44"/>
  <c r="AE84" i="44"/>
  <c r="AE85" i="44"/>
  <c r="AE86" i="44"/>
  <c r="AE87" i="44"/>
  <c r="AE88" i="44"/>
  <c r="AE89" i="44"/>
  <c r="AE90" i="44"/>
  <c r="AE91" i="44"/>
  <c r="AE92" i="44"/>
  <c r="AE93" i="44"/>
  <c r="AE94" i="44"/>
  <c r="AE95" i="44"/>
  <c r="AE96" i="44"/>
  <c r="AE97" i="44"/>
  <c r="AE98" i="44"/>
  <c r="AE99" i="44"/>
  <c r="AE100" i="44"/>
  <c r="AE101" i="44"/>
  <c r="AE102" i="44"/>
  <c r="AE103" i="44"/>
  <c r="AE104" i="44"/>
  <c r="AE105" i="44"/>
  <c r="AE106" i="44"/>
  <c r="AE107" i="44"/>
  <c r="AE108" i="44"/>
  <c r="AE109" i="44"/>
  <c r="AE110" i="44"/>
  <c r="AE111" i="44"/>
  <c r="AE112" i="44"/>
  <c r="AE113" i="44"/>
  <c r="AE114" i="44"/>
  <c r="AE115" i="44"/>
  <c r="AE116" i="44"/>
  <c r="AE117" i="44"/>
  <c r="AE118" i="44"/>
  <c r="AE119" i="44"/>
  <c r="AE120" i="44"/>
  <c r="AE121" i="44"/>
  <c r="AE122" i="44"/>
  <c r="AE123" i="44"/>
  <c r="AE124" i="44"/>
  <c r="AE125" i="44"/>
  <c r="AE126" i="44"/>
  <c r="AE127" i="44"/>
  <c r="AE128" i="44"/>
  <c r="AE129" i="44"/>
  <c r="AE130" i="44"/>
  <c r="AE131" i="44"/>
  <c r="AE132" i="44"/>
  <c r="AE133" i="44"/>
  <c r="AE134" i="44"/>
  <c r="AE135" i="44"/>
  <c r="AE136" i="44"/>
  <c r="AE137" i="44"/>
  <c r="AE138" i="44"/>
  <c r="AE139" i="44"/>
  <c r="AE140" i="44"/>
  <c r="AE141" i="44"/>
  <c r="AE142" i="44"/>
  <c r="AE143" i="44"/>
  <c r="AE144" i="44"/>
  <c r="AE145" i="44"/>
  <c r="AE146" i="44"/>
  <c r="AE147" i="44"/>
  <c r="AE148" i="44"/>
  <c r="AE149" i="44"/>
  <c r="AE150" i="44"/>
  <c r="AE151" i="44"/>
  <c r="AE152" i="44"/>
  <c r="AE153" i="44"/>
  <c r="AE154" i="44"/>
  <c r="AE155" i="44"/>
  <c r="AE156" i="44"/>
  <c r="AE157" i="44"/>
  <c r="AE158" i="44"/>
  <c r="AE159" i="44"/>
  <c r="AE160" i="44"/>
  <c r="AE161" i="44"/>
  <c r="AE162" i="44"/>
  <c r="AE163" i="44"/>
  <c r="AE164" i="44"/>
  <c r="AE165" i="44"/>
  <c r="AE166" i="44"/>
  <c r="AE167" i="44"/>
  <c r="AE168" i="44"/>
  <c r="AE169" i="44"/>
  <c r="AE170" i="44"/>
  <c r="AE171" i="44"/>
  <c r="AE172" i="44"/>
  <c r="AE173" i="44"/>
  <c r="AE174" i="44"/>
  <c r="AE175" i="44"/>
  <c r="AE176" i="44"/>
  <c r="AE177" i="44"/>
  <c r="AE178" i="44"/>
  <c r="AE179" i="44"/>
  <c r="AE180" i="44"/>
  <c r="AE181" i="44"/>
  <c r="AE182" i="44"/>
  <c r="AE183" i="44"/>
  <c r="AE184" i="44"/>
  <c r="AE185" i="44"/>
  <c r="AE186" i="44"/>
  <c r="AE187" i="44"/>
  <c r="AE188" i="44"/>
  <c r="AE189" i="44"/>
  <c r="AE190" i="44"/>
  <c r="AE191" i="44"/>
  <c r="AE192" i="44"/>
  <c r="AE193" i="44"/>
  <c r="AE194" i="44"/>
  <c r="AE195" i="44"/>
  <c r="AE196" i="44"/>
  <c r="AE197" i="44"/>
  <c r="AE198" i="44"/>
  <c r="AE199" i="44"/>
  <c r="AE200" i="44"/>
  <c r="AE201" i="44"/>
  <c r="AE202" i="44"/>
  <c r="AE203" i="44"/>
  <c r="AE204" i="44"/>
  <c r="AE205" i="44"/>
  <c r="AE206" i="44"/>
  <c r="AE207" i="44"/>
  <c r="AE208" i="44"/>
  <c r="AE209" i="44"/>
  <c r="AE210" i="44"/>
  <c r="AE211" i="44"/>
  <c r="AE212" i="44"/>
  <c r="AE213" i="44"/>
  <c r="AE214" i="44"/>
  <c r="AE215" i="44"/>
  <c r="AE216" i="44"/>
  <c r="AE217" i="44"/>
  <c r="AE218" i="44"/>
  <c r="AE219" i="44"/>
  <c r="AE220" i="44"/>
  <c r="AE221" i="44"/>
  <c r="AE222" i="44"/>
  <c r="AE223" i="44"/>
  <c r="AE224" i="44"/>
  <c r="AE225" i="44"/>
  <c r="AE226" i="44"/>
  <c r="AE227" i="44"/>
  <c r="AE228" i="44"/>
  <c r="AE229" i="44"/>
  <c r="AE230" i="44"/>
  <c r="AE231" i="44"/>
  <c r="AE232" i="44"/>
  <c r="AE233" i="44"/>
  <c r="AE234" i="44"/>
  <c r="AE235" i="44"/>
  <c r="AE236" i="44"/>
  <c r="AE237" i="44"/>
  <c r="AE238" i="44"/>
  <c r="AE239" i="44"/>
  <c r="AE240" i="44"/>
  <c r="AE241" i="44"/>
  <c r="AE242" i="44"/>
  <c r="AE243" i="44"/>
  <c r="AE244" i="44"/>
  <c r="AE245" i="44"/>
  <c r="AE246" i="44"/>
  <c r="AE247" i="44"/>
  <c r="AE248" i="44"/>
  <c r="AE249" i="44"/>
  <c r="AE250" i="44"/>
  <c r="AE251" i="44"/>
  <c r="AE252" i="44"/>
  <c r="AE253" i="44"/>
  <c r="AE254" i="44"/>
  <c r="AE255" i="44"/>
  <c r="AE256" i="44"/>
  <c r="AE257" i="44"/>
  <c r="AE258" i="44"/>
  <c r="AE259" i="44"/>
  <c r="AE260" i="44"/>
  <c r="AE261" i="44"/>
  <c r="AE262" i="44"/>
  <c r="AE263" i="44"/>
  <c r="AE264" i="44"/>
  <c r="AE265" i="44"/>
  <c r="AE266" i="44"/>
  <c r="AE267" i="44"/>
  <c r="AE268" i="44"/>
  <c r="AE269" i="44"/>
  <c r="AE270" i="44"/>
  <c r="AE271" i="44"/>
  <c r="AE272" i="44"/>
  <c r="AE273" i="44"/>
  <c r="AE274" i="44"/>
  <c r="AE275" i="44"/>
  <c r="AE276" i="44"/>
  <c r="AE277" i="44"/>
  <c r="AE278" i="44"/>
  <c r="AE279" i="44"/>
  <c r="AE280" i="44"/>
  <c r="AE281" i="44"/>
  <c r="AE282" i="44"/>
  <c r="AE283" i="44"/>
  <c r="AE284" i="44"/>
  <c r="AE285" i="44"/>
  <c r="AE286" i="44"/>
  <c r="AE287" i="44"/>
  <c r="AE288" i="44"/>
  <c r="AE289" i="44"/>
  <c r="AE290" i="44"/>
  <c r="AE291" i="44"/>
  <c r="AE292" i="44"/>
  <c r="AE293" i="44"/>
  <c r="AE294" i="44"/>
  <c r="AE295" i="44"/>
  <c r="AE296" i="44"/>
  <c r="AE297" i="44"/>
  <c r="AE298" i="44"/>
  <c r="AE299" i="44"/>
  <c r="AE300" i="44"/>
  <c r="AE301" i="44"/>
  <c r="AE302" i="44"/>
  <c r="AE303" i="44"/>
  <c r="AE304" i="44"/>
  <c r="AE305" i="44"/>
  <c r="AE306" i="44"/>
  <c r="AE307" i="44"/>
  <c r="AE308" i="44"/>
  <c r="AE309" i="44"/>
  <c r="AE310" i="44"/>
  <c r="AE311" i="44"/>
  <c r="AE312" i="44"/>
  <c r="AE313" i="44"/>
  <c r="AE314" i="44"/>
  <c r="AE315" i="44"/>
  <c r="AE316" i="44"/>
  <c r="AE317" i="44"/>
  <c r="AE318" i="44"/>
  <c r="AE319" i="44"/>
  <c r="AE320" i="44"/>
  <c r="AE321" i="44"/>
  <c r="AE322" i="44"/>
  <c r="AE323" i="44"/>
  <c r="AE324" i="44"/>
  <c r="AE325" i="44"/>
  <c r="AE326" i="44"/>
  <c r="AE327" i="44"/>
  <c r="AE328" i="44"/>
  <c r="AE329" i="44"/>
  <c r="AE330" i="44"/>
  <c r="AE331" i="44"/>
  <c r="AE332" i="44"/>
  <c r="AE333" i="44"/>
  <c r="AE334" i="44"/>
  <c r="AE335" i="44"/>
  <c r="AE336" i="44"/>
  <c r="AE337" i="44"/>
  <c r="AE338" i="44"/>
  <c r="AE339" i="44"/>
  <c r="AE340" i="44"/>
  <c r="AE341" i="44"/>
  <c r="AE342" i="44"/>
  <c r="AE343" i="44"/>
  <c r="AE344" i="44"/>
  <c r="AE345" i="44"/>
  <c r="AE346" i="44"/>
  <c r="AE347" i="44"/>
  <c r="AE348" i="44"/>
  <c r="AE349" i="44"/>
  <c r="AE350" i="44"/>
  <c r="AE351" i="44"/>
  <c r="AE352" i="44"/>
  <c r="AE353" i="44"/>
  <c r="AE354" i="44"/>
  <c r="AE355" i="44"/>
  <c r="AE356" i="44"/>
  <c r="AE357" i="44"/>
  <c r="AE358" i="44"/>
  <c r="AE359" i="44"/>
  <c r="AE360" i="44"/>
  <c r="AE361" i="44"/>
  <c r="AE362" i="44"/>
  <c r="AE363" i="44"/>
  <c r="AE364" i="44"/>
  <c r="AE365" i="44"/>
  <c r="AE366" i="44"/>
  <c r="AE367" i="44"/>
  <c r="AE368" i="44"/>
  <c r="AE369" i="44"/>
  <c r="AE370" i="44"/>
  <c r="AE371" i="44"/>
  <c r="AE372" i="44"/>
  <c r="AE373" i="44"/>
  <c r="AE374" i="44"/>
  <c r="AE375" i="44"/>
  <c r="AE376" i="44"/>
  <c r="AE377" i="44"/>
  <c r="AE378" i="44"/>
  <c r="AE379" i="44"/>
  <c r="AE380" i="44"/>
  <c r="AE381" i="44"/>
  <c r="AE382" i="44"/>
  <c r="AE383" i="44"/>
  <c r="AE384" i="44"/>
  <c r="AE385" i="44"/>
  <c r="AE386" i="44"/>
  <c r="AE387" i="44"/>
  <c r="AE388" i="44"/>
  <c r="AE389" i="44"/>
  <c r="AE390" i="44"/>
  <c r="AE391" i="44"/>
  <c r="AE392" i="44"/>
  <c r="AE393" i="44"/>
  <c r="AE394" i="44"/>
  <c r="AE395" i="44"/>
  <c r="AE396" i="44"/>
  <c r="AE397" i="44"/>
  <c r="AE398" i="44"/>
  <c r="AE399" i="44"/>
  <c r="AE400" i="44"/>
  <c r="AE401" i="44"/>
  <c r="AE402" i="44"/>
  <c r="AE403" i="44"/>
  <c r="AE404" i="44"/>
  <c r="AE405" i="44"/>
  <c r="AE406" i="44"/>
  <c r="AE407" i="44"/>
  <c r="AE408" i="44"/>
  <c r="AE409" i="44"/>
  <c r="AE410" i="44"/>
  <c r="AE411" i="44"/>
  <c r="AE412" i="44"/>
  <c r="AE413" i="44"/>
  <c r="AE414" i="44"/>
  <c r="AE415" i="44"/>
  <c r="AE416" i="44"/>
  <c r="AE417" i="44"/>
  <c r="AE418" i="44"/>
  <c r="AE419" i="44"/>
  <c r="AE420" i="44"/>
  <c r="AE421" i="44"/>
  <c r="AE422" i="44"/>
  <c r="AE423" i="44"/>
  <c r="AE424" i="44"/>
  <c r="AE425" i="44"/>
  <c r="AE426" i="44"/>
  <c r="AE427" i="44"/>
  <c r="AE428" i="44"/>
  <c r="AE429" i="44"/>
  <c r="AE430" i="44"/>
  <c r="AE431" i="44"/>
  <c r="AE432" i="44"/>
  <c r="AE433" i="44"/>
  <c r="AE434" i="44"/>
  <c r="AE435" i="44"/>
  <c r="AE436" i="44"/>
  <c r="AE437" i="44"/>
  <c r="AE438" i="44"/>
  <c r="AE439" i="44"/>
  <c r="AE440" i="44"/>
  <c r="AE441" i="44"/>
  <c r="AE442" i="44"/>
  <c r="AE443" i="44"/>
  <c r="AE444" i="44"/>
  <c r="AE445" i="44"/>
  <c r="AE446" i="44"/>
  <c r="AE447" i="44"/>
  <c r="AE448" i="44"/>
  <c r="AE449" i="44"/>
  <c r="AE450" i="44"/>
  <c r="AE451" i="44"/>
  <c r="AE452" i="44"/>
  <c r="AE453" i="44"/>
  <c r="AE454" i="44"/>
  <c r="AE455" i="44"/>
  <c r="AE456" i="44"/>
  <c r="AE457" i="44"/>
  <c r="AE458" i="44"/>
  <c r="AE459" i="44"/>
  <c r="AE460" i="44"/>
  <c r="AE461" i="44"/>
  <c r="AE462" i="44"/>
  <c r="AE463" i="44"/>
  <c r="AE464" i="44"/>
  <c r="AE465" i="44"/>
  <c r="AE466" i="44"/>
  <c r="AE467" i="44"/>
  <c r="AE468" i="44"/>
  <c r="AE469" i="44"/>
  <c r="AE470" i="44"/>
  <c r="AE471" i="44"/>
  <c r="AE472" i="44"/>
  <c r="AE473" i="44"/>
  <c r="AE474" i="44"/>
  <c r="AE475" i="44"/>
  <c r="AE476" i="44"/>
  <c r="AE477" i="44"/>
  <c r="AE478" i="44"/>
  <c r="AE479" i="44"/>
  <c r="AE480" i="44"/>
  <c r="AE481" i="44"/>
  <c r="AE482" i="44"/>
  <c r="AE483" i="44"/>
  <c r="AE484" i="44"/>
  <c r="AE485" i="44"/>
  <c r="AE486" i="44"/>
  <c r="AE487" i="44"/>
  <c r="AE488" i="44"/>
  <c r="AE489" i="44"/>
  <c r="AE490" i="44"/>
  <c r="AE491" i="44"/>
  <c r="AE492" i="44"/>
  <c r="AE493" i="44"/>
  <c r="AE494" i="44"/>
  <c r="AE495" i="44"/>
  <c r="AE496" i="44"/>
  <c r="AE497" i="44"/>
  <c r="AE498" i="44"/>
  <c r="AE499" i="44"/>
  <c r="AE500" i="44"/>
  <c r="AE501" i="44"/>
  <c r="AE502" i="44"/>
  <c r="AE503" i="44"/>
  <c r="AE504" i="44"/>
  <c r="AE505" i="44"/>
  <c r="AE506" i="44"/>
  <c r="AE507" i="44"/>
  <c r="AE508" i="44"/>
  <c r="AE509" i="44"/>
  <c r="AE510" i="44"/>
  <c r="AE511" i="44"/>
  <c r="AE512" i="44"/>
  <c r="AE513" i="44"/>
  <c r="AE514" i="44"/>
  <c r="AE515" i="44"/>
  <c r="AE516" i="44"/>
  <c r="AE517" i="44"/>
  <c r="AE518" i="44"/>
  <c r="AE519" i="44"/>
  <c r="AE520" i="44"/>
  <c r="AE521" i="44"/>
  <c r="AE522" i="44"/>
  <c r="AE523" i="44"/>
  <c r="AE524" i="44"/>
  <c r="AE525" i="44"/>
  <c r="AE526" i="44"/>
  <c r="AE527" i="44"/>
  <c r="AE528" i="44"/>
  <c r="AE529" i="44"/>
  <c r="AE530" i="44"/>
  <c r="AE531" i="44"/>
  <c r="AE532" i="44"/>
  <c r="AE7" i="44"/>
  <c r="AG8" i="43"/>
  <c r="AG9" i="43"/>
  <c r="AG10" i="43"/>
  <c r="AG11" i="43"/>
  <c r="AG12" i="43"/>
  <c r="AG13" i="43"/>
  <c r="AG14" i="43"/>
  <c r="AG15" i="43"/>
  <c r="AG16" i="43"/>
  <c r="AG17" i="43"/>
  <c r="AG18" i="43"/>
  <c r="AG19" i="43"/>
  <c r="AG20" i="43"/>
  <c r="AG21" i="43"/>
  <c r="AG22" i="43"/>
  <c r="AG23" i="43"/>
  <c r="AG24" i="43"/>
  <c r="AG25" i="43"/>
  <c r="AG26" i="43"/>
  <c r="AG27" i="43"/>
  <c r="AG28" i="43"/>
  <c r="AG29" i="43"/>
  <c r="AG30" i="43"/>
  <c r="AG31" i="43"/>
  <c r="AG32" i="43"/>
  <c r="AG33" i="43"/>
  <c r="AG34" i="43"/>
  <c r="AG35" i="43"/>
  <c r="AG36" i="43"/>
  <c r="AG37" i="43"/>
  <c r="AG38" i="43"/>
  <c r="AG39" i="43"/>
  <c r="AG40" i="43"/>
  <c r="AG41" i="43"/>
  <c r="AG42" i="43"/>
  <c r="AG43" i="43"/>
  <c r="AG44" i="43"/>
  <c r="AG45" i="43"/>
  <c r="AG46" i="43"/>
  <c r="AG47" i="43"/>
  <c r="AG48" i="43"/>
  <c r="AG49" i="43"/>
  <c r="AG50" i="43"/>
  <c r="AG51" i="43"/>
  <c r="AG52" i="43"/>
  <c r="AG53" i="43"/>
  <c r="AG54" i="43"/>
  <c r="AG55" i="43"/>
  <c r="AG56" i="43"/>
  <c r="AG57" i="43"/>
  <c r="AG58" i="43"/>
  <c r="AG59" i="43"/>
  <c r="AG60" i="43"/>
  <c r="AG61" i="43"/>
  <c r="AG62" i="43"/>
  <c r="AG63" i="43"/>
  <c r="AG64" i="43"/>
  <c r="AG65" i="43"/>
  <c r="AG66" i="43"/>
  <c r="AG67" i="43"/>
  <c r="AG68" i="43"/>
  <c r="AG69" i="43"/>
  <c r="AG70" i="43"/>
  <c r="AG71" i="43"/>
  <c r="AG72" i="43"/>
  <c r="AG73" i="43"/>
  <c r="AG74" i="43"/>
  <c r="AG75" i="43"/>
  <c r="AG7" i="43"/>
  <c r="AF8" i="43"/>
  <c r="AF9" i="43"/>
  <c r="AF10" i="43"/>
  <c r="AF11" i="43"/>
  <c r="AF12" i="43"/>
  <c r="AF13" i="43"/>
  <c r="AF14" i="43"/>
  <c r="AF15" i="43"/>
  <c r="AF16" i="43"/>
  <c r="AF17" i="43"/>
  <c r="AF18" i="43"/>
  <c r="AF19" i="43"/>
  <c r="AF20" i="43"/>
  <c r="AF21" i="43"/>
  <c r="AF22" i="43"/>
  <c r="AF23" i="43"/>
  <c r="AF24" i="43"/>
  <c r="AF25" i="43"/>
  <c r="AF26" i="43"/>
  <c r="AF27" i="43"/>
  <c r="AF28" i="43"/>
  <c r="AF29" i="43"/>
  <c r="AF30" i="43"/>
  <c r="AF31" i="43"/>
  <c r="AF32" i="43"/>
  <c r="AF33" i="43"/>
  <c r="AF34" i="43"/>
  <c r="AF35" i="43"/>
  <c r="AF36" i="43"/>
  <c r="AF37" i="43"/>
  <c r="AF38" i="43"/>
  <c r="AF39" i="43"/>
  <c r="AF40" i="43"/>
  <c r="AF41" i="43"/>
  <c r="AF42" i="43"/>
  <c r="AF43" i="43"/>
  <c r="AF44" i="43"/>
  <c r="AF45" i="43"/>
  <c r="AF46" i="43"/>
  <c r="AF47" i="43"/>
  <c r="AF48" i="43"/>
  <c r="AF49" i="43"/>
  <c r="AF50" i="43"/>
  <c r="AF51" i="43"/>
  <c r="AF52" i="43"/>
  <c r="AF53" i="43"/>
  <c r="AF54" i="43"/>
  <c r="AF55" i="43"/>
  <c r="AF56" i="43"/>
  <c r="AF57" i="43"/>
  <c r="AF58" i="43"/>
  <c r="AF59" i="43"/>
  <c r="AF60" i="43"/>
  <c r="AF61" i="43"/>
  <c r="AF62" i="43"/>
  <c r="AF63" i="43"/>
  <c r="AF64" i="43"/>
  <c r="AF65" i="43"/>
  <c r="AF66" i="43"/>
  <c r="AF67" i="43"/>
  <c r="AF68" i="43"/>
  <c r="AF69" i="43"/>
  <c r="AF70" i="43"/>
  <c r="AF71" i="43"/>
  <c r="AF72" i="43"/>
  <c r="AF73" i="43"/>
  <c r="AF74" i="43"/>
  <c r="AF75" i="43"/>
  <c r="AF7" i="43"/>
  <c r="AC7" i="43"/>
  <c r="AD7" i="43"/>
  <c r="AC8" i="43"/>
  <c r="AD8" i="43"/>
  <c r="AC9" i="43"/>
  <c r="AD9" i="43"/>
  <c r="AC10" i="43"/>
  <c r="AD10" i="43"/>
  <c r="AC11" i="43"/>
  <c r="AD11" i="43"/>
  <c r="AC12" i="43"/>
  <c r="AD12" i="43"/>
  <c r="AC13" i="43"/>
  <c r="AD13" i="43"/>
  <c r="AC14" i="43"/>
  <c r="AD14" i="43"/>
  <c r="AC15" i="43"/>
  <c r="AD15" i="43"/>
  <c r="AC16" i="43"/>
  <c r="AD16" i="43"/>
  <c r="AC17" i="43"/>
  <c r="AD17" i="43"/>
  <c r="AC18" i="43"/>
  <c r="AD18" i="43"/>
  <c r="AC19" i="43"/>
  <c r="AD19" i="43"/>
  <c r="AC20" i="43"/>
  <c r="AD20" i="43"/>
  <c r="AC21" i="43"/>
  <c r="AD21" i="43"/>
  <c r="AC22" i="43"/>
  <c r="AD22" i="43"/>
  <c r="AC23" i="43"/>
  <c r="AD23" i="43"/>
  <c r="AC24" i="43"/>
  <c r="AD24" i="43"/>
  <c r="AC25" i="43"/>
  <c r="AD25" i="43"/>
  <c r="AC26" i="43"/>
  <c r="AD26" i="43"/>
  <c r="AC27" i="43"/>
  <c r="AD27" i="43"/>
  <c r="AC28" i="43"/>
  <c r="AD28" i="43"/>
  <c r="AC29" i="43"/>
  <c r="AD29" i="43"/>
  <c r="AC30" i="43"/>
  <c r="AD30" i="43"/>
  <c r="AC31" i="43"/>
  <c r="AD31" i="43"/>
  <c r="AC32" i="43"/>
  <c r="AD32" i="43"/>
  <c r="AC33" i="43"/>
  <c r="AD33" i="43"/>
  <c r="AC34" i="43"/>
  <c r="AD34" i="43"/>
  <c r="AC35" i="43"/>
  <c r="AD35" i="43"/>
  <c r="AC36" i="43"/>
  <c r="AD36" i="43"/>
  <c r="AC37" i="43"/>
  <c r="AD37" i="43"/>
  <c r="AC38" i="43"/>
  <c r="AD38" i="43"/>
  <c r="AC39" i="43"/>
  <c r="AD39" i="43"/>
  <c r="AC40" i="43"/>
  <c r="AD40" i="43"/>
  <c r="AC41" i="43"/>
  <c r="AD41" i="43"/>
  <c r="AC42" i="43"/>
  <c r="AD42" i="43"/>
  <c r="AC43" i="43"/>
  <c r="AD43" i="43"/>
  <c r="AC44" i="43"/>
  <c r="AD44" i="43"/>
  <c r="AC45" i="43"/>
  <c r="AD45" i="43"/>
  <c r="AC46" i="43"/>
  <c r="AD46" i="43"/>
  <c r="AC47" i="43"/>
  <c r="AD47" i="43"/>
  <c r="AC48" i="43"/>
  <c r="AD48" i="43"/>
  <c r="AC49" i="43"/>
  <c r="AD49" i="43"/>
  <c r="AC50" i="43"/>
  <c r="AD50" i="43"/>
  <c r="AC51" i="43"/>
  <c r="AD51" i="43"/>
  <c r="AC52" i="43"/>
  <c r="AD52" i="43"/>
  <c r="AC53" i="43"/>
  <c r="AD53" i="43"/>
  <c r="AC54" i="43"/>
  <c r="AD54" i="43"/>
  <c r="AC55" i="43"/>
  <c r="AD55" i="43"/>
  <c r="AC56" i="43"/>
  <c r="AD56" i="43"/>
  <c r="AC57" i="43"/>
  <c r="AD57" i="43"/>
  <c r="AC58" i="43"/>
  <c r="AD58" i="43"/>
  <c r="AC59" i="43"/>
  <c r="AD59" i="43"/>
  <c r="AC60" i="43"/>
  <c r="AD60" i="43"/>
  <c r="AC61" i="43"/>
  <c r="AD61" i="43"/>
  <c r="AC62" i="43"/>
  <c r="AD62" i="43"/>
  <c r="AC63" i="43"/>
  <c r="AD63" i="43"/>
  <c r="AC64" i="43"/>
  <c r="AD64" i="43"/>
  <c r="AC65" i="43"/>
  <c r="AD65" i="43"/>
  <c r="AC66" i="43"/>
  <c r="AD66" i="43"/>
  <c r="AC67" i="43"/>
  <c r="AD67" i="43"/>
  <c r="AC68" i="43"/>
  <c r="AD68" i="43"/>
  <c r="AC69" i="43"/>
  <c r="AD69" i="43"/>
  <c r="AC70" i="43"/>
  <c r="AD70" i="43"/>
  <c r="AC71" i="43"/>
  <c r="AD71" i="43"/>
  <c r="AC72" i="43"/>
  <c r="AD72" i="43"/>
  <c r="AC73" i="43"/>
  <c r="AD73" i="43"/>
  <c r="AC74" i="43"/>
  <c r="AD74" i="43"/>
  <c r="AC75" i="43"/>
  <c r="AD75" i="43"/>
  <c r="AB8" i="43"/>
  <c r="AB9" i="43"/>
  <c r="AB10" i="43"/>
  <c r="AB11" i="43"/>
  <c r="AB12" i="43"/>
  <c r="AB13" i="43"/>
  <c r="AB14" i="43"/>
  <c r="AB15" i="43"/>
  <c r="AB16" i="43"/>
  <c r="AB17" i="43"/>
  <c r="AB18" i="43"/>
  <c r="AB19" i="43"/>
  <c r="AB20" i="43"/>
  <c r="AB21" i="43"/>
  <c r="AB22" i="43"/>
  <c r="AB23" i="43"/>
  <c r="AB24" i="43"/>
  <c r="AB25" i="43"/>
  <c r="AB26" i="43"/>
  <c r="AB27" i="43"/>
  <c r="AB28" i="43"/>
  <c r="AB29" i="43"/>
  <c r="AB30" i="43"/>
  <c r="AB31" i="43"/>
  <c r="AB32" i="43"/>
  <c r="AB33" i="43"/>
  <c r="AB34" i="43"/>
  <c r="AB35" i="43"/>
  <c r="AB36" i="43"/>
  <c r="AB37" i="43"/>
  <c r="AB38" i="43"/>
  <c r="AB39" i="43"/>
  <c r="AB40" i="43"/>
  <c r="AB41" i="43"/>
  <c r="AB42" i="43"/>
  <c r="AB43" i="43"/>
  <c r="AB44" i="43"/>
  <c r="AB45" i="43"/>
  <c r="AB46" i="43"/>
  <c r="AB47" i="43"/>
  <c r="AB48" i="43"/>
  <c r="AB49" i="43"/>
  <c r="AB50" i="43"/>
  <c r="AB51" i="43"/>
  <c r="AB52" i="43"/>
  <c r="AB53" i="43"/>
  <c r="AB54" i="43"/>
  <c r="AB55" i="43"/>
  <c r="AB56" i="43"/>
  <c r="AB57" i="43"/>
  <c r="AB58" i="43"/>
  <c r="AB59" i="43"/>
  <c r="AB60" i="43"/>
  <c r="AB61" i="43"/>
  <c r="AB62" i="43"/>
  <c r="AB63" i="43"/>
  <c r="AB64" i="43"/>
  <c r="AB65" i="43"/>
  <c r="AB66" i="43"/>
  <c r="AB67" i="43"/>
  <c r="AB68" i="43"/>
  <c r="AB69" i="43"/>
  <c r="AB70" i="43"/>
  <c r="AB71" i="43"/>
  <c r="AB72" i="43"/>
  <c r="AB73" i="43"/>
  <c r="AB74" i="43"/>
  <c r="AB75" i="43"/>
  <c r="AB7" i="43"/>
  <c r="P531" i="44" l="1"/>
  <c r="Y531" i="44" s="1"/>
  <c r="P532" i="44"/>
  <c r="Y532" i="44" s="1"/>
  <c r="T532" i="44" l="1"/>
  <c r="AC532" i="44" s="1"/>
  <c r="T531" i="44"/>
  <c r="AC531" i="44" s="1"/>
  <c r="P530" i="44"/>
  <c r="Y530" i="44" s="1"/>
  <c r="P528" i="44"/>
  <c r="Y528" i="44" s="1"/>
  <c r="P526" i="44"/>
  <c r="Y526" i="44" s="1"/>
  <c r="P524" i="44"/>
  <c r="Y524" i="44" s="1"/>
  <c r="P522" i="44"/>
  <c r="Y522" i="44" s="1"/>
  <c r="P520" i="44"/>
  <c r="Y520" i="44" s="1"/>
  <c r="P518" i="44"/>
  <c r="Y518" i="44" s="1"/>
  <c r="P516" i="44"/>
  <c r="Y516" i="44" s="1"/>
  <c r="P514" i="44"/>
  <c r="Y514" i="44" s="1"/>
  <c r="P512" i="44"/>
  <c r="Y512" i="44" s="1"/>
  <c r="P510" i="44"/>
  <c r="Y510" i="44" s="1"/>
  <c r="P508" i="44"/>
  <c r="Y508" i="44" s="1"/>
  <c r="P506" i="44"/>
  <c r="Y506" i="44" s="1"/>
  <c r="P504" i="44"/>
  <c r="Y504" i="44" s="1"/>
  <c r="P502" i="44"/>
  <c r="Y502" i="44" s="1"/>
  <c r="P497" i="44"/>
  <c r="Y497" i="44" s="1"/>
  <c r="P495" i="44"/>
  <c r="Y495" i="44" s="1"/>
  <c r="P493" i="44"/>
  <c r="Y493" i="44" s="1"/>
  <c r="P491" i="44"/>
  <c r="Y491" i="44" s="1"/>
  <c r="P489" i="44"/>
  <c r="Y489" i="44" s="1"/>
  <c r="P487" i="44"/>
  <c r="Y487" i="44" s="1"/>
  <c r="P485" i="44"/>
  <c r="Y485" i="44" s="1"/>
  <c r="P483" i="44"/>
  <c r="Y483" i="44" s="1"/>
  <c r="P481" i="44"/>
  <c r="Y481" i="44" s="1"/>
  <c r="P479" i="44"/>
  <c r="Y479" i="44" s="1"/>
  <c r="P477" i="44"/>
  <c r="Y477" i="44" s="1"/>
  <c r="P475" i="44"/>
  <c r="Y475" i="44" s="1"/>
  <c r="P473" i="44"/>
  <c r="Y473" i="44" s="1"/>
  <c r="P471" i="44"/>
  <c r="Y471" i="44" s="1"/>
  <c r="P94" i="44"/>
  <c r="Y94" i="44" s="1"/>
  <c r="P92" i="44"/>
  <c r="Y92" i="44" s="1"/>
  <c r="P90" i="44"/>
  <c r="Y90" i="44" s="1"/>
  <c r="P88" i="44"/>
  <c r="Y88" i="44" s="1"/>
  <c r="P86" i="44"/>
  <c r="Y86" i="44" s="1"/>
  <c r="P56" i="44"/>
  <c r="Y56" i="44" s="1"/>
  <c r="P54" i="44"/>
  <c r="Y54" i="44" s="1"/>
  <c r="P52" i="44"/>
  <c r="Y52" i="44" s="1"/>
  <c r="P50" i="44"/>
  <c r="Y50" i="44" s="1"/>
  <c r="P48" i="44"/>
  <c r="Y48" i="44" s="1"/>
  <c r="P46" i="44"/>
  <c r="Y46" i="44" s="1"/>
  <c r="P44" i="44"/>
  <c r="Y44" i="44" s="1"/>
  <c r="P42" i="44"/>
  <c r="Y42" i="44" s="1"/>
  <c r="P40" i="44"/>
  <c r="Y40" i="44" s="1"/>
  <c r="P38" i="44"/>
  <c r="Y38" i="44" s="1"/>
  <c r="P36" i="44"/>
  <c r="Y36" i="44" s="1"/>
  <c r="P34" i="44"/>
  <c r="Y34" i="44" s="1"/>
  <c r="P32" i="44"/>
  <c r="Y32" i="44" s="1"/>
  <c r="P30" i="44"/>
  <c r="Y30" i="44" s="1"/>
  <c r="P28" i="44"/>
  <c r="Y28" i="44" s="1"/>
  <c r="P16" i="44"/>
  <c r="Y16" i="44" s="1"/>
  <c r="P14" i="44"/>
  <c r="Y14" i="44" s="1"/>
  <c r="P12" i="44"/>
  <c r="Y12" i="44" s="1"/>
  <c r="P10" i="44"/>
  <c r="Y10" i="44" s="1"/>
  <c r="P8" i="44"/>
  <c r="Y8" i="44" s="1"/>
  <c r="P499" i="44"/>
  <c r="Y499" i="44" s="1"/>
  <c r="P521" i="44"/>
  <c r="Y521" i="44" s="1"/>
  <c r="P519" i="44"/>
  <c r="Y519" i="44" s="1"/>
  <c r="P517" i="44"/>
  <c r="Y517" i="44" s="1"/>
  <c r="P515" i="44"/>
  <c r="Y515" i="44" s="1"/>
  <c r="P503" i="44"/>
  <c r="Y503" i="44" s="1"/>
  <c r="P490" i="44"/>
  <c r="Y490" i="44" s="1"/>
  <c r="P488" i="44"/>
  <c r="Y488" i="44" s="1"/>
  <c r="P486" i="44"/>
  <c r="Y486" i="44" s="1"/>
  <c r="P484" i="44"/>
  <c r="Y484" i="44" s="1"/>
  <c r="P482" i="44"/>
  <c r="Y482" i="44" s="1"/>
  <c r="P468" i="44"/>
  <c r="Y468" i="44" s="1"/>
  <c r="P466" i="44"/>
  <c r="Y466" i="44" s="1"/>
  <c r="P464" i="44"/>
  <c r="Y464" i="44" s="1"/>
  <c r="P448" i="44"/>
  <c r="Y448" i="44" s="1"/>
  <c r="P446" i="44"/>
  <c r="Y446" i="44" s="1"/>
  <c r="P443" i="44"/>
  <c r="Y443" i="44" s="1"/>
  <c r="P441" i="44"/>
  <c r="Y441" i="44" s="1"/>
  <c r="P439" i="44"/>
  <c r="Y439" i="44" s="1"/>
  <c r="P425" i="44"/>
  <c r="Y425" i="44" s="1"/>
  <c r="P413" i="44"/>
  <c r="Y413" i="44" s="1"/>
  <c r="P411" i="44"/>
  <c r="Y411" i="44" s="1"/>
  <c r="P409" i="44"/>
  <c r="Y409" i="44" s="1"/>
  <c r="P407" i="44"/>
  <c r="Y407" i="44" s="1"/>
  <c r="P405" i="44"/>
  <c r="Y405" i="44" s="1"/>
  <c r="P403" i="44"/>
  <c r="Y403" i="44" s="1"/>
  <c r="P401" i="44"/>
  <c r="Y401" i="44" s="1"/>
  <c r="P399" i="44"/>
  <c r="Y399" i="44" s="1"/>
  <c r="P397" i="44"/>
  <c r="Y397" i="44" s="1"/>
  <c r="P395" i="44"/>
  <c r="Y395" i="44" s="1"/>
  <c r="P393" i="44"/>
  <c r="Y393" i="44" s="1"/>
  <c r="P391" i="44"/>
  <c r="Y391" i="44" s="1"/>
  <c r="P389" i="44"/>
  <c r="Y389" i="44" s="1"/>
  <c r="P387" i="44"/>
  <c r="Y387" i="44" s="1"/>
  <c r="P385" i="44"/>
  <c r="Y385" i="44" s="1"/>
  <c r="P383" i="44"/>
  <c r="Y383" i="44" s="1"/>
  <c r="P381" i="44"/>
  <c r="Y381" i="44" s="1"/>
  <c r="P379" i="44"/>
  <c r="Y379" i="44" s="1"/>
  <c r="P377" i="44"/>
  <c r="Y377" i="44" s="1"/>
  <c r="P375" i="44"/>
  <c r="Y375" i="44" s="1"/>
  <c r="P373" i="44"/>
  <c r="Y373" i="44" s="1"/>
  <c r="P371" i="44"/>
  <c r="Y371" i="44" s="1"/>
  <c r="P369" i="44"/>
  <c r="Y369" i="44" s="1"/>
  <c r="P367" i="44"/>
  <c r="Y367" i="44" s="1"/>
  <c r="P365" i="44"/>
  <c r="Y365" i="44" s="1"/>
  <c r="P363" i="44"/>
  <c r="Y363" i="44" s="1"/>
  <c r="P361" i="44"/>
  <c r="Y361" i="44" s="1"/>
  <c r="P359" i="44"/>
  <c r="Y359" i="44" s="1"/>
  <c r="P357" i="44"/>
  <c r="Y357" i="44" s="1"/>
  <c r="P355" i="44"/>
  <c r="Y355" i="44" s="1"/>
  <c r="P353" i="44"/>
  <c r="Y353" i="44" s="1"/>
  <c r="P351" i="44"/>
  <c r="Y351" i="44" s="1"/>
  <c r="P349" i="44"/>
  <c r="Y349" i="44" s="1"/>
  <c r="P347" i="44"/>
  <c r="Y347" i="44" s="1"/>
  <c r="P345" i="44"/>
  <c r="Y345" i="44" s="1"/>
  <c r="P343" i="44"/>
  <c r="Y343" i="44" s="1"/>
  <c r="P341" i="44"/>
  <c r="Y341" i="44" s="1"/>
  <c r="P339" i="44"/>
  <c r="Y339" i="44" s="1"/>
  <c r="P337" i="44"/>
  <c r="Y337" i="44" s="1"/>
  <c r="P335" i="44"/>
  <c r="Y335" i="44" s="1"/>
  <c r="P333" i="44"/>
  <c r="Y333" i="44" s="1"/>
  <c r="P331" i="44"/>
  <c r="Y331" i="44" s="1"/>
  <c r="P329" i="44"/>
  <c r="Y329" i="44" s="1"/>
  <c r="P327" i="44"/>
  <c r="Y327" i="44" s="1"/>
  <c r="P325" i="44"/>
  <c r="Y325" i="44" s="1"/>
  <c r="P323" i="44"/>
  <c r="Y323" i="44" s="1"/>
  <c r="P321" i="44"/>
  <c r="Y321" i="44" s="1"/>
  <c r="P319" i="44"/>
  <c r="Y319" i="44" s="1"/>
  <c r="P317" i="44"/>
  <c r="Y317" i="44" s="1"/>
  <c r="P315" i="44"/>
  <c r="Y315" i="44" s="1"/>
  <c r="P313" i="44"/>
  <c r="Y313" i="44" s="1"/>
  <c r="P311" i="44"/>
  <c r="Y311" i="44" s="1"/>
  <c r="P309" i="44"/>
  <c r="Y309" i="44" s="1"/>
  <c r="P307" i="44"/>
  <c r="Y307" i="44" s="1"/>
  <c r="P305" i="44"/>
  <c r="Y305" i="44" s="1"/>
  <c r="P303" i="44"/>
  <c r="Y303" i="44" s="1"/>
  <c r="P301" i="44"/>
  <c r="Y301" i="44" s="1"/>
  <c r="P299" i="44"/>
  <c r="Y299" i="44" s="1"/>
  <c r="P297" i="44"/>
  <c r="Y297" i="44" s="1"/>
  <c r="P295" i="44"/>
  <c r="Y295" i="44" s="1"/>
  <c r="P292" i="44"/>
  <c r="Y292" i="44" s="1"/>
  <c r="P290" i="44"/>
  <c r="Y290" i="44" s="1"/>
  <c r="P288" i="44"/>
  <c r="Y288" i="44" s="1"/>
  <c r="P286" i="44"/>
  <c r="Y286" i="44" s="1"/>
  <c r="P284" i="44"/>
  <c r="Y284" i="44" s="1"/>
  <c r="P282" i="44"/>
  <c r="Y282" i="44" s="1"/>
  <c r="P279" i="44"/>
  <c r="Y279" i="44" s="1"/>
  <c r="P277" i="44"/>
  <c r="Y277" i="44" s="1"/>
  <c r="P275" i="44"/>
  <c r="Y275" i="44" s="1"/>
  <c r="P273" i="44"/>
  <c r="Y273" i="44" s="1"/>
  <c r="P271" i="44"/>
  <c r="Y271" i="44" s="1"/>
  <c r="P269" i="44"/>
  <c r="Y269" i="44" s="1"/>
  <c r="P267" i="44"/>
  <c r="Y267" i="44" s="1"/>
  <c r="P265" i="44"/>
  <c r="Y265" i="44" s="1"/>
  <c r="P263" i="44"/>
  <c r="Y263" i="44" s="1"/>
  <c r="P261" i="44"/>
  <c r="Y261" i="44" s="1"/>
  <c r="P259" i="44"/>
  <c r="Y259" i="44" s="1"/>
  <c r="P257" i="44"/>
  <c r="Y257" i="44" s="1"/>
  <c r="P255" i="44"/>
  <c r="Y255" i="44" s="1"/>
  <c r="P253" i="44"/>
  <c r="Y253" i="44" s="1"/>
  <c r="P251" i="44"/>
  <c r="Y251" i="44" s="1"/>
  <c r="P249" i="44"/>
  <c r="Y249" i="44" s="1"/>
  <c r="P247" i="44"/>
  <c r="Y247" i="44" s="1"/>
  <c r="P245" i="44"/>
  <c r="Y245" i="44" s="1"/>
  <c r="P243" i="44"/>
  <c r="Y243" i="44" s="1"/>
  <c r="P241" i="44"/>
  <c r="Y241" i="44" s="1"/>
  <c r="P239" i="44"/>
  <c r="Y239" i="44" s="1"/>
  <c r="P237" i="44"/>
  <c r="Y237" i="44" s="1"/>
  <c r="P235" i="44"/>
  <c r="Y235" i="44" s="1"/>
  <c r="P233" i="44"/>
  <c r="Y233" i="44" s="1"/>
  <c r="P231" i="44"/>
  <c r="Y231" i="44" s="1"/>
  <c r="P229" i="44"/>
  <c r="Y229" i="44" s="1"/>
  <c r="P227" i="44"/>
  <c r="Y227" i="44" s="1"/>
  <c r="P225" i="44"/>
  <c r="Y225" i="44" s="1"/>
  <c r="P223" i="44"/>
  <c r="Y223" i="44" s="1"/>
  <c r="P221" i="44"/>
  <c r="Y221" i="44" s="1"/>
  <c r="P219" i="44"/>
  <c r="Y219" i="44" s="1"/>
  <c r="P217" i="44"/>
  <c r="Y217" i="44" s="1"/>
  <c r="P215" i="44"/>
  <c r="Y215" i="44" s="1"/>
  <c r="P213" i="44"/>
  <c r="Y213" i="44" s="1"/>
  <c r="P211" i="44"/>
  <c r="Y211" i="44" s="1"/>
  <c r="P209" i="44"/>
  <c r="Y209" i="44" s="1"/>
  <c r="P207" i="44"/>
  <c r="Y207" i="44" s="1"/>
  <c r="P205" i="44"/>
  <c r="Y205" i="44" s="1"/>
  <c r="P203" i="44"/>
  <c r="Y203" i="44" s="1"/>
  <c r="P201" i="44"/>
  <c r="Y201" i="44" s="1"/>
  <c r="P199" i="44"/>
  <c r="Y199" i="44" s="1"/>
  <c r="P197" i="44"/>
  <c r="Y197" i="44" s="1"/>
  <c r="P195" i="44"/>
  <c r="Y195" i="44" s="1"/>
  <c r="P193" i="44"/>
  <c r="Y193" i="44" s="1"/>
  <c r="P191" i="44"/>
  <c r="Y191" i="44" s="1"/>
  <c r="P189" i="44"/>
  <c r="Y189" i="44" s="1"/>
  <c r="P187" i="44"/>
  <c r="Y187" i="44" s="1"/>
  <c r="P185" i="44"/>
  <c r="Y185" i="44" s="1"/>
  <c r="P183" i="44"/>
  <c r="Y183" i="44" s="1"/>
  <c r="P179" i="44"/>
  <c r="Y179" i="44" s="1"/>
  <c r="P178" i="44"/>
  <c r="Y178" i="44" s="1"/>
  <c r="P176" i="44"/>
  <c r="Y176" i="44" s="1"/>
  <c r="P174" i="44"/>
  <c r="Y174" i="44" s="1"/>
  <c r="P172" i="44"/>
  <c r="Y172" i="44" s="1"/>
  <c r="P171" i="44"/>
  <c r="Y171" i="44" s="1"/>
  <c r="P170" i="44"/>
  <c r="Y170" i="44" s="1"/>
  <c r="P169" i="44"/>
  <c r="Y169" i="44" s="1"/>
  <c r="P168" i="44"/>
  <c r="Y168" i="44" s="1"/>
  <c r="P167" i="44"/>
  <c r="Y167" i="44" s="1"/>
  <c r="P166" i="44"/>
  <c r="Y166" i="44" s="1"/>
  <c r="P165" i="44"/>
  <c r="Y165" i="44" s="1"/>
  <c r="P164" i="44"/>
  <c r="Y164" i="44" s="1"/>
  <c r="P163" i="44"/>
  <c r="Y163" i="44" s="1"/>
  <c r="P162" i="44"/>
  <c r="Y162" i="44" s="1"/>
  <c r="T530" i="44"/>
  <c r="AC530" i="44" s="1"/>
  <c r="T522" i="44"/>
  <c r="AC522" i="44" s="1"/>
  <c r="T516" i="44"/>
  <c r="AC516" i="44" s="1"/>
  <c r="T506" i="44"/>
  <c r="AC506" i="44" s="1"/>
  <c r="T502" i="44"/>
  <c r="AC502" i="44" s="1"/>
  <c r="P7" i="44"/>
  <c r="Y7" i="44" s="1"/>
  <c r="P501" i="44"/>
  <c r="Y501" i="44" s="1"/>
  <c r="P529" i="44"/>
  <c r="Y529" i="44" s="1"/>
  <c r="P527" i="44"/>
  <c r="Y527" i="44" s="1"/>
  <c r="P525" i="44"/>
  <c r="Y525" i="44" s="1"/>
  <c r="P523" i="44"/>
  <c r="Y523" i="44" s="1"/>
  <c r="P513" i="44"/>
  <c r="Y513" i="44" s="1"/>
  <c r="P511" i="44"/>
  <c r="Y511" i="44" s="1"/>
  <c r="P509" i="44"/>
  <c r="Y509" i="44" s="1"/>
  <c r="P507" i="44"/>
  <c r="Y507" i="44" s="1"/>
  <c r="P505" i="44"/>
  <c r="Y505" i="44" s="1"/>
  <c r="P498" i="44"/>
  <c r="Y498" i="44" s="1"/>
  <c r="P496" i="44"/>
  <c r="Y496" i="44" s="1"/>
  <c r="P494" i="44"/>
  <c r="Y494" i="44" s="1"/>
  <c r="P492" i="44"/>
  <c r="Y492" i="44" s="1"/>
  <c r="P480" i="44"/>
  <c r="Y480" i="44" s="1"/>
  <c r="P478" i="44"/>
  <c r="Y478" i="44" s="1"/>
  <c r="P476" i="44"/>
  <c r="Y476" i="44" s="1"/>
  <c r="P474" i="44"/>
  <c r="Y474" i="44" s="1"/>
  <c r="P472" i="44"/>
  <c r="Y472" i="44" s="1"/>
  <c r="P470" i="44"/>
  <c r="Y470" i="44" s="1"/>
  <c r="P462" i="44"/>
  <c r="Y462" i="44" s="1"/>
  <c r="P460" i="44"/>
  <c r="Y460" i="44" s="1"/>
  <c r="P458" i="44"/>
  <c r="Y458" i="44" s="1"/>
  <c r="P456" i="44"/>
  <c r="Y456" i="44" s="1"/>
  <c r="P454" i="44"/>
  <c r="Y454" i="44" s="1"/>
  <c r="P452" i="44"/>
  <c r="Y452" i="44" s="1"/>
  <c r="P450" i="44"/>
  <c r="Y450" i="44" s="1"/>
  <c r="P437" i="44"/>
  <c r="Y437" i="44" s="1"/>
  <c r="P435" i="44"/>
  <c r="Y435" i="44" s="1"/>
  <c r="P433" i="44"/>
  <c r="Y433" i="44" s="1"/>
  <c r="P431" i="44"/>
  <c r="Y431" i="44" s="1"/>
  <c r="P429" i="44"/>
  <c r="Y429" i="44" s="1"/>
  <c r="P427" i="44"/>
  <c r="Y427" i="44" s="1"/>
  <c r="P423" i="44"/>
  <c r="Y423" i="44" s="1"/>
  <c r="P421" i="44"/>
  <c r="Y421" i="44" s="1"/>
  <c r="P419" i="44"/>
  <c r="Y419" i="44" s="1"/>
  <c r="P417" i="44"/>
  <c r="Y417" i="44" s="1"/>
  <c r="P415" i="44"/>
  <c r="Y415" i="44" s="1"/>
  <c r="P500" i="44"/>
  <c r="Y500" i="44" s="1"/>
  <c r="P95" i="44"/>
  <c r="Y95" i="44" s="1"/>
  <c r="P93" i="44"/>
  <c r="Y93" i="44" s="1"/>
  <c r="P91" i="44"/>
  <c r="Y91" i="44" s="1"/>
  <c r="P89" i="44"/>
  <c r="Y89" i="44" s="1"/>
  <c r="P87" i="44"/>
  <c r="Y87" i="44" s="1"/>
  <c r="P85" i="44"/>
  <c r="Y85" i="44" s="1"/>
  <c r="P53" i="44"/>
  <c r="Y53" i="44" s="1"/>
  <c r="P51" i="44"/>
  <c r="Y51" i="44" s="1"/>
  <c r="P15" i="44"/>
  <c r="Y15" i="44" s="1"/>
  <c r="P13" i="44"/>
  <c r="Y13" i="44" s="1"/>
  <c r="P11" i="44"/>
  <c r="Y11" i="44" s="1"/>
  <c r="P9" i="44"/>
  <c r="Y9" i="44" s="1"/>
  <c r="T524" i="44"/>
  <c r="AC524" i="44" s="1"/>
  <c r="T508" i="44"/>
  <c r="AC508" i="44" s="1"/>
  <c r="P469" i="44"/>
  <c r="Y469" i="44" s="1"/>
  <c r="P467" i="44"/>
  <c r="Y467" i="44" s="1"/>
  <c r="P465" i="44"/>
  <c r="Y465" i="44" s="1"/>
  <c r="P463" i="44"/>
  <c r="Y463" i="44" s="1"/>
  <c r="P461" i="44"/>
  <c r="Y461" i="44" s="1"/>
  <c r="P459" i="44"/>
  <c r="Y459" i="44" s="1"/>
  <c r="P457" i="44"/>
  <c r="Y457" i="44" s="1"/>
  <c r="P455" i="44"/>
  <c r="Y455" i="44" s="1"/>
  <c r="P453" i="44"/>
  <c r="Y453" i="44" s="1"/>
  <c r="P451" i="44"/>
  <c r="Y451" i="44" s="1"/>
  <c r="P449" i="44"/>
  <c r="Y449" i="44" s="1"/>
  <c r="P447" i="44"/>
  <c r="Y447" i="44" s="1"/>
  <c r="P445" i="44"/>
  <c r="Y445" i="44" s="1"/>
  <c r="P291" i="44"/>
  <c r="Y291" i="44" s="1"/>
  <c r="P289" i="44"/>
  <c r="Y289" i="44" s="1"/>
  <c r="P287" i="44"/>
  <c r="Y287" i="44" s="1"/>
  <c r="P285" i="44"/>
  <c r="Y285" i="44" s="1"/>
  <c r="P283" i="44"/>
  <c r="Y283" i="44" s="1"/>
  <c r="P281" i="44"/>
  <c r="Y281" i="44" s="1"/>
  <c r="P180" i="44"/>
  <c r="Y180" i="44" s="1"/>
  <c r="P177" i="44"/>
  <c r="Y177" i="44" s="1"/>
  <c r="P175" i="44"/>
  <c r="Y175" i="44" s="1"/>
  <c r="P173" i="44"/>
  <c r="Y173" i="44" s="1"/>
  <c r="O13" i="43"/>
  <c r="W13" i="43" s="1"/>
  <c r="O39" i="43"/>
  <c r="O35" i="43"/>
  <c r="W35" i="43" s="1"/>
  <c r="O31" i="43"/>
  <c r="W31" i="43" s="1"/>
  <c r="O27" i="43"/>
  <c r="W27" i="43" s="1"/>
  <c r="O23" i="43"/>
  <c r="W23" i="43" s="1"/>
  <c r="O19" i="43"/>
  <c r="W19" i="43" s="1"/>
  <c r="O15" i="43"/>
  <c r="W15" i="43" s="1"/>
  <c r="O73" i="43"/>
  <c r="W73" i="43" s="1"/>
  <c r="O69" i="43"/>
  <c r="W69" i="43" s="1"/>
  <c r="O65" i="43"/>
  <c r="W65" i="43" s="1"/>
  <c r="O61" i="43"/>
  <c r="W61" i="43" s="1"/>
  <c r="O57" i="43"/>
  <c r="W57" i="43" s="1"/>
  <c r="O53" i="43"/>
  <c r="W53" i="43" s="1"/>
  <c r="O49" i="43"/>
  <c r="W49" i="43" s="1"/>
  <c r="O74" i="43"/>
  <c r="W74" i="43" s="1"/>
  <c r="O70" i="43"/>
  <c r="W70" i="43" s="1"/>
  <c r="O66" i="43"/>
  <c r="W66" i="43" s="1"/>
  <c r="O75" i="43"/>
  <c r="W75" i="43" s="1"/>
  <c r="O71" i="43"/>
  <c r="W71" i="43" s="1"/>
  <c r="O55" i="43"/>
  <c r="W55" i="43" s="1"/>
  <c r="O51" i="43"/>
  <c r="W51" i="43" s="1"/>
  <c r="O47" i="43"/>
  <c r="W47" i="43" s="1"/>
  <c r="O43" i="43"/>
  <c r="W43" i="43" s="1"/>
  <c r="O67" i="43"/>
  <c r="W67" i="43" s="1"/>
  <c r="O63" i="43"/>
  <c r="W63" i="43" s="1"/>
  <c r="O59" i="43"/>
  <c r="W59" i="43" s="1"/>
  <c r="O72" i="43"/>
  <c r="W72" i="43" s="1"/>
  <c r="O68" i="43"/>
  <c r="W68" i="43" s="1"/>
  <c r="O45" i="43"/>
  <c r="W45" i="43" s="1"/>
  <c r="O41" i="43"/>
  <c r="W41" i="43" s="1"/>
  <c r="O37" i="43"/>
  <c r="W37" i="43" s="1"/>
  <c r="O33" i="43"/>
  <c r="W33" i="43" s="1"/>
  <c r="O29" i="43"/>
  <c r="W29" i="43" s="1"/>
  <c r="O25" i="43"/>
  <c r="W25" i="43" s="1"/>
  <c r="O21" i="43"/>
  <c r="W21" i="43" s="1"/>
  <c r="O17" i="43"/>
  <c r="W17" i="43" s="1"/>
  <c r="O11" i="43"/>
  <c r="W11" i="43" s="1"/>
  <c r="O62" i="43"/>
  <c r="W62" i="43" s="1"/>
  <c r="O58" i="43"/>
  <c r="W58" i="43" s="1"/>
  <c r="O54" i="43"/>
  <c r="W54" i="43" s="1"/>
  <c r="O50" i="43"/>
  <c r="W50" i="43" s="1"/>
  <c r="O46" i="43"/>
  <c r="W46" i="43" s="1"/>
  <c r="O42" i="43"/>
  <c r="W42" i="43" s="1"/>
  <c r="O38" i="43"/>
  <c r="W38" i="43" s="1"/>
  <c r="O34" i="43"/>
  <c r="W34" i="43" s="1"/>
  <c r="O30" i="43"/>
  <c r="W30" i="43" s="1"/>
  <c r="O26" i="43"/>
  <c r="W26" i="43" s="1"/>
  <c r="O22" i="43"/>
  <c r="W22" i="43" s="1"/>
  <c r="O18" i="43"/>
  <c r="W18" i="43" s="1"/>
  <c r="O14" i="43"/>
  <c r="W14" i="43" s="1"/>
  <c r="O10" i="43"/>
  <c r="W10" i="43" s="1"/>
  <c r="O64" i="43"/>
  <c r="W64" i="43" s="1"/>
  <c r="O60" i="43"/>
  <c r="W60" i="43" s="1"/>
  <c r="O56" i="43"/>
  <c r="W56" i="43" s="1"/>
  <c r="O52" i="43"/>
  <c r="W52" i="43" s="1"/>
  <c r="O48" i="43"/>
  <c r="W48" i="43" s="1"/>
  <c r="O44" i="43"/>
  <c r="W44" i="43" s="1"/>
  <c r="O40" i="43"/>
  <c r="W40" i="43" s="1"/>
  <c r="O36" i="43"/>
  <c r="W36" i="43" s="1"/>
  <c r="O32" i="43"/>
  <c r="W32" i="43" s="1"/>
  <c r="O28" i="43"/>
  <c r="W28" i="43" s="1"/>
  <c r="O24" i="43"/>
  <c r="W24" i="43" s="1"/>
  <c r="O20" i="43"/>
  <c r="W20" i="43" s="1"/>
  <c r="O16" i="43"/>
  <c r="W16" i="43" s="1"/>
  <c r="O12" i="43"/>
  <c r="W12" i="43" s="1"/>
  <c r="O9" i="43"/>
  <c r="W9" i="43" s="1"/>
  <c r="O8" i="43"/>
  <c r="W8" i="43" s="1"/>
  <c r="T443" i="44"/>
  <c r="AC443" i="44" s="1"/>
  <c r="T441" i="44"/>
  <c r="AC441" i="44" s="1"/>
  <c r="T439" i="44"/>
  <c r="AC439" i="44" s="1"/>
  <c r="T437" i="44"/>
  <c r="AC437" i="44" s="1"/>
  <c r="T435" i="44"/>
  <c r="AC435" i="44" s="1"/>
  <c r="T427" i="44"/>
  <c r="AC427" i="44" s="1"/>
  <c r="T425" i="44"/>
  <c r="AC425" i="44" s="1"/>
  <c r="T413" i="44"/>
  <c r="AC413" i="44" s="1"/>
  <c r="T411" i="44"/>
  <c r="AC411" i="44" s="1"/>
  <c r="T409" i="44"/>
  <c r="AC409" i="44" s="1"/>
  <c r="T407" i="44"/>
  <c r="AC407" i="44" s="1"/>
  <c r="T405" i="44"/>
  <c r="AC405" i="44" s="1"/>
  <c r="T403" i="44"/>
  <c r="AC403" i="44" s="1"/>
  <c r="T401" i="44"/>
  <c r="AC401" i="44" s="1"/>
  <c r="T399" i="44"/>
  <c r="AC399" i="44" s="1"/>
  <c r="T397" i="44"/>
  <c r="AC397" i="44" s="1"/>
  <c r="T395" i="44"/>
  <c r="AC395" i="44" s="1"/>
  <c r="T393" i="44"/>
  <c r="AC393" i="44" s="1"/>
  <c r="T391" i="44"/>
  <c r="AC391" i="44" s="1"/>
  <c r="T389" i="44"/>
  <c r="AC389" i="44" s="1"/>
  <c r="T387" i="44"/>
  <c r="AC387" i="44" s="1"/>
  <c r="T385" i="44"/>
  <c r="AC385" i="44" s="1"/>
  <c r="T383" i="44"/>
  <c r="AC383" i="44" s="1"/>
  <c r="T381" i="44"/>
  <c r="AC381" i="44" s="1"/>
  <c r="T379" i="44"/>
  <c r="AC379" i="44" s="1"/>
  <c r="T377" i="44"/>
  <c r="AC377" i="44" s="1"/>
  <c r="T375" i="44"/>
  <c r="AC375" i="44" s="1"/>
  <c r="T373" i="44"/>
  <c r="AC373" i="44" s="1"/>
  <c r="T371" i="44"/>
  <c r="AC371" i="44" s="1"/>
  <c r="T369" i="44"/>
  <c r="AC369" i="44" s="1"/>
  <c r="T367" i="44"/>
  <c r="AC367" i="44" s="1"/>
  <c r="T365" i="44"/>
  <c r="AC365" i="44" s="1"/>
  <c r="T363" i="44"/>
  <c r="AC363" i="44" s="1"/>
  <c r="T361" i="44"/>
  <c r="AC361" i="44" s="1"/>
  <c r="T359" i="44"/>
  <c r="AC359" i="44" s="1"/>
  <c r="T357" i="44"/>
  <c r="AC357" i="44" s="1"/>
  <c r="T355" i="44"/>
  <c r="AC355" i="44" s="1"/>
  <c r="T353" i="44"/>
  <c r="AC353" i="44" s="1"/>
  <c r="T351" i="44"/>
  <c r="AC351" i="44" s="1"/>
  <c r="T349" i="44"/>
  <c r="AC349" i="44" s="1"/>
  <c r="T347" i="44"/>
  <c r="AC347" i="44" s="1"/>
  <c r="T345" i="44"/>
  <c r="AC345" i="44" s="1"/>
  <c r="T343" i="44"/>
  <c r="AC343" i="44" s="1"/>
  <c r="T341" i="44"/>
  <c r="AC341" i="44" s="1"/>
  <c r="T339" i="44"/>
  <c r="AC339" i="44" s="1"/>
  <c r="T337" i="44"/>
  <c r="AC337" i="44" s="1"/>
  <c r="T335" i="44"/>
  <c r="AC335" i="44" s="1"/>
  <c r="T333" i="44"/>
  <c r="AC333" i="44" s="1"/>
  <c r="T331" i="44"/>
  <c r="AC331" i="44" s="1"/>
  <c r="T329" i="44"/>
  <c r="AC329" i="44" s="1"/>
  <c r="T327" i="44"/>
  <c r="AC327" i="44" s="1"/>
  <c r="T325" i="44"/>
  <c r="AC325" i="44" s="1"/>
  <c r="T323" i="44"/>
  <c r="AC323" i="44" s="1"/>
  <c r="T321" i="44"/>
  <c r="AC321" i="44" s="1"/>
  <c r="T319" i="44"/>
  <c r="AC319" i="44" s="1"/>
  <c r="T317" i="44"/>
  <c r="AC317" i="44" s="1"/>
  <c r="T315" i="44"/>
  <c r="AC315" i="44" s="1"/>
  <c r="T313" i="44"/>
  <c r="AC313" i="44" s="1"/>
  <c r="T311" i="44"/>
  <c r="AC311" i="44" s="1"/>
  <c r="T309" i="44"/>
  <c r="AC309" i="44" s="1"/>
  <c r="T307" i="44"/>
  <c r="AC307" i="44" s="1"/>
  <c r="T305" i="44"/>
  <c r="AC305" i="44" s="1"/>
  <c r="T303" i="44"/>
  <c r="AC303" i="44" s="1"/>
  <c r="T292" i="44"/>
  <c r="AC292" i="44" s="1"/>
  <c r="T290" i="44"/>
  <c r="AC290" i="44" s="1"/>
  <c r="T288" i="44"/>
  <c r="AC288" i="44" s="1"/>
  <c r="T286" i="44"/>
  <c r="AC286" i="44" s="1"/>
  <c r="P444" i="44"/>
  <c r="Y444" i="44" s="1"/>
  <c r="P442" i="44"/>
  <c r="Y442" i="44" s="1"/>
  <c r="P440" i="44"/>
  <c r="Y440" i="44" s="1"/>
  <c r="P438" i="44"/>
  <c r="Y438" i="44" s="1"/>
  <c r="P436" i="44"/>
  <c r="Y436" i="44" s="1"/>
  <c r="P434" i="44"/>
  <c r="Y434" i="44" s="1"/>
  <c r="P432" i="44"/>
  <c r="Y432" i="44" s="1"/>
  <c r="P430" i="44"/>
  <c r="Y430" i="44" s="1"/>
  <c r="P428" i="44"/>
  <c r="Y428" i="44" s="1"/>
  <c r="P426" i="44"/>
  <c r="Y426" i="44" s="1"/>
  <c r="P424" i="44"/>
  <c r="Y424" i="44" s="1"/>
  <c r="P422" i="44"/>
  <c r="Y422" i="44" s="1"/>
  <c r="P420" i="44"/>
  <c r="Y420" i="44" s="1"/>
  <c r="P418" i="44"/>
  <c r="Y418" i="44" s="1"/>
  <c r="P416" i="44"/>
  <c r="Y416" i="44" s="1"/>
  <c r="P414" i="44"/>
  <c r="Y414" i="44" s="1"/>
  <c r="P412" i="44"/>
  <c r="Y412" i="44" s="1"/>
  <c r="P410" i="44"/>
  <c r="Y410" i="44" s="1"/>
  <c r="P408" i="44"/>
  <c r="Y408" i="44" s="1"/>
  <c r="P406" i="44"/>
  <c r="Y406" i="44" s="1"/>
  <c r="P404" i="44"/>
  <c r="Y404" i="44" s="1"/>
  <c r="P402" i="44"/>
  <c r="Y402" i="44" s="1"/>
  <c r="P400" i="44"/>
  <c r="Y400" i="44" s="1"/>
  <c r="P398" i="44"/>
  <c r="Y398" i="44" s="1"/>
  <c r="P396" i="44"/>
  <c r="Y396" i="44" s="1"/>
  <c r="P394" i="44"/>
  <c r="Y394" i="44" s="1"/>
  <c r="P392" i="44"/>
  <c r="Y392" i="44" s="1"/>
  <c r="P390" i="44"/>
  <c r="Y390" i="44" s="1"/>
  <c r="P388" i="44"/>
  <c r="Y388" i="44" s="1"/>
  <c r="P386" i="44"/>
  <c r="Y386" i="44" s="1"/>
  <c r="P384" i="44"/>
  <c r="Y384" i="44" s="1"/>
  <c r="P382" i="44"/>
  <c r="Y382" i="44" s="1"/>
  <c r="P380" i="44"/>
  <c r="Y380" i="44" s="1"/>
  <c r="P378" i="44"/>
  <c r="Y378" i="44" s="1"/>
  <c r="P376" i="44"/>
  <c r="Y376" i="44" s="1"/>
  <c r="P374" i="44"/>
  <c r="Y374" i="44" s="1"/>
  <c r="P372" i="44"/>
  <c r="Y372" i="44" s="1"/>
  <c r="P370" i="44"/>
  <c r="Y370" i="44" s="1"/>
  <c r="P368" i="44"/>
  <c r="Y368" i="44" s="1"/>
  <c r="P366" i="44"/>
  <c r="Y366" i="44" s="1"/>
  <c r="P364" i="44"/>
  <c r="Y364" i="44" s="1"/>
  <c r="P362" i="44"/>
  <c r="Y362" i="44" s="1"/>
  <c r="P360" i="44"/>
  <c r="Y360" i="44" s="1"/>
  <c r="P358" i="44"/>
  <c r="Y358" i="44" s="1"/>
  <c r="P356" i="44"/>
  <c r="Y356" i="44" s="1"/>
  <c r="P354" i="44"/>
  <c r="Y354" i="44" s="1"/>
  <c r="P352" i="44"/>
  <c r="Y352" i="44" s="1"/>
  <c r="P350" i="44"/>
  <c r="Y350" i="44" s="1"/>
  <c r="P348" i="44"/>
  <c r="Y348" i="44" s="1"/>
  <c r="P346" i="44"/>
  <c r="Y346" i="44" s="1"/>
  <c r="P344" i="44"/>
  <c r="Y344" i="44" s="1"/>
  <c r="P342" i="44"/>
  <c r="Y342" i="44" s="1"/>
  <c r="P340" i="44"/>
  <c r="Y340" i="44" s="1"/>
  <c r="P338" i="44"/>
  <c r="Y338" i="44" s="1"/>
  <c r="P336" i="44"/>
  <c r="Y336" i="44" s="1"/>
  <c r="P334" i="44"/>
  <c r="Y334" i="44" s="1"/>
  <c r="P332" i="44"/>
  <c r="Y332" i="44" s="1"/>
  <c r="P330" i="44"/>
  <c r="Y330" i="44" s="1"/>
  <c r="P328" i="44"/>
  <c r="Y328" i="44" s="1"/>
  <c r="P326" i="44"/>
  <c r="Y326" i="44" s="1"/>
  <c r="P324" i="44"/>
  <c r="Y324" i="44" s="1"/>
  <c r="P322" i="44"/>
  <c r="Y322" i="44" s="1"/>
  <c r="P320" i="44"/>
  <c r="Y320" i="44" s="1"/>
  <c r="P318" i="44"/>
  <c r="Y318" i="44" s="1"/>
  <c r="P316" i="44"/>
  <c r="Y316" i="44" s="1"/>
  <c r="P314" i="44"/>
  <c r="Y314" i="44" s="1"/>
  <c r="P312" i="44"/>
  <c r="Y312" i="44" s="1"/>
  <c r="P310" i="44"/>
  <c r="Y310" i="44" s="1"/>
  <c r="P308" i="44"/>
  <c r="Y308" i="44" s="1"/>
  <c r="P306" i="44"/>
  <c r="Y306" i="44" s="1"/>
  <c r="P304" i="44"/>
  <c r="Y304" i="44" s="1"/>
  <c r="P302" i="44"/>
  <c r="Y302" i="44" s="1"/>
  <c r="P300" i="44"/>
  <c r="Y300" i="44" s="1"/>
  <c r="P298" i="44"/>
  <c r="Y298" i="44" s="1"/>
  <c r="P296" i="44"/>
  <c r="Y296" i="44" s="1"/>
  <c r="P294" i="44"/>
  <c r="Y294" i="44" s="1"/>
  <c r="P293" i="44"/>
  <c r="Y293" i="44" s="1"/>
  <c r="T277" i="44"/>
  <c r="AC277" i="44" s="1"/>
  <c r="T275" i="44"/>
  <c r="AC275" i="44" s="1"/>
  <c r="T273" i="44"/>
  <c r="AC273" i="44" s="1"/>
  <c r="T269" i="44"/>
  <c r="AC269" i="44" s="1"/>
  <c r="T267" i="44"/>
  <c r="AC267" i="44" s="1"/>
  <c r="T265" i="44"/>
  <c r="AC265" i="44" s="1"/>
  <c r="T261" i="44"/>
  <c r="AC261" i="44" s="1"/>
  <c r="T259" i="44"/>
  <c r="AC259" i="44" s="1"/>
  <c r="T257" i="44"/>
  <c r="AC257" i="44" s="1"/>
  <c r="P280" i="44"/>
  <c r="Y280" i="44" s="1"/>
  <c r="P278" i="44"/>
  <c r="Y278" i="44" s="1"/>
  <c r="P276" i="44"/>
  <c r="Y276" i="44" s="1"/>
  <c r="P274" i="44"/>
  <c r="Y274" i="44" s="1"/>
  <c r="P272" i="44"/>
  <c r="Y272" i="44" s="1"/>
  <c r="P270" i="44"/>
  <c r="Y270" i="44" s="1"/>
  <c r="P268" i="44"/>
  <c r="Y268" i="44" s="1"/>
  <c r="P266" i="44"/>
  <c r="Y266" i="44" s="1"/>
  <c r="P264" i="44"/>
  <c r="Y264" i="44" s="1"/>
  <c r="P262" i="44"/>
  <c r="Y262" i="44" s="1"/>
  <c r="P260" i="44"/>
  <c r="Y260" i="44" s="1"/>
  <c r="P258" i="44"/>
  <c r="Y258" i="44" s="1"/>
  <c r="T253" i="44"/>
  <c r="AC253" i="44" s="1"/>
  <c r="T251" i="44"/>
  <c r="AC251" i="44" s="1"/>
  <c r="T249" i="44"/>
  <c r="AC249" i="44" s="1"/>
  <c r="T245" i="44"/>
  <c r="AC245" i="44" s="1"/>
  <c r="T243" i="44"/>
  <c r="AC243" i="44" s="1"/>
  <c r="T241" i="44"/>
  <c r="AC241" i="44" s="1"/>
  <c r="T237" i="44"/>
  <c r="AC237" i="44" s="1"/>
  <c r="T235" i="44"/>
  <c r="AC235" i="44" s="1"/>
  <c r="T233" i="44"/>
  <c r="AC233" i="44" s="1"/>
  <c r="T229" i="44"/>
  <c r="AC229" i="44" s="1"/>
  <c r="T227" i="44"/>
  <c r="AC227" i="44" s="1"/>
  <c r="T225" i="44"/>
  <c r="AC225" i="44" s="1"/>
  <c r="T221" i="44"/>
  <c r="AC221" i="44" s="1"/>
  <c r="T219" i="44"/>
  <c r="AC219" i="44" s="1"/>
  <c r="T217" i="44"/>
  <c r="AC217" i="44" s="1"/>
  <c r="T213" i="44"/>
  <c r="AC213" i="44" s="1"/>
  <c r="T211" i="44"/>
  <c r="AC211" i="44" s="1"/>
  <c r="T209" i="44"/>
  <c r="AC209" i="44" s="1"/>
  <c r="T205" i="44"/>
  <c r="AC205" i="44" s="1"/>
  <c r="T203" i="44"/>
  <c r="AC203" i="44" s="1"/>
  <c r="T201" i="44"/>
  <c r="AC201" i="44" s="1"/>
  <c r="T197" i="44"/>
  <c r="AC197" i="44" s="1"/>
  <c r="T195" i="44"/>
  <c r="AC195" i="44" s="1"/>
  <c r="T193" i="44"/>
  <c r="AC193" i="44" s="1"/>
  <c r="T189" i="44"/>
  <c r="AC189" i="44" s="1"/>
  <c r="T187" i="44"/>
  <c r="AC187" i="44" s="1"/>
  <c r="T185" i="44"/>
  <c r="AC185" i="44" s="1"/>
  <c r="P181" i="44"/>
  <c r="Y181" i="44" s="1"/>
  <c r="P256" i="44"/>
  <c r="Y256" i="44" s="1"/>
  <c r="P254" i="44"/>
  <c r="Y254" i="44" s="1"/>
  <c r="P252" i="44"/>
  <c r="Y252" i="44" s="1"/>
  <c r="P250" i="44"/>
  <c r="Y250" i="44" s="1"/>
  <c r="P248" i="44"/>
  <c r="Y248" i="44" s="1"/>
  <c r="P246" i="44"/>
  <c r="Y246" i="44" s="1"/>
  <c r="P244" i="44"/>
  <c r="Y244" i="44" s="1"/>
  <c r="P242" i="44"/>
  <c r="Y242" i="44" s="1"/>
  <c r="P240" i="44"/>
  <c r="Y240" i="44" s="1"/>
  <c r="P238" i="44"/>
  <c r="Y238" i="44" s="1"/>
  <c r="P236" i="44"/>
  <c r="Y236" i="44" s="1"/>
  <c r="P234" i="44"/>
  <c r="Y234" i="44" s="1"/>
  <c r="P232" i="44"/>
  <c r="Y232" i="44" s="1"/>
  <c r="P230" i="44"/>
  <c r="Y230" i="44" s="1"/>
  <c r="P228" i="44"/>
  <c r="Y228" i="44" s="1"/>
  <c r="P226" i="44"/>
  <c r="Y226" i="44" s="1"/>
  <c r="P224" i="44"/>
  <c r="Y224" i="44" s="1"/>
  <c r="P222" i="44"/>
  <c r="Y222" i="44" s="1"/>
  <c r="P220" i="44"/>
  <c r="Y220" i="44" s="1"/>
  <c r="P218" i="44"/>
  <c r="Y218" i="44" s="1"/>
  <c r="P216" i="44"/>
  <c r="Y216" i="44" s="1"/>
  <c r="P214" i="44"/>
  <c r="Y214" i="44" s="1"/>
  <c r="P212" i="44"/>
  <c r="Y212" i="44" s="1"/>
  <c r="P210" i="44"/>
  <c r="Y210" i="44" s="1"/>
  <c r="P208" i="44"/>
  <c r="Y208" i="44" s="1"/>
  <c r="P206" i="44"/>
  <c r="Y206" i="44" s="1"/>
  <c r="P204" i="44"/>
  <c r="Y204" i="44" s="1"/>
  <c r="P202" i="44"/>
  <c r="Y202" i="44" s="1"/>
  <c r="P200" i="44"/>
  <c r="Y200" i="44" s="1"/>
  <c r="P198" i="44"/>
  <c r="Y198" i="44" s="1"/>
  <c r="P196" i="44"/>
  <c r="Y196" i="44" s="1"/>
  <c r="P194" i="44"/>
  <c r="Y194" i="44" s="1"/>
  <c r="P192" i="44"/>
  <c r="Y192" i="44" s="1"/>
  <c r="P190" i="44"/>
  <c r="Y190" i="44" s="1"/>
  <c r="P188" i="44"/>
  <c r="Y188" i="44" s="1"/>
  <c r="P186" i="44"/>
  <c r="Y186" i="44" s="1"/>
  <c r="P184" i="44"/>
  <c r="Y184" i="44" s="1"/>
  <c r="P182" i="44"/>
  <c r="Y182" i="44" s="1"/>
  <c r="P161" i="44"/>
  <c r="Y161" i="44" s="1"/>
  <c r="P159" i="44"/>
  <c r="Y159" i="44" s="1"/>
  <c r="P157" i="44"/>
  <c r="Y157" i="44" s="1"/>
  <c r="P155" i="44"/>
  <c r="Y155" i="44" s="1"/>
  <c r="P153" i="44"/>
  <c r="Y153" i="44" s="1"/>
  <c r="P151" i="44"/>
  <c r="Y151" i="44" s="1"/>
  <c r="P149" i="44"/>
  <c r="Y149" i="44" s="1"/>
  <c r="P147" i="44"/>
  <c r="Y147" i="44" s="1"/>
  <c r="P145" i="44"/>
  <c r="Y145" i="44" s="1"/>
  <c r="P143" i="44"/>
  <c r="Y143" i="44" s="1"/>
  <c r="P141" i="44"/>
  <c r="Y141" i="44" s="1"/>
  <c r="P139" i="44"/>
  <c r="Y139" i="44" s="1"/>
  <c r="P137" i="44"/>
  <c r="Y137" i="44" s="1"/>
  <c r="P135" i="44"/>
  <c r="Y135" i="44" s="1"/>
  <c r="P133" i="44"/>
  <c r="Y133" i="44" s="1"/>
  <c r="P131" i="44"/>
  <c r="Y131" i="44" s="1"/>
  <c r="P129" i="44"/>
  <c r="Y129" i="44" s="1"/>
  <c r="P127" i="44"/>
  <c r="Y127" i="44" s="1"/>
  <c r="P125" i="44"/>
  <c r="Y125" i="44" s="1"/>
  <c r="P123" i="44"/>
  <c r="Y123" i="44" s="1"/>
  <c r="P121" i="44"/>
  <c r="Y121" i="44" s="1"/>
  <c r="P119" i="44"/>
  <c r="Y119" i="44" s="1"/>
  <c r="P117" i="44"/>
  <c r="Y117" i="44" s="1"/>
  <c r="P115" i="44"/>
  <c r="Y115" i="44" s="1"/>
  <c r="P113" i="44"/>
  <c r="Y113" i="44" s="1"/>
  <c r="P111" i="44"/>
  <c r="Y111" i="44" s="1"/>
  <c r="P109" i="44"/>
  <c r="Y109" i="44" s="1"/>
  <c r="P107" i="44"/>
  <c r="Y107" i="44" s="1"/>
  <c r="P105" i="44"/>
  <c r="Y105" i="44" s="1"/>
  <c r="P103" i="44"/>
  <c r="Y103" i="44" s="1"/>
  <c r="P101" i="44"/>
  <c r="Y101" i="44" s="1"/>
  <c r="P99" i="44"/>
  <c r="Y99" i="44" s="1"/>
  <c r="P97" i="44"/>
  <c r="Y97" i="44" s="1"/>
  <c r="P160" i="44"/>
  <c r="Y160" i="44" s="1"/>
  <c r="P158" i="44"/>
  <c r="Y158" i="44" s="1"/>
  <c r="P156" i="44"/>
  <c r="Y156" i="44" s="1"/>
  <c r="P154" i="44"/>
  <c r="Y154" i="44" s="1"/>
  <c r="P152" i="44"/>
  <c r="Y152" i="44" s="1"/>
  <c r="P150" i="44"/>
  <c r="Y150" i="44" s="1"/>
  <c r="P148" i="44"/>
  <c r="Y148" i="44" s="1"/>
  <c r="P146" i="44"/>
  <c r="Y146" i="44" s="1"/>
  <c r="P144" i="44"/>
  <c r="Y144" i="44" s="1"/>
  <c r="P142" i="44"/>
  <c r="Y142" i="44" s="1"/>
  <c r="P140" i="44"/>
  <c r="Y140" i="44" s="1"/>
  <c r="P138" i="44"/>
  <c r="Y138" i="44" s="1"/>
  <c r="P136" i="44"/>
  <c r="Y136" i="44" s="1"/>
  <c r="P134" i="44"/>
  <c r="Y134" i="44" s="1"/>
  <c r="P132" i="44"/>
  <c r="Y132" i="44" s="1"/>
  <c r="P130" i="44"/>
  <c r="Y130" i="44" s="1"/>
  <c r="P128" i="44"/>
  <c r="Y128" i="44" s="1"/>
  <c r="P126" i="44"/>
  <c r="Y126" i="44" s="1"/>
  <c r="P124" i="44"/>
  <c r="Y124" i="44" s="1"/>
  <c r="P122" i="44"/>
  <c r="Y122" i="44" s="1"/>
  <c r="P120" i="44"/>
  <c r="Y120" i="44" s="1"/>
  <c r="P118" i="44"/>
  <c r="Y118" i="44" s="1"/>
  <c r="P116" i="44"/>
  <c r="Y116" i="44" s="1"/>
  <c r="P114" i="44"/>
  <c r="Y114" i="44" s="1"/>
  <c r="P112" i="44"/>
  <c r="Y112" i="44" s="1"/>
  <c r="P110" i="44"/>
  <c r="Y110" i="44" s="1"/>
  <c r="P108" i="44"/>
  <c r="Y108" i="44" s="1"/>
  <c r="P106" i="44"/>
  <c r="Y106" i="44" s="1"/>
  <c r="P104" i="44"/>
  <c r="Y104" i="44" s="1"/>
  <c r="P102" i="44"/>
  <c r="Y102" i="44" s="1"/>
  <c r="P100" i="44"/>
  <c r="Y100" i="44" s="1"/>
  <c r="P98" i="44"/>
  <c r="Y98" i="44" s="1"/>
  <c r="P96" i="44"/>
  <c r="Y96" i="44" s="1"/>
  <c r="T94" i="44"/>
  <c r="AC94" i="44" s="1"/>
  <c r="T92" i="44"/>
  <c r="AC92" i="44" s="1"/>
  <c r="T90" i="44"/>
  <c r="AC90" i="44" s="1"/>
  <c r="T88" i="44"/>
  <c r="AC88" i="44" s="1"/>
  <c r="T86" i="44"/>
  <c r="AC86" i="44" s="1"/>
  <c r="P83" i="44"/>
  <c r="Y83" i="44" s="1"/>
  <c r="P81" i="44"/>
  <c r="Y81" i="44" s="1"/>
  <c r="P79" i="44"/>
  <c r="Y79" i="44" s="1"/>
  <c r="P77" i="44"/>
  <c r="Y77" i="44" s="1"/>
  <c r="P75" i="44"/>
  <c r="Y75" i="44" s="1"/>
  <c r="P73" i="44"/>
  <c r="Y73" i="44" s="1"/>
  <c r="P71" i="44"/>
  <c r="Y71" i="44" s="1"/>
  <c r="P69" i="44"/>
  <c r="Y69" i="44" s="1"/>
  <c r="P67" i="44"/>
  <c r="Y67" i="44" s="1"/>
  <c r="P65" i="44"/>
  <c r="Y65" i="44" s="1"/>
  <c r="P63" i="44"/>
  <c r="Y63" i="44" s="1"/>
  <c r="P61" i="44"/>
  <c r="Y61" i="44" s="1"/>
  <c r="P59" i="44"/>
  <c r="Y59" i="44" s="1"/>
  <c r="P57" i="44"/>
  <c r="Y57" i="44" s="1"/>
  <c r="P55" i="44"/>
  <c r="Y55" i="44" s="1"/>
  <c r="P84" i="44"/>
  <c r="Y84" i="44" s="1"/>
  <c r="P82" i="44"/>
  <c r="Y82" i="44" s="1"/>
  <c r="P80" i="44"/>
  <c r="Y80" i="44" s="1"/>
  <c r="P78" i="44"/>
  <c r="Y78" i="44" s="1"/>
  <c r="P76" i="44"/>
  <c r="Y76" i="44" s="1"/>
  <c r="P74" i="44"/>
  <c r="Y74" i="44" s="1"/>
  <c r="P72" i="44"/>
  <c r="Y72" i="44" s="1"/>
  <c r="P70" i="44"/>
  <c r="Y70" i="44" s="1"/>
  <c r="P68" i="44"/>
  <c r="Y68" i="44" s="1"/>
  <c r="P66" i="44"/>
  <c r="Y66" i="44" s="1"/>
  <c r="P64" i="44"/>
  <c r="Y64" i="44" s="1"/>
  <c r="P62" i="44"/>
  <c r="Y62" i="44" s="1"/>
  <c r="P60" i="44"/>
  <c r="Y60" i="44" s="1"/>
  <c r="P58" i="44"/>
  <c r="Y58" i="44" s="1"/>
  <c r="T56" i="44"/>
  <c r="AC56" i="44" s="1"/>
  <c r="T54" i="44"/>
  <c r="AC54" i="44" s="1"/>
  <c r="T52" i="44"/>
  <c r="AC52" i="44" s="1"/>
  <c r="T50" i="44"/>
  <c r="AC50" i="44" s="1"/>
  <c r="P49" i="44"/>
  <c r="Y49" i="44" s="1"/>
  <c r="P47" i="44"/>
  <c r="Y47" i="44" s="1"/>
  <c r="P45" i="44"/>
  <c r="Y45" i="44" s="1"/>
  <c r="P43" i="44"/>
  <c r="Y43" i="44" s="1"/>
  <c r="P41" i="44"/>
  <c r="Y41" i="44" s="1"/>
  <c r="P39" i="44"/>
  <c r="Y39" i="44" s="1"/>
  <c r="P37" i="44"/>
  <c r="Y37" i="44" s="1"/>
  <c r="P35" i="44"/>
  <c r="Y35" i="44" s="1"/>
  <c r="P33" i="44"/>
  <c r="Y33" i="44" s="1"/>
  <c r="P31" i="44"/>
  <c r="Y31" i="44" s="1"/>
  <c r="P29" i="44"/>
  <c r="Y29" i="44" s="1"/>
  <c r="P27" i="44"/>
  <c r="Y27" i="44" s="1"/>
  <c r="P25" i="44"/>
  <c r="Y25" i="44" s="1"/>
  <c r="P23" i="44"/>
  <c r="Y23" i="44" s="1"/>
  <c r="P21" i="44"/>
  <c r="Y21" i="44" s="1"/>
  <c r="P19" i="44"/>
  <c r="Y19" i="44" s="1"/>
  <c r="P17" i="44"/>
  <c r="Y17" i="44" s="1"/>
  <c r="T48" i="44"/>
  <c r="AC48" i="44" s="1"/>
  <c r="T46" i="44"/>
  <c r="AC46" i="44" s="1"/>
  <c r="T44" i="44"/>
  <c r="AC44" i="44" s="1"/>
  <c r="T42" i="44"/>
  <c r="AC42" i="44" s="1"/>
  <c r="T40" i="44"/>
  <c r="AC40" i="44" s="1"/>
  <c r="T38" i="44"/>
  <c r="AC38" i="44" s="1"/>
  <c r="T36" i="44"/>
  <c r="AC36" i="44" s="1"/>
  <c r="T34" i="44"/>
  <c r="AC34" i="44" s="1"/>
  <c r="T32" i="44"/>
  <c r="AC32" i="44" s="1"/>
  <c r="T30" i="44"/>
  <c r="AC30" i="44" s="1"/>
  <c r="T28" i="44"/>
  <c r="AC28" i="44" s="1"/>
  <c r="P26" i="44"/>
  <c r="Y26" i="44" s="1"/>
  <c r="P24" i="44"/>
  <c r="Y24" i="44" s="1"/>
  <c r="P22" i="44"/>
  <c r="Y22" i="44" s="1"/>
  <c r="P20" i="44"/>
  <c r="Y20" i="44" s="1"/>
  <c r="P18" i="44"/>
  <c r="Y18" i="44" s="1"/>
  <c r="O7" i="43"/>
  <c r="W7" i="43" s="1"/>
  <c r="T183" i="44" l="1"/>
  <c r="AC183" i="44" s="1"/>
  <c r="T191" i="44"/>
  <c r="AC191" i="44" s="1"/>
  <c r="T199" i="44"/>
  <c r="AC199" i="44" s="1"/>
  <c r="T207" i="44"/>
  <c r="AC207" i="44" s="1"/>
  <c r="T215" i="44"/>
  <c r="AC215" i="44" s="1"/>
  <c r="T223" i="44"/>
  <c r="AC223" i="44" s="1"/>
  <c r="T231" i="44"/>
  <c r="AC231" i="44" s="1"/>
  <c r="T239" i="44"/>
  <c r="AC239" i="44" s="1"/>
  <c r="T247" i="44"/>
  <c r="AC247" i="44" s="1"/>
  <c r="T255" i="44"/>
  <c r="AC255" i="44" s="1"/>
  <c r="T263" i="44"/>
  <c r="AC263" i="44" s="1"/>
  <c r="T271" i="44"/>
  <c r="AC271" i="44" s="1"/>
  <c r="T279" i="44"/>
  <c r="AC279" i="44" s="1"/>
  <c r="T520" i="44"/>
  <c r="AC520" i="44" s="1"/>
  <c r="R39" i="43"/>
  <c r="Z39" i="43" s="1"/>
  <c r="W39" i="43"/>
  <c r="T475" i="44"/>
  <c r="AC475" i="44" s="1"/>
  <c r="T483" i="44"/>
  <c r="AC483" i="44" s="1"/>
  <c r="T491" i="44"/>
  <c r="AC491" i="44" s="1"/>
  <c r="T510" i="44"/>
  <c r="AC510" i="44" s="1"/>
  <c r="T518" i="44"/>
  <c r="AC518" i="44" s="1"/>
  <c r="T526" i="44"/>
  <c r="AC526" i="44" s="1"/>
  <c r="T477" i="44"/>
  <c r="AC477" i="44" s="1"/>
  <c r="T485" i="44"/>
  <c r="AC485" i="44" s="1"/>
  <c r="T493" i="44"/>
  <c r="AC493" i="44" s="1"/>
  <c r="T512" i="44"/>
  <c r="AC512" i="44" s="1"/>
  <c r="T528" i="44"/>
  <c r="AC528" i="44" s="1"/>
  <c r="T471" i="44"/>
  <c r="AC471" i="44" s="1"/>
  <c r="T479" i="44"/>
  <c r="AC479" i="44" s="1"/>
  <c r="T487" i="44"/>
  <c r="AC487" i="44" s="1"/>
  <c r="T495" i="44"/>
  <c r="AC495" i="44" s="1"/>
  <c r="T514" i="44"/>
  <c r="AC514" i="44" s="1"/>
  <c r="T473" i="44"/>
  <c r="AC473" i="44" s="1"/>
  <c r="T481" i="44"/>
  <c r="AC481" i="44" s="1"/>
  <c r="T489" i="44"/>
  <c r="AC489" i="44" s="1"/>
  <c r="T497" i="44"/>
  <c r="AC497" i="44" s="1"/>
  <c r="R15" i="43"/>
  <c r="Z15" i="43" s="1"/>
  <c r="R31" i="43"/>
  <c r="Z31" i="43" s="1"/>
  <c r="R19" i="43"/>
  <c r="Z19" i="43" s="1"/>
  <c r="R35" i="43"/>
  <c r="Z35" i="43" s="1"/>
  <c r="R23" i="43"/>
  <c r="Z23" i="43" s="1"/>
  <c r="R27" i="43"/>
  <c r="Z27" i="43" s="1"/>
  <c r="R13" i="43"/>
  <c r="Z13" i="43" s="1"/>
  <c r="T180" i="44"/>
  <c r="AC180" i="44" s="1"/>
  <c r="T504" i="44"/>
  <c r="AC504" i="44" s="1"/>
  <c r="T95" i="44"/>
  <c r="AC95" i="44" s="1"/>
  <c r="T417" i="44"/>
  <c r="AC417" i="44" s="1"/>
  <c r="T421" i="44"/>
  <c r="AC421" i="44" s="1"/>
  <c r="T419" i="44"/>
  <c r="AC419" i="44" s="1"/>
  <c r="T429" i="44"/>
  <c r="AC429" i="44" s="1"/>
  <c r="T415" i="44"/>
  <c r="AC415" i="44" s="1"/>
  <c r="T423" i="44"/>
  <c r="AC423" i="44" s="1"/>
  <c r="T433" i="44"/>
  <c r="AC433" i="44" s="1"/>
  <c r="T172" i="44"/>
  <c r="AC172" i="44" s="1"/>
  <c r="T43" i="44"/>
  <c r="AC43" i="44" s="1"/>
  <c r="T82" i="44"/>
  <c r="AC82" i="44" s="1"/>
  <c r="T83" i="44"/>
  <c r="AC83" i="44" s="1"/>
  <c r="T124" i="44"/>
  <c r="AC124" i="44" s="1"/>
  <c r="T156" i="44"/>
  <c r="AC156" i="44" s="1"/>
  <c r="T121" i="44"/>
  <c r="AC121" i="44" s="1"/>
  <c r="T145" i="44"/>
  <c r="AC145" i="44" s="1"/>
  <c r="T153" i="44"/>
  <c r="AC153" i="44" s="1"/>
  <c r="T194" i="44"/>
  <c r="AC194" i="44" s="1"/>
  <c r="T202" i="44"/>
  <c r="AC202" i="44" s="1"/>
  <c r="T210" i="44"/>
  <c r="AC210" i="44" s="1"/>
  <c r="T218" i="44"/>
  <c r="AC218" i="44" s="1"/>
  <c r="T226" i="44"/>
  <c r="AC226" i="44" s="1"/>
  <c r="T234" i="44"/>
  <c r="AC234" i="44" s="1"/>
  <c r="T242" i="44"/>
  <c r="AC242" i="44" s="1"/>
  <c r="T250" i="44"/>
  <c r="AC250" i="44" s="1"/>
  <c r="T181" i="44"/>
  <c r="AC181" i="44" s="1"/>
  <c r="T264" i="44"/>
  <c r="AC264" i="44" s="1"/>
  <c r="T272" i="44"/>
  <c r="AC272" i="44" s="1"/>
  <c r="T280" i="44"/>
  <c r="AC280" i="44" s="1"/>
  <c r="T296" i="44"/>
  <c r="AC296" i="44" s="1"/>
  <c r="T304" i="44"/>
  <c r="AC304" i="44" s="1"/>
  <c r="T312" i="44"/>
  <c r="AC312" i="44" s="1"/>
  <c r="T320" i="44"/>
  <c r="AC320" i="44" s="1"/>
  <c r="T328" i="44"/>
  <c r="AC328" i="44" s="1"/>
  <c r="T336" i="44"/>
  <c r="AC336" i="44" s="1"/>
  <c r="T344" i="44"/>
  <c r="AC344" i="44" s="1"/>
  <c r="T352" i="44"/>
  <c r="AC352" i="44" s="1"/>
  <c r="T360" i="44"/>
  <c r="AC360" i="44" s="1"/>
  <c r="T368" i="44"/>
  <c r="AC368" i="44" s="1"/>
  <c r="T376" i="44"/>
  <c r="AC376" i="44" s="1"/>
  <c r="T384" i="44"/>
  <c r="AC384" i="44" s="1"/>
  <c r="T392" i="44"/>
  <c r="AC392" i="44" s="1"/>
  <c r="T400" i="44"/>
  <c r="AC400" i="44" s="1"/>
  <c r="T408" i="44"/>
  <c r="AC408" i="44" s="1"/>
  <c r="T416" i="44"/>
  <c r="AC416" i="44" s="1"/>
  <c r="T424" i="44"/>
  <c r="AC424" i="44" s="1"/>
  <c r="T432" i="44"/>
  <c r="AC432" i="44" s="1"/>
  <c r="T440" i="44"/>
  <c r="AC440" i="44" s="1"/>
  <c r="T9" i="44"/>
  <c r="AC9" i="44" s="1"/>
  <c r="T13" i="44"/>
  <c r="AC13" i="44" s="1"/>
  <c r="T51" i="44"/>
  <c r="AC51" i="44" s="1"/>
  <c r="T85" i="44"/>
  <c r="AC85" i="44" s="1"/>
  <c r="T89" i="44"/>
  <c r="AC89" i="44" s="1"/>
  <c r="T93" i="44"/>
  <c r="AC93" i="44" s="1"/>
  <c r="T472" i="44"/>
  <c r="AC472" i="44" s="1"/>
  <c r="T480" i="44"/>
  <c r="AC480" i="44" s="1"/>
  <c r="T498" i="44"/>
  <c r="AC498" i="44" s="1"/>
  <c r="T511" i="44"/>
  <c r="AC511" i="44" s="1"/>
  <c r="T527" i="44"/>
  <c r="AC527" i="44" s="1"/>
  <c r="T162" i="44"/>
  <c r="AC162" i="44" s="1"/>
  <c r="T166" i="44"/>
  <c r="AC166" i="44" s="1"/>
  <c r="T170" i="44"/>
  <c r="AC170" i="44" s="1"/>
  <c r="T174" i="44"/>
  <c r="AC174" i="44" s="1"/>
  <c r="T178" i="44"/>
  <c r="AC178" i="44" s="1"/>
  <c r="T284" i="44"/>
  <c r="AC284" i="44" s="1"/>
  <c r="T297" i="44"/>
  <c r="AC297" i="44" s="1"/>
  <c r="T301" i="44"/>
  <c r="AC301" i="44" s="1"/>
  <c r="T448" i="44"/>
  <c r="AC448" i="44" s="1"/>
  <c r="T466" i="44"/>
  <c r="AC466" i="44" s="1"/>
  <c r="T484" i="44"/>
  <c r="AC484" i="44" s="1"/>
  <c r="T503" i="44"/>
  <c r="AC503" i="44" s="1"/>
  <c r="T521" i="44"/>
  <c r="AC521" i="44" s="1"/>
  <c r="T20" i="44"/>
  <c r="AC20" i="44" s="1"/>
  <c r="T27" i="44"/>
  <c r="AC27" i="44" s="1"/>
  <c r="T74" i="44"/>
  <c r="AC74" i="44" s="1"/>
  <c r="T100" i="44"/>
  <c r="AC100" i="44" s="1"/>
  <c r="T148" i="44"/>
  <c r="AC148" i="44" s="1"/>
  <c r="T137" i="44"/>
  <c r="AC137" i="44" s="1"/>
  <c r="T29" i="44"/>
  <c r="AC29" i="44" s="1"/>
  <c r="T68" i="44"/>
  <c r="AC68" i="44" s="1"/>
  <c r="T77" i="44"/>
  <c r="AC77" i="44" s="1"/>
  <c r="T134" i="44"/>
  <c r="AC134" i="44" s="1"/>
  <c r="T115" i="44"/>
  <c r="AC115" i="44" s="1"/>
  <c r="T155" i="44"/>
  <c r="AC155" i="44" s="1"/>
  <c r="T220" i="44"/>
  <c r="AC220" i="44" s="1"/>
  <c r="T258" i="44"/>
  <c r="AC258" i="44" s="1"/>
  <c r="T298" i="44"/>
  <c r="AC298" i="44" s="1"/>
  <c r="T306" i="44"/>
  <c r="AC306" i="44" s="1"/>
  <c r="T314" i="44"/>
  <c r="AC314" i="44" s="1"/>
  <c r="T322" i="44"/>
  <c r="AC322" i="44" s="1"/>
  <c r="T330" i="44"/>
  <c r="AC330" i="44" s="1"/>
  <c r="T338" i="44"/>
  <c r="AC338" i="44" s="1"/>
  <c r="T346" i="44"/>
  <c r="AC346" i="44" s="1"/>
  <c r="T354" i="44"/>
  <c r="AC354" i="44" s="1"/>
  <c r="T362" i="44"/>
  <c r="AC362" i="44" s="1"/>
  <c r="T370" i="44"/>
  <c r="AC370" i="44" s="1"/>
  <c r="T378" i="44"/>
  <c r="AC378" i="44" s="1"/>
  <c r="T386" i="44"/>
  <c r="AC386" i="44" s="1"/>
  <c r="T394" i="44"/>
  <c r="AC394" i="44" s="1"/>
  <c r="T402" i="44"/>
  <c r="AC402" i="44" s="1"/>
  <c r="T410" i="44"/>
  <c r="AC410" i="44" s="1"/>
  <c r="T418" i="44"/>
  <c r="AC418" i="44" s="1"/>
  <c r="T426" i="44"/>
  <c r="AC426" i="44" s="1"/>
  <c r="T434" i="44"/>
  <c r="AC434" i="44" s="1"/>
  <c r="T442" i="44"/>
  <c r="AC442" i="44" s="1"/>
  <c r="T175" i="44"/>
  <c r="AC175" i="44" s="1"/>
  <c r="T283" i="44"/>
  <c r="AC283" i="44" s="1"/>
  <c r="T287" i="44"/>
  <c r="AC287" i="44" s="1"/>
  <c r="T291" i="44"/>
  <c r="AC291" i="44" s="1"/>
  <c r="T447" i="44"/>
  <c r="AC447" i="44" s="1"/>
  <c r="T451" i="44"/>
  <c r="AC451" i="44" s="1"/>
  <c r="T455" i="44"/>
  <c r="AC455" i="44" s="1"/>
  <c r="T459" i="44"/>
  <c r="AC459" i="44" s="1"/>
  <c r="T463" i="44"/>
  <c r="AC463" i="44" s="1"/>
  <c r="T467" i="44"/>
  <c r="AC467" i="44" s="1"/>
  <c r="T500" i="44"/>
  <c r="AC500" i="44" s="1"/>
  <c r="T450" i="44"/>
  <c r="AC450" i="44" s="1"/>
  <c r="T454" i="44"/>
  <c r="AC454" i="44" s="1"/>
  <c r="T458" i="44"/>
  <c r="AC458" i="44" s="1"/>
  <c r="T462" i="44"/>
  <c r="AC462" i="44" s="1"/>
  <c r="T474" i="44"/>
  <c r="AC474" i="44" s="1"/>
  <c r="T492" i="44"/>
  <c r="AC492" i="44" s="1"/>
  <c r="T505" i="44"/>
  <c r="AC505" i="44" s="1"/>
  <c r="T513" i="44"/>
  <c r="AC513" i="44" s="1"/>
  <c r="T529" i="44"/>
  <c r="AC529" i="44" s="1"/>
  <c r="T163" i="44"/>
  <c r="AC163" i="44" s="1"/>
  <c r="T167" i="44"/>
  <c r="AC167" i="44" s="1"/>
  <c r="T171" i="44"/>
  <c r="AC171" i="44" s="1"/>
  <c r="T486" i="44"/>
  <c r="AC486" i="44" s="1"/>
  <c r="T515" i="44"/>
  <c r="AC515" i="44" s="1"/>
  <c r="T499" i="44"/>
  <c r="AC499" i="44" s="1"/>
  <c r="T10" i="44"/>
  <c r="AC10" i="44" s="1"/>
  <c r="T14" i="44"/>
  <c r="AC14" i="44" s="1"/>
  <c r="T66" i="44"/>
  <c r="AC66" i="44" s="1"/>
  <c r="T67" i="44"/>
  <c r="AC67" i="44" s="1"/>
  <c r="T75" i="44"/>
  <c r="AC75" i="44" s="1"/>
  <c r="T108" i="44"/>
  <c r="AC108" i="44" s="1"/>
  <c r="T132" i="44"/>
  <c r="AC132" i="44" s="1"/>
  <c r="T97" i="44"/>
  <c r="AC97" i="44" s="1"/>
  <c r="T113" i="44"/>
  <c r="AC113" i="44" s="1"/>
  <c r="T161" i="44"/>
  <c r="AC161" i="44" s="1"/>
  <c r="T22" i="44"/>
  <c r="AC22" i="44" s="1"/>
  <c r="T37" i="44"/>
  <c r="AC37" i="44" s="1"/>
  <c r="T45" i="44"/>
  <c r="AC45" i="44" s="1"/>
  <c r="T60" i="44"/>
  <c r="AC60" i="44" s="1"/>
  <c r="T84" i="44"/>
  <c r="AC84" i="44" s="1"/>
  <c r="T102" i="44"/>
  <c r="AC102" i="44" s="1"/>
  <c r="T118" i="44"/>
  <c r="AC118" i="44" s="1"/>
  <c r="T142" i="44"/>
  <c r="AC142" i="44" s="1"/>
  <c r="T158" i="44"/>
  <c r="AC158" i="44" s="1"/>
  <c r="T107" i="44"/>
  <c r="AC107" i="44" s="1"/>
  <c r="T131" i="44"/>
  <c r="AC131" i="44" s="1"/>
  <c r="T196" i="44"/>
  <c r="AC196" i="44" s="1"/>
  <c r="T212" i="44"/>
  <c r="AC212" i="44" s="1"/>
  <c r="T236" i="44"/>
  <c r="AC236" i="44" s="1"/>
  <c r="T252" i="44"/>
  <c r="AC252" i="44" s="1"/>
  <c r="T274" i="44"/>
  <c r="AC274" i="44" s="1"/>
  <c r="T24" i="44"/>
  <c r="AC24" i="44" s="1"/>
  <c r="T31" i="44"/>
  <c r="AC31" i="44" s="1"/>
  <c r="T47" i="44"/>
  <c r="AC47" i="44" s="1"/>
  <c r="T62" i="44"/>
  <c r="AC62" i="44" s="1"/>
  <c r="T78" i="44"/>
  <c r="AC78" i="44" s="1"/>
  <c r="T63" i="44"/>
  <c r="AC63" i="44" s="1"/>
  <c r="T79" i="44"/>
  <c r="AC79" i="44" s="1"/>
  <c r="T104" i="44"/>
  <c r="AC104" i="44" s="1"/>
  <c r="T128" i="44"/>
  <c r="AC128" i="44" s="1"/>
  <c r="T144" i="44"/>
  <c r="AC144" i="44" s="1"/>
  <c r="T160" i="44"/>
  <c r="AC160" i="44" s="1"/>
  <c r="T109" i="44"/>
  <c r="AC109" i="44" s="1"/>
  <c r="T133" i="44"/>
  <c r="AC133" i="44" s="1"/>
  <c r="T157" i="44"/>
  <c r="AC157" i="44" s="1"/>
  <c r="T190" i="44"/>
  <c r="AC190" i="44" s="1"/>
  <c r="T206" i="44"/>
  <c r="AC206" i="44" s="1"/>
  <c r="T222" i="44"/>
  <c r="AC222" i="44" s="1"/>
  <c r="T238" i="44"/>
  <c r="AC238" i="44" s="1"/>
  <c r="T246" i="44"/>
  <c r="AC246" i="44" s="1"/>
  <c r="T260" i="44"/>
  <c r="AC260" i="44" s="1"/>
  <c r="T268" i="44"/>
  <c r="AC268" i="44" s="1"/>
  <c r="T276" i="44"/>
  <c r="AC276" i="44" s="1"/>
  <c r="T293" i="44"/>
  <c r="AC293" i="44" s="1"/>
  <c r="T300" i="44"/>
  <c r="AC300" i="44" s="1"/>
  <c r="T308" i="44"/>
  <c r="AC308" i="44" s="1"/>
  <c r="T316" i="44"/>
  <c r="AC316" i="44" s="1"/>
  <c r="T324" i="44"/>
  <c r="AC324" i="44" s="1"/>
  <c r="T332" i="44"/>
  <c r="AC332" i="44" s="1"/>
  <c r="T340" i="44"/>
  <c r="AC340" i="44" s="1"/>
  <c r="T348" i="44"/>
  <c r="AC348" i="44" s="1"/>
  <c r="T356" i="44"/>
  <c r="AC356" i="44" s="1"/>
  <c r="T364" i="44"/>
  <c r="AC364" i="44" s="1"/>
  <c r="T372" i="44"/>
  <c r="AC372" i="44" s="1"/>
  <c r="T380" i="44"/>
  <c r="AC380" i="44" s="1"/>
  <c r="T388" i="44"/>
  <c r="AC388" i="44" s="1"/>
  <c r="T396" i="44"/>
  <c r="AC396" i="44" s="1"/>
  <c r="T404" i="44"/>
  <c r="AC404" i="44" s="1"/>
  <c r="T412" i="44"/>
  <c r="AC412" i="44" s="1"/>
  <c r="T420" i="44"/>
  <c r="AC420" i="44" s="1"/>
  <c r="T428" i="44"/>
  <c r="AC428" i="44" s="1"/>
  <c r="T436" i="44"/>
  <c r="AC436" i="44" s="1"/>
  <c r="T444" i="44"/>
  <c r="AC444" i="44" s="1"/>
  <c r="T11" i="44"/>
  <c r="AC11" i="44" s="1"/>
  <c r="T15" i="44"/>
  <c r="AC15" i="44" s="1"/>
  <c r="T53" i="44"/>
  <c r="AC53" i="44" s="1"/>
  <c r="T87" i="44"/>
  <c r="AC87" i="44" s="1"/>
  <c r="T91" i="44"/>
  <c r="AC91" i="44" s="1"/>
  <c r="T476" i="44"/>
  <c r="AC476" i="44" s="1"/>
  <c r="T494" i="44"/>
  <c r="AC494" i="44" s="1"/>
  <c r="T507" i="44"/>
  <c r="AC507" i="44" s="1"/>
  <c r="T523" i="44"/>
  <c r="AC523" i="44" s="1"/>
  <c r="T501" i="44"/>
  <c r="AC501" i="44" s="1"/>
  <c r="T164" i="44"/>
  <c r="AC164" i="44" s="1"/>
  <c r="T168" i="44"/>
  <c r="AC168" i="44" s="1"/>
  <c r="T176" i="44"/>
  <c r="AC176" i="44" s="1"/>
  <c r="T179" i="44"/>
  <c r="AC179" i="44" s="1"/>
  <c r="T282" i="44"/>
  <c r="AC282" i="44" s="1"/>
  <c r="T295" i="44"/>
  <c r="AC295" i="44" s="1"/>
  <c r="T299" i="44"/>
  <c r="AC299" i="44" s="1"/>
  <c r="T446" i="44"/>
  <c r="AC446" i="44" s="1"/>
  <c r="T464" i="44"/>
  <c r="AC464" i="44" s="1"/>
  <c r="T468" i="44"/>
  <c r="AC468" i="44" s="1"/>
  <c r="T488" i="44"/>
  <c r="AC488" i="44" s="1"/>
  <c r="T517" i="44"/>
  <c r="AC517" i="44" s="1"/>
  <c r="T19" i="44"/>
  <c r="AC19" i="44" s="1"/>
  <c r="T35" i="44"/>
  <c r="AC35" i="44" s="1"/>
  <c r="T58" i="44"/>
  <c r="AC58" i="44" s="1"/>
  <c r="T59" i="44"/>
  <c r="AC59" i="44" s="1"/>
  <c r="T116" i="44"/>
  <c r="AC116" i="44" s="1"/>
  <c r="T140" i="44"/>
  <c r="AC140" i="44" s="1"/>
  <c r="T105" i="44"/>
  <c r="AC105" i="44" s="1"/>
  <c r="T129" i="44"/>
  <c r="AC129" i="44" s="1"/>
  <c r="T186" i="44"/>
  <c r="AC186" i="44" s="1"/>
  <c r="T21" i="44"/>
  <c r="AC21" i="44" s="1"/>
  <c r="T76" i="44"/>
  <c r="AC76" i="44" s="1"/>
  <c r="T61" i="44"/>
  <c r="AC61" i="44" s="1"/>
  <c r="T69" i="44"/>
  <c r="AC69" i="44" s="1"/>
  <c r="T110" i="44"/>
  <c r="AC110" i="44" s="1"/>
  <c r="T126" i="44"/>
  <c r="AC126" i="44" s="1"/>
  <c r="T150" i="44"/>
  <c r="AC150" i="44" s="1"/>
  <c r="T99" i="44"/>
  <c r="AC99" i="44" s="1"/>
  <c r="T123" i="44"/>
  <c r="AC123" i="44" s="1"/>
  <c r="T139" i="44"/>
  <c r="AC139" i="44" s="1"/>
  <c r="T147" i="44"/>
  <c r="AC147" i="44" s="1"/>
  <c r="T188" i="44"/>
  <c r="AC188" i="44" s="1"/>
  <c r="T204" i="44"/>
  <c r="AC204" i="44" s="1"/>
  <c r="T228" i="44"/>
  <c r="AC228" i="44" s="1"/>
  <c r="T244" i="44"/>
  <c r="AC244" i="44" s="1"/>
  <c r="T266" i="44"/>
  <c r="AC266" i="44" s="1"/>
  <c r="T23" i="44"/>
  <c r="AC23" i="44" s="1"/>
  <c r="T39" i="44"/>
  <c r="AC39" i="44" s="1"/>
  <c r="T70" i="44"/>
  <c r="AC70" i="44" s="1"/>
  <c r="T55" i="44"/>
  <c r="AC55" i="44" s="1"/>
  <c r="T71" i="44"/>
  <c r="AC71" i="44" s="1"/>
  <c r="T96" i="44"/>
  <c r="AC96" i="44" s="1"/>
  <c r="T112" i="44"/>
  <c r="AC112" i="44" s="1"/>
  <c r="T120" i="44"/>
  <c r="AC120" i="44" s="1"/>
  <c r="T136" i="44"/>
  <c r="AC136" i="44" s="1"/>
  <c r="T152" i="44"/>
  <c r="AC152" i="44" s="1"/>
  <c r="T101" i="44"/>
  <c r="AC101" i="44" s="1"/>
  <c r="T117" i="44"/>
  <c r="AC117" i="44" s="1"/>
  <c r="T125" i="44"/>
  <c r="AC125" i="44" s="1"/>
  <c r="T141" i="44"/>
  <c r="AC141" i="44" s="1"/>
  <c r="T149" i="44"/>
  <c r="AC149" i="44" s="1"/>
  <c r="T182" i="44"/>
  <c r="AC182" i="44" s="1"/>
  <c r="T198" i="44"/>
  <c r="AC198" i="44" s="1"/>
  <c r="T214" i="44"/>
  <c r="AC214" i="44" s="1"/>
  <c r="T230" i="44"/>
  <c r="AC230" i="44" s="1"/>
  <c r="T254" i="44"/>
  <c r="AC254" i="44" s="1"/>
  <c r="T18" i="44"/>
  <c r="AC18" i="44" s="1"/>
  <c r="T26" i="44"/>
  <c r="AC26" i="44" s="1"/>
  <c r="T17" i="44"/>
  <c r="AC17" i="44" s="1"/>
  <c r="T25" i="44"/>
  <c r="AC25" i="44" s="1"/>
  <c r="T33" i="44"/>
  <c r="AC33" i="44" s="1"/>
  <c r="T41" i="44"/>
  <c r="AC41" i="44" s="1"/>
  <c r="T49" i="44"/>
  <c r="AC49" i="44" s="1"/>
  <c r="T64" i="44"/>
  <c r="AC64" i="44" s="1"/>
  <c r="T72" i="44"/>
  <c r="AC72" i="44" s="1"/>
  <c r="T80" i="44"/>
  <c r="AC80" i="44" s="1"/>
  <c r="T57" i="44"/>
  <c r="AC57" i="44" s="1"/>
  <c r="T65" i="44"/>
  <c r="AC65" i="44" s="1"/>
  <c r="T73" i="44"/>
  <c r="AC73" i="44" s="1"/>
  <c r="T81" i="44"/>
  <c r="AC81" i="44" s="1"/>
  <c r="T98" i="44"/>
  <c r="AC98" i="44" s="1"/>
  <c r="T106" i="44"/>
  <c r="AC106" i="44" s="1"/>
  <c r="T114" i="44"/>
  <c r="AC114" i="44" s="1"/>
  <c r="T122" i="44"/>
  <c r="AC122" i="44" s="1"/>
  <c r="T130" i="44"/>
  <c r="AC130" i="44" s="1"/>
  <c r="T138" i="44"/>
  <c r="AC138" i="44" s="1"/>
  <c r="T146" i="44"/>
  <c r="AC146" i="44" s="1"/>
  <c r="T154" i="44"/>
  <c r="AC154" i="44" s="1"/>
  <c r="T103" i="44"/>
  <c r="AC103" i="44" s="1"/>
  <c r="T111" i="44"/>
  <c r="AC111" i="44" s="1"/>
  <c r="T119" i="44"/>
  <c r="AC119" i="44" s="1"/>
  <c r="T127" i="44"/>
  <c r="AC127" i="44" s="1"/>
  <c r="T135" i="44"/>
  <c r="AC135" i="44" s="1"/>
  <c r="T143" i="44"/>
  <c r="AC143" i="44" s="1"/>
  <c r="T151" i="44"/>
  <c r="AC151" i="44" s="1"/>
  <c r="T159" i="44"/>
  <c r="AC159" i="44" s="1"/>
  <c r="T184" i="44"/>
  <c r="AC184" i="44" s="1"/>
  <c r="T192" i="44"/>
  <c r="AC192" i="44" s="1"/>
  <c r="T200" i="44"/>
  <c r="AC200" i="44" s="1"/>
  <c r="T208" i="44"/>
  <c r="AC208" i="44" s="1"/>
  <c r="T216" i="44"/>
  <c r="AC216" i="44" s="1"/>
  <c r="T224" i="44"/>
  <c r="AC224" i="44" s="1"/>
  <c r="T232" i="44"/>
  <c r="AC232" i="44" s="1"/>
  <c r="T240" i="44"/>
  <c r="AC240" i="44" s="1"/>
  <c r="T248" i="44"/>
  <c r="AC248" i="44" s="1"/>
  <c r="T256" i="44"/>
  <c r="AC256" i="44" s="1"/>
  <c r="T262" i="44"/>
  <c r="AC262" i="44" s="1"/>
  <c r="T270" i="44"/>
  <c r="AC270" i="44" s="1"/>
  <c r="T278" i="44"/>
  <c r="AC278" i="44" s="1"/>
  <c r="T294" i="44"/>
  <c r="AC294" i="44" s="1"/>
  <c r="T302" i="44"/>
  <c r="AC302" i="44" s="1"/>
  <c r="T310" i="44"/>
  <c r="AC310" i="44" s="1"/>
  <c r="T318" i="44"/>
  <c r="AC318" i="44" s="1"/>
  <c r="T326" i="44"/>
  <c r="AC326" i="44" s="1"/>
  <c r="T334" i="44"/>
  <c r="AC334" i="44" s="1"/>
  <c r="T342" i="44"/>
  <c r="AC342" i="44" s="1"/>
  <c r="T350" i="44"/>
  <c r="AC350" i="44" s="1"/>
  <c r="T358" i="44"/>
  <c r="AC358" i="44" s="1"/>
  <c r="T366" i="44"/>
  <c r="AC366" i="44" s="1"/>
  <c r="T374" i="44"/>
  <c r="AC374" i="44" s="1"/>
  <c r="T382" i="44"/>
  <c r="AC382" i="44" s="1"/>
  <c r="T390" i="44"/>
  <c r="AC390" i="44" s="1"/>
  <c r="T398" i="44"/>
  <c r="AC398" i="44" s="1"/>
  <c r="T406" i="44"/>
  <c r="AC406" i="44" s="1"/>
  <c r="T414" i="44"/>
  <c r="AC414" i="44" s="1"/>
  <c r="T422" i="44"/>
  <c r="AC422" i="44" s="1"/>
  <c r="T430" i="44"/>
  <c r="AC430" i="44" s="1"/>
  <c r="T438" i="44"/>
  <c r="AC438" i="44" s="1"/>
  <c r="T431" i="44"/>
  <c r="AC431" i="44" s="1"/>
  <c r="T173" i="44"/>
  <c r="AC173" i="44" s="1"/>
  <c r="T177" i="44"/>
  <c r="AC177" i="44" s="1"/>
  <c r="T281" i="44"/>
  <c r="AC281" i="44" s="1"/>
  <c r="T285" i="44"/>
  <c r="AC285" i="44" s="1"/>
  <c r="T289" i="44"/>
  <c r="AC289" i="44" s="1"/>
  <c r="T445" i="44"/>
  <c r="AC445" i="44" s="1"/>
  <c r="T449" i="44"/>
  <c r="AC449" i="44" s="1"/>
  <c r="T453" i="44"/>
  <c r="AC453" i="44" s="1"/>
  <c r="T457" i="44"/>
  <c r="AC457" i="44" s="1"/>
  <c r="T461" i="44"/>
  <c r="AC461" i="44" s="1"/>
  <c r="T465" i="44"/>
  <c r="AC465" i="44" s="1"/>
  <c r="T469" i="44"/>
  <c r="AC469" i="44" s="1"/>
  <c r="T452" i="44"/>
  <c r="AC452" i="44" s="1"/>
  <c r="T456" i="44"/>
  <c r="AC456" i="44" s="1"/>
  <c r="T460" i="44"/>
  <c r="AC460" i="44" s="1"/>
  <c r="T470" i="44"/>
  <c r="AC470" i="44" s="1"/>
  <c r="T478" i="44"/>
  <c r="AC478" i="44" s="1"/>
  <c r="T496" i="44"/>
  <c r="AC496" i="44" s="1"/>
  <c r="T509" i="44"/>
  <c r="AC509" i="44" s="1"/>
  <c r="T525" i="44"/>
  <c r="AC525" i="44" s="1"/>
  <c r="T7" i="44"/>
  <c r="AC7" i="44" s="1"/>
  <c r="T165" i="44"/>
  <c r="AC165" i="44" s="1"/>
  <c r="T169" i="44"/>
  <c r="AC169" i="44" s="1"/>
  <c r="T482" i="44"/>
  <c r="AC482" i="44" s="1"/>
  <c r="T490" i="44"/>
  <c r="AC490" i="44" s="1"/>
  <c r="T519" i="44"/>
  <c r="AC519" i="44" s="1"/>
  <c r="T8" i="44"/>
  <c r="AC8" i="44" s="1"/>
  <c r="T12" i="44"/>
  <c r="AC12" i="44" s="1"/>
  <c r="T16" i="44"/>
  <c r="AC16" i="44" s="1"/>
  <c r="R16" i="43"/>
  <c r="Z16" i="43" s="1"/>
  <c r="R32" i="43"/>
  <c r="Z32" i="43" s="1"/>
  <c r="R48" i="43"/>
  <c r="Z48" i="43" s="1"/>
  <c r="R64" i="43"/>
  <c r="Z64" i="43" s="1"/>
  <c r="R22" i="43"/>
  <c r="Z22" i="43" s="1"/>
  <c r="R38" i="43"/>
  <c r="Z38" i="43" s="1"/>
  <c r="R54" i="43"/>
  <c r="Z54" i="43" s="1"/>
  <c r="R11" i="43"/>
  <c r="Z11" i="43" s="1"/>
  <c r="R29" i="43"/>
  <c r="Z29" i="43" s="1"/>
  <c r="R45" i="43"/>
  <c r="Z45" i="43" s="1"/>
  <c r="R72" i="43"/>
  <c r="Z72" i="43" s="1"/>
  <c r="R63" i="43"/>
  <c r="Z63" i="43" s="1"/>
  <c r="R47" i="43"/>
  <c r="Z47" i="43" s="1"/>
  <c r="R55" i="43"/>
  <c r="Z55" i="43" s="1"/>
  <c r="R75" i="43"/>
  <c r="Z75" i="43" s="1"/>
  <c r="R8" i="43"/>
  <c r="Z8" i="43" s="1"/>
  <c r="R20" i="43"/>
  <c r="Z20" i="43" s="1"/>
  <c r="R36" i="43"/>
  <c r="Z36" i="43" s="1"/>
  <c r="R52" i="43"/>
  <c r="Z52" i="43" s="1"/>
  <c r="R10" i="43"/>
  <c r="Z10" i="43" s="1"/>
  <c r="R26" i="43"/>
  <c r="Z26" i="43" s="1"/>
  <c r="R42" i="43"/>
  <c r="Z42" i="43" s="1"/>
  <c r="R58" i="43"/>
  <c r="Z58" i="43" s="1"/>
  <c r="R17" i="43"/>
  <c r="Z17" i="43" s="1"/>
  <c r="R33" i="43"/>
  <c r="Z33" i="43" s="1"/>
  <c r="R66" i="43"/>
  <c r="Z66" i="43" s="1"/>
  <c r="R74" i="43"/>
  <c r="Z74" i="43" s="1"/>
  <c r="R53" i="43"/>
  <c r="Z53" i="43" s="1"/>
  <c r="R61" i="43"/>
  <c r="Z61" i="43" s="1"/>
  <c r="R69" i="43"/>
  <c r="Z69" i="43" s="1"/>
  <c r="R9" i="43"/>
  <c r="Z9" i="43" s="1"/>
  <c r="R24" i="43"/>
  <c r="Z24" i="43" s="1"/>
  <c r="R40" i="43"/>
  <c r="Z40" i="43" s="1"/>
  <c r="R56" i="43"/>
  <c r="Z56" i="43" s="1"/>
  <c r="R14" i="43"/>
  <c r="Z14" i="43" s="1"/>
  <c r="R30" i="43"/>
  <c r="Z30" i="43" s="1"/>
  <c r="R46" i="43"/>
  <c r="Z46" i="43" s="1"/>
  <c r="R62" i="43"/>
  <c r="Z62" i="43" s="1"/>
  <c r="R21" i="43"/>
  <c r="Z21" i="43" s="1"/>
  <c r="R37" i="43"/>
  <c r="Z37" i="43" s="1"/>
  <c r="R68" i="43"/>
  <c r="Z68" i="43" s="1"/>
  <c r="R59" i="43"/>
  <c r="Z59" i="43" s="1"/>
  <c r="R67" i="43"/>
  <c r="Z67" i="43" s="1"/>
  <c r="R43" i="43"/>
  <c r="Z43" i="43" s="1"/>
  <c r="R51" i="43"/>
  <c r="Z51" i="43" s="1"/>
  <c r="R71" i="43"/>
  <c r="Z71" i="43" s="1"/>
  <c r="R7" i="43"/>
  <c r="Z7" i="43" s="1"/>
  <c r="R12" i="43"/>
  <c r="Z12" i="43" s="1"/>
  <c r="R28" i="43"/>
  <c r="Z28" i="43" s="1"/>
  <c r="R44" i="43"/>
  <c r="Z44" i="43" s="1"/>
  <c r="R60" i="43"/>
  <c r="Z60" i="43" s="1"/>
  <c r="R18" i="43"/>
  <c r="Z18" i="43" s="1"/>
  <c r="R34" i="43"/>
  <c r="Z34" i="43" s="1"/>
  <c r="R50" i="43"/>
  <c r="Z50" i="43" s="1"/>
  <c r="R25" i="43"/>
  <c r="Z25" i="43" s="1"/>
  <c r="R41" i="43"/>
  <c r="Z41" i="43" s="1"/>
  <c r="R70" i="43"/>
  <c r="Z70" i="43" s="1"/>
  <c r="R49" i="43"/>
  <c r="Z49" i="43" s="1"/>
  <c r="R57" i="43"/>
  <c r="Z57" i="43" s="1"/>
  <c r="R65" i="43"/>
  <c r="Z65" i="43" s="1"/>
  <c r="R73" i="43"/>
  <c r="Z73" i="43" s="1"/>
  <c r="G16" i="43"/>
  <c r="AE16" i="43" s="1"/>
  <c r="K7" i="44" l="1"/>
  <c r="AL7" i="44" s="1"/>
  <c r="AH7" i="44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J16" i="43"/>
  <c r="AH16" i="43" s="1"/>
  <c r="G15" i="43"/>
  <c r="G14" i="43"/>
  <c r="G13" i="43"/>
  <c r="G12" i="43"/>
  <c r="G11" i="43"/>
  <c r="G10" i="43"/>
  <c r="G9" i="43"/>
  <c r="G8" i="43"/>
  <c r="G7" i="43"/>
  <c r="J10" i="43" l="1"/>
  <c r="AH10" i="43" s="1"/>
  <c r="AE10" i="43"/>
  <c r="J14" i="43"/>
  <c r="AH14" i="43" s="1"/>
  <c r="AE14" i="43"/>
  <c r="J18" i="43"/>
  <c r="AH18" i="43" s="1"/>
  <c r="AE18" i="43"/>
  <c r="J22" i="43"/>
  <c r="AH22" i="43" s="1"/>
  <c r="AE22" i="43"/>
  <c r="J26" i="43"/>
  <c r="AH26" i="43" s="1"/>
  <c r="AE26" i="43"/>
  <c r="J30" i="43"/>
  <c r="AH30" i="43" s="1"/>
  <c r="AE30" i="43"/>
  <c r="J34" i="43"/>
  <c r="AH34" i="43" s="1"/>
  <c r="AE34" i="43"/>
  <c r="J38" i="43"/>
  <c r="AH38" i="43" s="1"/>
  <c r="AE38" i="43"/>
  <c r="J42" i="43"/>
  <c r="AH42" i="43" s="1"/>
  <c r="AE42" i="43"/>
  <c r="J46" i="43"/>
  <c r="AH46" i="43" s="1"/>
  <c r="AE46" i="43"/>
  <c r="J50" i="43"/>
  <c r="AH50" i="43" s="1"/>
  <c r="AE50" i="43"/>
  <c r="J54" i="43"/>
  <c r="AH54" i="43" s="1"/>
  <c r="AE54" i="43"/>
  <c r="J58" i="43"/>
  <c r="AH58" i="43" s="1"/>
  <c r="AE58" i="43"/>
  <c r="J62" i="43"/>
  <c r="AH62" i="43" s="1"/>
  <c r="AE62" i="43"/>
  <c r="J66" i="43"/>
  <c r="AH66" i="43" s="1"/>
  <c r="AE66" i="43"/>
  <c r="J70" i="43"/>
  <c r="AH70" i="43" s="1"/>
  <c r="AE70" i="43"/>
  <c r="J74" i="43"/>
  <c r="AH74" i="43" s="1"/>
  <c r="AE74" i="43"/>
  <c r="J7" i="43"/>
  <c r="AH7" i="43" s="1"/>
  <c r="AE7" i="43"/>
  <c r="J11" i="43"/>
  <c r="AH11" i="43" s="1"/>
  <c r="AE11" i="43"/>
  <c r="J15" i="43"/>
  <c r="AH15" i="43" s="1"/>
  <c r="AE15" i="43"/>
  <c r="J19" i="43"/>
  <c r="AH19" i="43" s="1"/>
  <c r="AE19" i="43"/>
  <c r="J23" i="43"/>
  <c r="AH23" i="43" s="1"/>
  <c r="AE23" i="43"/>
  <c r="J27" i="43"/>
  <c r="AH27" i="43" s="1"/>
  <c r="AE27" i="43"/>
  <c r="J31" i="43"/>
  <c r="AH31" i="43" s="1"/>
  <c r="AE31" i="43"/>
  <c r="J35" i="43"/>
  <c r="AH35" i="43" s="1"/>
  <c r="AE35" i="43"/>
  <c r="J39" i="43"/>
  <c r="AH39" i="43" s="1"/>
  <c r="AE39" i="43"/>
  <c r="J43" i="43"/>
  <c r="AH43" i="43" s="1"/>
  <c r="AE43" i="43"/>
  <c r="J47" i="43"/>
  <c r="AH47" i="43" s="1"/>
  <c r="AE47" i="43"/>
  <c r="J51" i="43"/>
  <c r="AH51" i="43" s="1"/>
  <c r="AE51" i="43"/>
  <c r="J55" i="43"/>
  <c r="AH55" i="43" s="1"/>
  <c r="AE55" i="43"/>
  <c r="J59" i="43"/>
  <c r="AH59" i="43" s="1"/>
  <c r="AE59" i="43"/>
  <c r="J63" i="43"/>
  <c r="AH63" i="43" s="1"/>
  <c r="AE63" i="43"/>
  <c r="J67" i="43"/>
  <c r="AH67" i="43" s="1"/>
  <c r="AE67" i="43"/>
  <c r="J71" i="43"/>
  <c r="AH71" i="43" s="1"/>
  <c r="AE71" i="43"/>
  <c r="J75" i="43"/>
  <c r="AH75" i="43" s="1"/>
  <c r="AE75" i="43"/>
  <c r="J8" i="43"/>
  <c r="AH8" i="43" s="1"/>
  <c r="AE8" i="43"/>
  <c r="J12" i="43"/>
  <c r="AH12" i="43" s="1"/>
  <c r="AE12" i="43"/>
  <c r="J20" i="43"/>
  <c r="AH20" i="43" s="1"/>
  <c r="AE20" i="43"/>
  <c r="J24" i="43"/>
  <c r="AH24" i="43" s="1"/>
  <c r="AE24" i="43"/>
  <c r="J28" i="43"/>
  <c r="AH28" i="43" s="1"/>
  <c r="AE28" i="43"/>
  <c r="J32" i="43"/>
  <c r="AH32" i="43" s="1"/>
  <c r="AE32" i="43"/>
  <c r="J36" i="43"/>
  <c r="AH36" i="43" s="1"/>
  <c r="AE36" i="43"/>
  <c r="J40" i="43"/>
  <c r="AH40" i="43" s="1"/>
  <c r="AE40" i="43"/>
  <c r="J44" i="43"/>
  <c r="AH44" i="43" s="1"/>
  <c r="AE44" i="43"/>
  <c r="J48" i="43"/>
  <c r="AH48" i="43" s="1"/>
  <c r="AE48" i="43"/>
  <c r="J52" i="43"/>
  <c r="AH52" i="43" s="1"/>
  <c r="AE52" i="43"/>
  <c r="J56" i="43"/>
  <c r="AH56" i="43" s="1"/>
  <c r="AE56" i="43"/>
  <c r="J60" i="43"/>
  <c r="AH60" i="43" s="1"/>
  <c r="AE60" i="43"/>
  <c r="J64" i="43"/>
  <c r="AH64" i="43" s="1"/>
  <c r="AE64" i="43"/>
  <c r="J68" i="43"/>
  <c r="AH68" i="43" s="1"/>
  <c r="AE68" i="43"/>
  <c r="J72" i="43"/>
  <c r="AH72" i="43" s="1"/>
  <c r="AE72" i="43"/>
  <c r="J9" i="43"/>
  <c r="AH9" i="43" s="1"/>
  <c r="AE9" i="43"/>
  <c r="J13" i="43"/>
  <c r="AH13" i="43" s="1"/>
  <c r="AE13" i="43"/>
  <c r="J17" i="43"/>
  <c r="AH17" i="43" s="1"/>
  <c r="AE17" i="43"/>
  <c r="J21" i="43"/>
  <c r="AH21" i="43" s="1"/>
  <c r="AE21" i="43"/>
  <c r="J25" i="43"/>
  <c r="AH25" i="43" s="1"/>
  <c r="AE25" i="43"/>
  <c r="J29" i="43"/>
  <c r="AH29" i="43" s="1"/>
  <c r="AE29" i="43"/>
  <c r="J33" i="43"/>
  <c r="AH33" i="43" s="1"/>
  <c r="AE33" i="43"/>
  <c r="J37" i="43"/>
  <c r="AH37" i="43" s="1"/>
  <c r="AE37" i="43"/>
  <c r="J41" i="43"/>
  <c r="AH41" i="43" s="1"/>
  <c r="AE41" i="43"/>
  <c r="J45" i="43"/>
  <c r="AH45" i="43" s="1"/>
  <c r="AE45" i="43"/>
  <c r="J49" i="43"/>
  <c r="AH49" i="43" s="1"/>
  <c r="AE49" i="43"/>
  <c r="J53" i="43"/>
  <c r="AH53" i="43" s="1"/>
  <c r="AE53" i="43"/>
  <c r="J57" i="43"/>
  <c r="AH57" i="43" s="1"/>
  <c r="AE57" i="43"/>
  <c r="J61" i="43"/>
  <c r="AH61" i="43" s="1"/>
  <c r="AE61" i="43"/>
  <c r="J65" i="43"/>
  <c r="AH65" i="43" s="1"/>
  <c r="AE65" i="43"/>
  <c r="J69" i="43"/>
  <c r="AH69" i="43" s="1"/>
  <c r="AE69" i="43"/>
  <c r="J73" i="43"/>
  <c r="AH73" i="43" s="1"/>
  <c r="AE73" i="43"/>
  <c r="K530" i="44"/>
  <c r="AL530" i="44" s="1"/>
  <c r="AH530" i="44"/>
  <c r="K514" i="44"/>
  <c r="AL514" i="44" s="1"/>
  <c r="AH514" i="44"/>
  <c r="K498" i="44"/>
  <c r="AL498" i="44" s="1"/>
  <c r="AH498" i="44"/>
  <c r="K532" i="44"/>
  <c r="AL532" i="44" s="1"/>
  <c r="AH532" i="44"/>
  <c r="K528" i="44"/>
  <c r="AL528" i="44" s="1"/>
  <c r="AH528" i="44"/>
  <c r="K524" i="44"/>
  <c r="AL524" i="44" s="1"/>
  <c r="AH524" i="44"/>
  <c r="K520" i="44"/>
  <c r="AL520" i="44" s="1"/>
  <c r="AH520" i="44"/>
  <c r="K516" i="44"/>
  <c r="AL516" i="44" s="1"/>
  <c r="AH516" i="44"/>
  <c r="K512" i="44"/>
  <c r="AL512" i="44" s="1"/>
  <c r="AH512" i="44"/>
  <c r="K508" i="44"/>
  <c r="AL508" i="44" s="1"/>
  <c r="AH508" i="44"/>
  <c r="K504" i="44"/>
  <c r="AL504" i="44" s="1"/>
  <c r="AH504" i="44"/>
  <c r="K500" i="44"/>
  <c r="AL500" i="44" s="1"/>
  <c r="AH500" i="44"/>
  <c r="K496" i="44"/>
  <c r="AL496" i="44" s="1"/>
  <c r="AH496" i="44"/>
  <c r="K492" i="44"/>
  <c r="AL492" i="44" s="1"/>
  <c r="AH492" i="44"/>
  <c r="K488" i="44"/>
  <c r="AL488" i="44" s="1"/>
  <c r="AH488" i="44"/>
  <c r="K484" i="44"/>
  <c r="AL484" i="44" s="1"/>
  <c r="AH484" i="44"/>
  <c r="K480" i="44"/>
  <c r="AL480" i="44" s="1"/>
  <c r="AH480" i="44"/>
  <c r="K476" i="44"/>
  <c r="AL476" i="44" s="1"/>
  <c r="AH476" i="44"/>
  <c r="K472" i="44"/>
  <c r="AL472" i="44" s="1"/>
  <c r="AH472" i="44"/>
  <c r="K468" i="44"/>
  <c r="AL468" i="44" s="1"/>
  <c r="AH468" i="44"/>
  <c r="K464" i="44"/>
  <c r="AL464" i="44" s="1"/>
  <c r="AH464" i="44"/>
  <c r="K460" i="44"/>
  <c r="AL460" i="44" s="1"/>
  <c r="AH460" i="44"/>
  <c r="K456" i="44"/>
  <c r="AL456" i="44" s="1"/>
  <c r="AH456" i="44"/>
  <c r="K452" i="44"/>
  <c r="AL452" i="44" s="1"/>
  <c r="AH452" i="44"/>
  <c r="K448" i="44"/>
  <c r="AL448" i="44" s="1"/>
  <c r="AH448" i="44"/>
  <c r="K444" i="44"/>
  <c r="AL444" i="44" s="1"/>
  <c r="AH444" i="44"/>
  <c r="K440" i="44"/>
  <c r="AL440" i="44" s="1"/>
  <c r="AH440" i="44"/>
  <c r="K436" i="44"/>
  <c r="AL436" i="44" s="1"/>
  <c r="AH436" i="44"/>
  <c r="K432" i="44"/>
  <c r="AL432" i="44" s="1"/>
  <c r="AH432" i="44"/>
  <c r="K428" i="44"/>
  <c r="AL428" i="44" s="1"/>
  <c r="AH428" i="44"/>
  <c r="K424" i="44"/>
  <c r="AL424" i="44" s="1"/>
  <c r="AH424" i="44"/>
  <c r="K420" i="44"/>
  <c r="AL420" i="44" s="1"/>
  <c r="AH420" i="44"/>
  <c r="K416" i="44"/>
  <c r="AL416" i="44" s="1"/>
  <c r="AH416" i="44"/>
  <c r="K412" i="44"/>
  <c r="AL412" i="44" s="1"/>
  <c r="AH412" i="44"/>
  <c r="K408" i="44"/>
  <c r="AL408" i="44" s="1"/>
  <c r="AH408" i="44"/>
  <c r="K404" i="44"/>
  <c r="AL404" i="44" s="1"/>
  <c r="AH404" i="44"/>
  <c r="K400" i="44"/>
  <c r="AL400" i="44" s="1"/>
  <c r="AH400" i="44"/>
  <c r="K396" i="44"/>
  <c r="AL396" i="44" s="1"/>
  <c r="AH396" i="44"/>
  <c r="K392" i="44"/>
  <c r="AL392" i="44" s="1"/>
  <c r="AH392" i="44"/>
  <c r="K388" i="44"/>
  <c r="AL388" i="44" s="1"/>
  <c r="AH388" i="44"/>
  <c r="K384" i="44"/>
  <c r="AL384" i="44" s="1"/>
  <c r="AH384" i="44"/>
  <c r="K380" i="44"/>
  <c r="AL380" i="44" s="1"/>
  <c r="AH380" i="44"/>
  <c r="K376" i="44"/>
  <c r="AL376" i="44" s="1"/>
  <c r="AH376" i="44"/>
  <c r="K372" i="44"/>
  <c r="AL372" i="44" s="1"/>
  <c r="AH372" i="44"/>
  <c r="K368" i="44"/>
  <c r="AL368" i="44" s="1"/>
  <c r="AH368" i="44"/>
  <c r="K364" i="44"/>
  <c r="AL364" i="44" s="1"/>
  <c r="AH364" i="44"/>
  <c r="K360" i="44"/>
  <c r="AL360" i="44" s="1"/>
  <c r="AH360" i="44"/>
  <c r="K356" i="44"/>
  <c r="AL356" i="44" s="1"/>
  <c r="AH356" i="44"/>
  <c r="K352" i="44"/>
  <c r="AL352" i="44" s="1"/>
  <c r="AH352" i="44"/>
  <c r="K348" i="44"/>
  <c r="AL348" i="44" s="1"/>
  <c r="AH348" i="44"/>
  <c r="K344" i="44"/>
  <c r="AL344" i="44" s="1"/>
  <c r="AH344" i="44"/>
  <c r="K340" i="44"/>
  <c r="AL340" i="44" s="1"/>
  <c r="AH340" i="44"/>
  <c r="K336" i="44"/>
  <c r="AL336" i="44" s="1"/>
  <c r="AH336" i="44"/>
  <c r="K332" i="44"/>
  <c r="AL332" i="44" s="1"/>
  <c r="AH332" i="44"/>
  <c r="K328" i="44"/>
  <c r="AL328" i="44" s="1"/>
  <c r="AH328" i="44"/>
  <c r="K324" i="44"/>
  <c r="AL324" i="44" s="1"/>
  <c r="AH324" i="44"/>
  <c r="K320" i="44"/>
  <c r="AL320" i="44" s="1"/>
  <c r="AH320" i="44"/>
  <c r="K316" i="44"/>
  <c r="AL316" i="44" s="1"/>
  <c r="AH316" i="44"/>
  <c r="K312" i="44"/>
  <c r="AL312" i="44" s="1"/>
  <c r="AH312" i="44"/>
  <c r="K308" i="44"/>
  <c r="AL308" i="44" s="1"/>
  <c r="AH308" i="44"/>
  <c r="K304" i="44"/>
  <c r="AL304" i="44" s="1"/>
  <c r="AH304" i="44"/>
  <c r="K300" i="44"/>
  <c r="AL300" i="44" s="1"/>
  <c r="AH300" i="44"/>
  <c r="K296" i="44"/>
  <c r="AL296" i="44" s="1"/>
  <c r="AH296" i="44"/>
  <c r="K292" i="44"/>
  <c r="AL292" i="44" s="1"/>
  <c r="AH292" i="44"/>
  <c r="K288" i="44"/>
  <c r="AL288" i="44" s="1"/>
  <c r="AH288" i="44"/>
  <c r="K284" i="44"/>
  <c r="AL284" i="44" s="1"/>
  <c r="AH284" i="44"/>
  <c r="K280" i="44"/>
  <c r="AL280" i="44" s="1"/>
  <c r="AH280" i="44"/>
  <c r="K276" i="44"/>
  <c r="AL276" i="44" s="1"/>
  <c r="AH276" i="44"/>
  <c r="K272" i="44"/>
  <c r="AL272" i="44" s="1"/>
  <c r="AH272" i="44"/>
  <c r="K268" i="44"/>
  <c r="AL268" i="44" s="1"/>
  <c r="AH268" i="44"/>
  <c r="K264" i="44"/>
  <c r="AL264" i="44" s="1"/>
  <c r="AH264" i="44"/>
  <c r="K260" i="44"/>
  <c r="AL260" i="44" s="1"/>
  <c r="AH260" i="44"/>
  <c r="K256" i="44"/>
  <c r="AL256" i="44" s="1"/>
  <c r="AH256" i="44"/>
  <c r="K252" i="44"/>
  <c r="AL252" i="44" s="1"/>
  <c r="AH252" i="44"/>
  <c r="K248" i="44"/>
  <c r="AL248" i="44" s="1"/>
  <c r="AH248" i="44"/>
  <c r="K244" i="44"/>
  <c r="AL244" i="44" s="1"/>
  <c r="AH244" i="44"/>
  <c r="K240" i="44"/>
  <c r="AL240" i="44" s="1"/>
  <c r="AH240" i="44"/>
  <c r="K236" i="44"/>
  <c r="AL236" i="44" s="1"/>
  <c r="AH236" i="44"/>
  <c r="K232" i="44"/>
  <c r="AL232" i="44" s="1"/>
  <c r="AH232" i="44"/>
  <c r="K228" i="44"/>
  <c r="AL228" i="44" s="1"/>
  <c r="AH228" i="44"/>
  <c r="K224" i="44"/>
  <c r="AL224" i="44" s="1"/>
  <c r="AH224" i="44"/>
  <c r="K220" i="44"/>
  <c r="AL220" i="44" s="1"/>
  <c r="AH220" i="44"/>
  <c r="K216" i="44"/>
  <c r="AL216" i="44" s="1"/>
  <c r="AH216" i="44"/>
  <c r="K212" i="44"/>
  <c r="AL212" i="44" s="1"/>
  <c r="AH212" i="44"/>
  <c r="K208" i="44"/>
  <c r="AL208" i="44" s="1"/>
  <c r="AH208" i="44"/>
  <c r="K204" i="44"/>
  <c r="AL204" i="44" s="1"/>
  <c r="AH204" i="44"/>
  <c r="K200" i="44"/>
  <c r="AL200" i="44" s="1"/>
  <c r="AH200" i="44"/>
  <c r="K196" i="44"/>
  <c r="AL196" i="44" s="1"/>
  <c r="AH196" i="44"/>
  <c r="K192" i="44"/>
  <c r="AL192" i="44" s="1"/>
  <c r="AH192" i="44"/>
  <c r="K188" i="44"/>
  <c r="AL188" i="44" s="1"/>
  <c r="AH188" i="44"/>
  <c r="K184" i="44"/>
  <c r="AL184" i="44" s="1"/>
  <c r="AH184" i="44"/>
  <c r="K180" i="44"/>
  <c r="AL180" i="44" s="1"/>
  <c r="AH180" i="44"/>
  <c r="K176" i="44"/>
  <c r="AL176" i="44" s="1"/>
  <c r="AH176" i="44"/>
  <c r="K172" i="44"/>
  <c r="AL172" i="44" s="1"/>
  <c r="AH172" i="44"/>
  <c r="K168" i="44"/>
  <c r="AL168" i="44" s="1"/>
  <c r="AH168" i="44"/>
  <c r="K164" i="44"/>
  <c r="AL164" i="44" s="1"/>
  <c r="AH164" i="44"/>
  <c r="K160" i="44"/>
  <c r="AL160" i="44" s="1"/>
  <c r="AH160" i="44"/>
  <c r="K156" i="44"/>
  <c r="AL156" i="44" s="1"/>
  <c r="AH156" i="44"/>
  <c r="K152" i="44"/>
  <c r="AL152" i="44" s="1"/>
  <c r="AH152" i="44"/>
  <c r="K148" i="44"/>
  <c r="AL148" i="44" s="1"/>
  <c r="AH148" i="44"/>
  <c r="K144" i="44"/>
  <c r="AL144" i="44" s="1"/>
  <c r="AH144" i="44"/>
  <c r="K140" i="44"/>
  <c r="AL140" i="44" s="1"/>
  <c r="AH140" i="44"/>
  <c r="K136" i="44"/>
  <c r="AL136" i="44" s="1"/>
  <c r="AH136" i="44"/>
  <c r="K132" i="44"/>
  <c r="AL132" i="44" s="1"/>
  <c r="AH132" i="44"/>
  <c r="K128" i="44"/>
  <c r="AL128" i="44" s="1"/>
  <c r="AH128" i="44"/>
  <c r="K124" i="44"/>
  <c r="AL124" i="44" s="1"/>
  <c r="AH124" i="44"/>
  <c r="K120" i="44"/>
  <c r="AL120" i="44" s="1"/>
  <c r="AH120" i="44"/>
  <c r="K116" i="44"/>
  <c r="AL116" i="44" s="1"/>
  <c r="AH116" i="44"/>
  <c r="K112" i="44"/>
  <c r="AL112" i="44" s="1"/>
  <c r="AH112" i="44"/>
  <c r="K108" i="44"/>
  <c r="AL108" i="44" s="1"/>
  <c r="AH108" i="44"/>
  <c r="K104" i="44"/>
  <c r="AL104" i="44" s="1"/>
  <c r="AH104" i="44"/>
  <c r="K100" i="44"/>
  <c r="AL100" i="44" s="1"/>
  <c r="AH100" i="44"/>
  <c r="K96" i="44"/>
  <c r="AL96" i="44" s="1"/>
  <c r="AH96" i="44"/>
  <c r="K92" i="44"/>
  <c r="AL92" i="44" s="1"/>
  <c r="AH92" i="44"/>
  <c r="K88" i="44"/>
  <c r="AL88" i="44" s="1"/>
  <c r="AH88" i="44"/>
  <c r="K84" i="44"/>
  <c r="AL84" i="44" s="1"/>
  <c r="AH84" i="44"/>
  <c r="K80" i="44"/>
  <c r="AL80" i="44" s="1"/>
  <c r="AH80" i="44"/>
  <c r="K76" i="44"/>
  <c r="AL76" i="44" s="1"/>
  <c r="AH76" i="44"/>
  <c r="K72" i="44"/>
  <c r="AL72" i="44" s="1"/>
  <c r="AH72" i="44"/>
  <c r="K68" i="44"/>
  <c r="AL68" i="44" s="1"/>
  <c r="AH68" i="44"/>
  <c r="K64" i="44"/>
  <c r="AL64" i="44" s="1"/>
  <c r="AH64" i="44"/>
  <c r="K60" i="44"/>
  <c r="AL60" i="44" s="1"/>
  <c r="AH60" i="44"/>
  <c r="K56" i="44"/>
  <c r="AL56" i="44" s="1"/>
  <c r="AH56" i="44"/>
  <c r="K52" i="44"/>
  <c r="AL52" i="44" s="1"/>
  <c r="AH52" i="44"/>
  <c r="K48" i="44"/>
  <c r="AL48" i="44" s="1"/>
  <c r="AH48" i="44"/>
  <c r="K44" i="44"/>
  <c r="AL44" i="44" s="1"/>
  <c r="AH44" i="44"/>
  <c r="K40" i="44"/>
  <c r="AL40" i="44" s="1"/>
  <c r="AH40" i="44"/>
  <c r="K36" i="44"/>
  <c r="AL36" i="44" s="1"/>
  <c r="AH36" i="44"/>
  <c r="K32" i="44"/>
  <c r="AL32" i="44" s="1"/>
  <c r="AH32" i="44"/>
  <c r="K28" i="44"/>
  <c r="AL28" i="44" s="1"/>
  <c r="AH28" i="44"/>
  <c r="K24" i="44"/>
  <c r="AL24" i="44" s="1"/>
  <c r="AH24" i="44"/>
  <c r="K20" i="44"/>
  <c r="AL20" i="44" s="1"/>
  <c r="AH20" i="44"/>
  <c r="K16" i="44"/>
  <c r="AL16" i="44" s="1"/>
  <c r="AH16" i="44"/>
  <c r="K12" i="44"/>
  <c r="AL12" i="44" s="1"/>
  <c r="AH12" i="44"/>
  <c r="K8" i="44"/>
  <c r="AL8" i="44" s="1"/>
  <c r="AH8" i="44"/>
  <c r="K518" i="44"/>
  <c r="AL518" i="44" s="1"/>
  <c r="AH518" i="44"/>
  <c r="K531" i="44"/>
  <c r="AL531" i="44" s="1"/>
  <c r="AH531" i="44"/>
  <c r="K527" i="44"/>
  <c r="AL527" i="44" s="1"/>
  <c r="AH527" i="44"/>
  <c r="K523" i="44"/>
  <c r="AL523" i="44" s="1"/>
  <c r="AH523" i="44"/>
  <c r="K519" i="44"/>
  <c r="AL519" i="44" s="1"/>
  <c r="AH519" i="44"/>
  <c r="K515" i="44"/>
  <c r="AL515" i="44" s="1"/>
  <c r="AH515" i="44"/>
  <c r="K511" i="44"/>
  <c r="AL511" i="44" s="1"/>
  <c r="AH511" i="44"/>
  <c r="K507" i="44"/>
  <c r="AL507" i="44" s="1"/>
  <c r="AH507" i="44"/>
  <c r="K503" i="44"/>
  <c r="AL503" i="44" s="1"/>
  <c r="AH503" i="44"/>
  <c r="K499" i="44"/>
  <c r="AL499" i="44" s="1"/>
  <c r="AH499" i="44"/>
  <c r="K495" i="44"/>
  <c r="AL495" i="44" s="1"/>
  <c r="AH495" i="44"/>
  <c r="K491" i="44"/>
  <c r="AL491" i="44" s="1"/>
  <c r="AH491" i="44"/>
  <c r="K487" i="44"/>
  <c r="AL487" i="44" s="1"/>
  <c r="AH487" i="44"/>
  <c r="K483" i="44"/>
  <c r="AL483" i="44" s="1"/>
  <c r="AH483" i="44"/>
  <c r="K479" i="44"/>
  <c r="AL479" i="44" s="1"/>
  <c r="AH479" i="44"/>
  <c r="K475" i="44"/>
  <c r="AL475" i="44" s="1"/>
  <c r="AH475" i="44"/>
  <c r="K471" i="44"/>
  <c r="AL471" i="44" s="1"/>
  <c r="AH471" i="44"/>
  <c r="K467" i="44"/>
  <c r="AL467" i="44" s="1"/>
  <c r="AH467" i="44"/>
  <c r="K463" i="44"/>
  <c r="AL463" i="44" s="1"/>
  <c r="AH463" i="44"/>
  <c r="K459" i="44"/>
  <c r="AL459" i="44" s="1"/>
  <c r="AH459" i="44"/>
  <c r="K455" i="44"/>
  <c r="AL455" i="44" s="1"/>
  <c r="AH455" i="44"/>
  <c r="K451" i="44"/>
  <c r="AL451" i="44" s="1"/>
  <c r="AH451" i="44"/>
  <c r="K447" i="44"/>
  <c r="AL447" i="44" s="1"/>
  <c r="AH447" i="44"/>
  <c r="K443" i="44"/>
  <c r="AL443" i="44" s="1"/>
  <c r="AH443" i="44"/>
  <c r="K439" i="44"/>
  <c r="AL439" i="44" s="1"/>
  <c r="AH439" i="44"/>
  <c r="K435" i="44"/>
  <c r="AL435" i="44" s="1"/>
  <c r="AH435" i="44"/>
  <c r="K431" i="44"/>
  <c r="AL431" i="44" s="1"/>
  <c r="AH431" i="44"/>
  <c r="K427" i="44"/>
  <c r="AL427" i="44" s="1"/>
  <c r="AH427" i="44"/>
  <c r="K423" i="44"/>
  <c r="AL423" i="44" s="1"/>
  <c r="AH423" i="44"/>
  <c r="K419" i="44"/>
  <c r="AL419" i="44" s="1"/>
  <c r="AH419" i="44"/>
  <c r="K415" i="44"/>
  <c r="AL415" i="44" s="1"/>
  <c r="AH415" i="44"/>
  <c r="K411" i="44"/>
  <c r="AL411" i="44" s="1"/>
  <c r="AH411" i="44"/>
  <c r="K407" i="44"/>
  <c r="AL407" i="44" s="1"/>
  <c r="AH407" i="44"/>
  <c r="K403" i="44"/>
  <c r="AL403" i="44" s="1"/>
  <c r="AH403" i="44"/>
  <c r="K399" i="44"/>
  <c r="AL399" i="44" s="1"/>
  <c r="AH399" i="44"/>
  <c r="K395" i="44"/>
  <c r="AL395" i="44" s="1"/>
  <c r="AH395" i="44"/>
  <c r="K391" i="44"/>
  <c r="AL391" i="44" s="1"/>
  <c r="AH391" i="44"/>
  <c r="K387" i="44"/>
  <c r="AL387" i="44" s="1"/>
  <c r="AH387" i="44"/>
  <c r="K383" i="44"/>
  <c r="AL383" i="44" s="1"/>
  <c r="AH383" i="44"/>
  <c r="K379" i="44"/>
  <c r="AL379" i="44" s="1"/>
  <c r="AH379" i="44"/>
  <c r="K375" i="44"/>
  <c r="AL375" i="44" s="1"/>
  <c r="AH375" i="44"/>
  <c r="K371" i="44"/>
  <c r="AL371" i="44" s="1"/>
  <c r="AH371" i="44"/>
  <c r="K367" i="44"/>
  <c r="AL367" i="44" s="1"/>
  <c r="AH367" i="44"/>
  <c r="K363" i="44"/>
  <c r="AL363" i="44" s="1"/>
  <c r="AH363" i="44"/>
  <c r="K359" i="44"/>
  <c r="AL359" i="44" s="1"/>
  <c r="AH359" i="44"/>
  <c r="K355" i="44"/>
  <c r="AL355" i="44" s="1"/>
  <c r="AH355" i="44"/>
  <c r="K351" i="44"/>
  <c r="AL351" i="44" s="1"/>
  <c r="AH351" i="44"/>
  <c r="K347" i="44"/>
  <c r="AL347" i="44" s="1"/>
  <c r="AH347" i="44"/>
  <c r="K343" i="44"/>
  <c r="AL343" i="44" s="1"/>
  <c r="AH343" i="44"/>
  <c r="K339" i="44"/>
  <c r="AL339" i="44" s="1"/>
  <c r="AH339" i="44"/>
  <c r="K335" i="44"/>
  <c r="AL335" i="44" s="1"/>
  <c r="AH335" i="44"/>
  <c r="K331" i="44"/>
  <c r="AL331" i="44" s="1"/>
  <c r="AH331" i="44"/>
  <c r="K327" i="44"/>
  <c r="AL327" i="44" s="1"/>
  <c r="AH327" i="44"/>
  <c r="K323" i="44"/>
  <c r="AL323" i="44" s="1"/>
  <c r="AH323" i="44"/>
  <c r="K319" i="44"/>
  <c r="AL319" i="44" s="1"/>
  <c r="AH319" i="44"/>
  <c r="K315" i="44"/>
  <c r="AL315" i="44" s="1"/>
  <c r="AH315" i="44"/>
  <c r="K311" i="44"/>
  <c r="AL311" i="44" s="1"/>
  <c r="AH311" i="44"/>
  <c r="K307" i="44"/>
  <c r="AL307" i="44" s="1"/>
  <c r="AH307" i="44"/>
  <c r="K303" i="44"/>
  <c r="AL303" i="44" s="1"/>
  <c r="AH303" i="44"/>
  <c r="K299" i="44"/>
  <c r="AL299" i="44" s="1"/>
  <c r="AH299" i="44"/>
  <c r="K295" i="44"/>
  <c r="AL295" i="44" s="1"/>
  <c r="AH295" i="44"/>
  <c r="K291" i="44"/>
  <c r="AL291" i="44" s="1"/>
  <c r="AH291" i="44"/>
  <c r="K287" i="44"/>
  <c r="AL287" i="44" s="1"/>
  <c r="AH287" i="44"/>
  <c r="K283" i="44"/>
  <c r="AL283" i="44" s="1"/>
  <c r="AH283" i="44"/>
  <c r="K279" i="44"/>
  <c r="AL279" i="44" s="1"/>
  <c r="AH279" i="44"/>
  <c r="K275" i="44"/>
  <c r="AL275" i="44" s="1"/>
  <c r="AH275" i="44"/>
  <c r="K271" i="44"/>
  <c r="AL271" i="44" s="1"/>
  <c r="AH271" i="44"/>
  <c r="K267" i="44"/>
  <c r="AL267" i="44" s="1"/>
  <c r="AH267" i="44"/>
  <c r="K263" i="44"/>
  <c r="AL263" i="44" s="1"/>
  <c r="AH263" i="44"/>
  <c r="K259" i="44"/>
  <c r="AL259" i="44" s="1"/>
  <c r="AH259" i="44"/>
  <c r="K255" i="44"/>
  <c r="AL255" i="44" s="1"/>
  <c r="AH255" i="44"/>
  <c r="K251" i="44"/>
  <c r="AL251" i="44" s="1"/>
  <c r="AH251" i="44"/>
  <c r="K247" i="44"/>
  <c r="AL247" i="44" s="1"/>
  <c r="AH247" i="44"/>
  <c r="K243" i="44"/>
  <c r="AL243" i="44" s="1"/>
  <c r="AH243" i="44"/>
  <c r="K239" i="44"/>
  <c r="AL239" i="44" s="1"/>
  <c r="AH239" i="44"/>
  <c r="K235" i="44"/>
  <c r="AL235" i="44" s="1"/>
  <c r="AH235" i="44"/>
  <c r="K231" i="44"/>
  <c r="AL231" i="44" s="1"/>
  <c r="AH231" i="44"/>
  <c r="K227" i="44"/>
  <c r="AL227" i="44" s="1"/>
  <c r="AH227" i="44"/>
  <c r="K223" i="44"/>
  <c r="AL223" i="44" s="1"/>
  <c r="AH223" i="44"/>
  <c r="K219" i="44"/>
  <c r="AL219" i="44" s="1"/>
  <c r="AH219" i="44"/>
  <c r="K215" i="44"/>
  <c r="AL215" i="44" s="1"/>
  <c r="AH215" i="44"/>
  <c r="K211" i="44"/>
  <c r="AL211" i="44" s="1"/>
  <c r="AH211" i="44"/>
  <c r="K207" i="44"/>
  <c r="AL207" i="44" s="1"/>
  <c r="AH207" i="44"/>
  <c r="K203" i="44"/>
  <c r="AL203" i="44" s="1"/>
  <c r="AH203" i="44"/>
  <c r="K199" i="44"/>
  <c r="AL199" i="44" s="1"/>
  <c r="AH199" i="44"/>
  <c r="K195" i="44"/>
  <c r="AL195" i="44" s="1"/>
  <c r="AH195" i="44"/>
  <c r="K191" i="44"/>
  <c r="AL191" i="44" s="1"/>
  <c r="AH191" i="44"/>
  <c r="K187" i="44"/>
  <c r="AL187" i="44" s="1"/>
  <c r="AH187" i="44"/>
  <c r="K183" i="44"/>
  <c r="AL183" i="44" s="1"/>
  <c r="AH183" i="44"/>
  <c r="K179" i="44"/>
  <c r="AL179" i="44" s="1"/>
  <c r="AH179" i="44"/>
  <c r="K175" i="44"/>
  <c r="AL175" i="44" s="1"/>
  <c r="AH175" i="44"/>
  <c r="K171" i="44"/>
  <c r="AL171" i="44" s="1"/>
  <c r="AH171" i="44"/>
  <c r="K167" i="44"/>
  <c r="AL167" i="44" s="1"/>
  <c r="AH167" i="44"/>
  <c r="K163" i="44"/>
  <c r="AL163" i="44" s="1"/>
  <c r="AH163" i="44"/>
  <c r="K159" i="44"/>
  <c r="AL159" i="44" s="1"/>
  <c r="AH159" i="44"/>
  <c r="K155" i="44"/>
  <c r="AL155" i="44" s="1"/>
  <c r="AH155" i="44"/>
  <c r="K151" i="44"/>
  <c r="AL151" i="44" s="1"/>
  <c r="AH151" i="44"/>
  <c r="K147" i="44"/>
  <c r="AL147" i="44" s="1"/>
  <c r="AH147" i="44"/>
  <c r="K143" i="44"/>
  <c r="AL143" i="44" s="1"/>
  <c r="AH143" i="44"/>
  <c r="K139" i="44"/>
  <c r="AL139" i="44" s="1"/>
  <c r="AH139" i="44"/>
  <c r="K135" i="44"/>
  <c r="AL135" i="44" s="1"/>
  <c r="AH135" i="44"/>
  <c r="K131" i="44"/>
  <c r="AL131" i="44" s="1"/>
  <c r="AH131" i="44"/>
  <c r="K127" i="44"/>
  <c r="AL127" i="44" s="1"/>
  <c r="AH127" i="44"/>
  <c r="K123" i="44"/>
  <c r="AL123" i="44" s="1"/>
  <c r="AH123" i="44"/>
  <c r="K119" i="44"/>
  <c r="AL119" i="44" s="1"/>
  <c r="AH119" i="44"/>
  <c r="K115" i="44"/>
  <c r="AL115" i="44" s="1"/>
  <c r="AH115" i="44"/>
  <c r="K111" i="44"/>
  <c r="AL111" i="44" s="1"/>
  <c r="AH111" i="44"/>
  <c r="K107" i="44"/>
  <c r="AL107" i="44" s="1"/>
  <c r="AH107" i="44"/>
  <c r="K103" i="44"/>
  <c r="AL103" i="44" s="1"/>
  <c r="AH103" i="44"/>
  <c r="K99" i="44"/>
  <c r="AL99" i="44" s="1"/>
  <c r="AH99" i="44"/>
  <c r="K95" i="44"/>
  <c r="AL95" i="44" s="1"/>
  <c r="AH95" i="44"/>
  <c r="K91" i="44"/>
  <c r="AL91" i="44" s="1"/>
  <c r="AH91" i="44"/>
  <c r="K87" i="44"/>
  <c r="AL87" i="44" s="1"/>
  <c r="AH87" i="44"/>
  <c r="K83" i="44"/>
  <c r="AL83" i="44" s="1"/>
  <c r="AH83" i="44"/>
  <c r="K79" i="44"/>
  <c r="AL79" i="44" s="1"/>
  <c r="AH79" i="44"/>
  <c r="K75" i="44"/>
  <c r="AL75" i="44" s="1"/>
  <c r="AH75" i="44"/>
  <c r="K71" i="44"/>
  <c r="AL71" i="44" s="1"/>
  <c r="AH71" i="44"/>
  <c r="K67" i="44"/>
  <c r="AL67" i="44" s="1"/>
  <c r="AH67" i="44"/>
  <c r="K63" i="44"/>
  <c r="AL63" i="44" s="1"/>
  <c r="AH63" i="44"/>
  <c r="K59" i="44"/>
  <c r="AL59" i="44" s="1"/>
  <c r="AH59" i="44"/>
  <c r="K55" i="44"/>
  <c r="AL55" i="44" s="1"/>
  <c r="AH55" i="44"/>
  <c r="K51" i="44"/>
  <c r="AL51" i="44" s="1"/>
  <c r="AH51" i="44"/>
  <c r="K47" i="44"/>
  <c r="AL47" i="44" s="1"/>
  <c r="AH47" i="44"/>
  <c r="K43" i="44"/>
  <c r="AL43" i="44" s="1"/>
  <c r="AH43" i="44"/>
  <c r="K39" i="44"/>
  <c r="AL39" i="44" s="1"/>
  <c r="AH39" i="44"/>
  <c r="K35" i="44"/>
  <c r="AL35" i="44" s="1"/>
  <c r="AH35" i="44"/>
  <c r="K31" i="44"/>
  <c r="AL31" i="44" s="1"/>
  <c r="AH31" i="44"/>
  <c r="K27" i="44"/>
  <c r="AL27" i="44" s="1"/>
  <c r="AH27" i="44"/>
  <c r="K23" i="44"/>
  <c r="AL23" i="44" s="1"/>
  <c r="AH23" i="44"/>
  <c r="K19" i="44"/>
  <c r="AL19" i="44" s="1"/>
  <c r="AH19" i="44"/>
  <c r="K15" i="44"/>
  <c r="AL15" i="44" s="1"/>
  <c r="AH15" i="44"/>
  <c r="K11" i="44"/>
  <c r="AL11" i="44" s="1"/>
  <c r="AH11" i="44"/>
  <c r="K522" i="44"/>
  <c r="AL522" i="44" s="1"/>
  <c r="AH522" i="44"/>
  <c r="K506" i="44"/>
  <c r="AL506" i="44" s="1"/>
  <c r="AH506" i="44"/>
  <c r="K502" i="44"/>
  <c r="AL502" i="44" s="1"/>
  <c r="AH502" i="44"/>
  <c r="K494" i="44"/>
  <c r="AL494" i="44" s="1"/>
  <c r="AH494" i="44"/>
  <c r="K486" i="44"/>
  <c r="AL486" i="44" s="1"/>
  <c r="AH486" i="44"/>
  <c r="K482" i="44"/>
  <c r="AL482" i="44" s="1"/>
  <c r="AH482" i="44"/>
  <c r="K478" i="44"/>
  <c r="AL478" i="44" s="1"/>
  <c r="AH478" i="44"/>
  <c r="K474" i="44"/>
  <c r="AL474" i="44" s="1"/>
  <c r="AH474" i="44"/>
  <c r="K470" i="44"/>
  <c r="AL470" i="44" s="1"/>
  <c r="AH470" i="44"/>
  <c r="K466" i="44"/>
  <c r="AL466" i="44" s="1"/>
  <c r="AH466" i="44"/>
  <c r="K462" i="44"/>
  <c r="AL462" i="44" s="1"/>
  <c r="AH462" i="44"/>
  <c r="K458" i="44"/>
  <c r="AL458" i="44" s="1"/>
  <c r="AH458" i="44"/>
  <c r="K454" i="44"/>
  <c r="AL454" i="44" s="1"/>
  <c r="AH454" i="44"/>
  <c r="K450" i="44"/>
  <c r="AL450" i="44" s="1"/>
  <c r="AH450" i="44"/>
  <c r="K446" i="44"/>
  <c r="AL446" i="44" s="1"/>
  <c r="AH446" i="44"/>
  <c r="K442" i="44"/>
  <c r="AL442" i="44" s="1"/>
  <c r="AH442" i="44"/>
  <c r="K438" i="44"/>
  <c r="AL438" i="44" s="1"/>
  <c r="AH438" i="44"/>
  <c r="K434" i="44"/>
  <c r="AL434" i="44" s="1"/>
  <c r="AH434" i="44"/>
  <c r="K430" i="44"/>
  <c r="AL430" i="44" s="1"/>
  <c r="AH430" i="44"/>
  <c r="K426" i="44"/>
  <c r="AL426" i="44" s="1"/>
  <c r="AH426" i="44"/>
  <c r="K422" i="44"/>
  <c r="AL422" i="44" s="1"/>
  <c r="AH422" i="44"/>
  <c r="K418" i="44"/>
  <c r="AL418" i="44" s="1"/>
  <c r="AH418" i="44"/>
  <c r="K414" i="44"/>
  <c r="AL414" i="44" s="1"/>
  <c r="AH414" i="44"/>
  <c r="K410" i="44"/>
  <c r="AL410" i="44" s="1"/>
  <c r="AH410" i="44"/>
  <c r="K406" i="44"/>
  <c r="AL406" i="44" s="1"/>
  <c r="AH406" i="44"/>
  <c r="K402" i="44"/>
  <c r="AL402" i="44" s="1"/>
  <c r="AH402" i="44"/>
  <c r="K398" i="44"/>
  <c r="AL398" i="44" s="1"/>
  <c r="AH398" i="44"/>
  <c r="K394" i="44"/>
  <c r="AL394" i="44" s="1"/>
  <c r="AH394" i="44"/>
  <c r="K390" i="44"/>
  <c r="AL390" i="44" s="1"/>
  <c r="AH390" i="44"/>
  <c r="K386" i="44"/>
  <c r="AL386" i="44" s="1"/>
  <c r="AH386" i="44"/>
  <c r="K382" i="44"/>
  <c r="AL382" i="44" s="1"/>
  <c r="AH382" i="44"/>
  <c r="K378" i="44"/>
  <c r="AL378" i="44" s="1"/>
  <c r="AH378" i="44"/>
  <c r="K374" i="44"/>
  <c r="AL374" i="44" s="1"/>
  <c r="AH374" i="44"/>
  <c r="K370" i="44"/>
  <c r="AL370" i="44" s="1"/>
  <c r="AH370" i="44"/>
  <c r="K366" i="44"/>
  <c r="AL366" i="44" s="1"/>
  <c r="AH366" i="44"/>
  <c r="K362" i="44"/>
  <c r="AL362" i="44" s="1"/>
  <c r="AH362" i="44"/>
  <c r="K358" i="44"/>
  <c r="AL358" i="44" s="1"/>
  <c r="AH358" i="44"/>
  <c r="K354" i="44"/>
  <c r="AL354" i="44" s="1"/>
  <c r="AH354" i="44"/>
  <c r="K350" i="44"/>
  <c r="AL350" i="44" s="1"/>
  <c r="AH350" i="44"/>
  <c r="K346" i="44"/>
  <c r="AL346" i="44" s="1"/>
  <c r="AH346" i="44"/>
  <c r="K342" i="44"/>
  <c r="AL342" i="44" s="1"/>
  <c r="AH342" i="44"/>
  <c r="K338" i="44"/>
  <c r="AL338" i="44" s="1"/>
  <c r="AH338" i="44"/>
  <c r="K334" i="44"/>
  <c r="AL334" i="44" s="1"/>
  <c r="AH334" i="44"/>
  <c r="K330" i="44"/>
  <c r="AL330" i="44" s="1"/>
  <c r="AH330" i="44"/>
  <c r="K326" i="44"/>
  <c r="AL326" i="44" s="1"/>
  <c r="AH326" i="44"/>
  <c r="K322" i="44"/>
  <c r="AL322" i="44" s="1"/>
  <c r="AH322" i="44"/>
  <c r="K318" i="44"/>
  <c r="AL318" i="44" s="1"/>
  <c r="AH318" i="44"/>
  <c r="K314" i="44"/>
  <c r="AL314" i="44" s="1"/>
  <c r="AH314" i="44"/>
  <c r="K310" i="44"/>
  <c r="AL310" i="44" s="1"/>
  <c r="AH310" i="44"/>
  <c r="K306" i="44"/>
  <c r="AL306" i="44" s="1"/>
  <c r="AH306" i="44"/>
  <c r="K302" i="44"/>
  <c r="AL302" i="44" s="1"/>
  <c r="AH302" i="44"/>
  <c r="K298" i="44"/>
  <c r="AL298" i="44" s="1"/>
  <c r="AH298" i="44"/>
  <c r="K294" i="44"/>
  <c r="AL294" i="44" s="1"/>
  <c r="AH294" i="44"/>
  <c r="K290" i="44"/>
  <c r="AL290" i="44" s="1"/>
  <c r="AH290" i="44"/>
  <c r="K286" i="44"/>
  <c r="AL286" i="44" s="1"/>
  <c r="AH286" i="44"/>
  <c r="K282" i="44"/>
  <c r="AL282" i="44" s="1"/>
  <c r="AH282" i="44"/>
  <c r="K278" i="44"/>
  <c r="AL278" i="44" s="1"/>
  <c r="AH278" i="44"/>
  <c r="K274" i="44"/>
  <c r="AL274" i="44" s="1"/>
  <c r="AH274" i="44"/>
  <c r="K270" i="44"/>
  <c r="AL270" i="44" s="1"/>
  <c r="AH270" i="44"/>
  <c r="K266" i="44"/>
  <c r="AL266" i="44" s="1"/>
  <c r="AH266" i="44"/>
  <c r="K262" i="44"/>
  <c r="AL262" i="44" s="1"/>
  <c r="AH262" i="44"/>
  <c r="K258" i="44"/>
  <c r="AL258" i="44" s="1"/>
  <c r="AH258" i="44"/>
  <c r="K254" i="44"/>
  <c r="AL254" i="44" s="1"/>
  <c r="AH254" i="44"/>
  <c r="K250" i="44"/>
  <c r="AL250" i="44" s="1"/>
  <c r="AH250" i="44"/>
  <c r="K246" i="44"/>
  <c r="AL246" i="44" s="1"/>
  <c r="AH246" i="44"/>
  <c r="K242" i="44"/>
  <c r="AL242" i="44" s="1"/>
  <c r="AH242" i="44"/>
  <c r="K238" i="44"/>
  <c r="AL238" i="44" s="1"/>
  <c r="AH238" i="44"/>
  <c r="K234" i="44"/>
  <c r="AL234" i="44" s="1"/>
  <c r="AH234" i="44"/>
  <c r="K230" i="44"/>
  <c r="AL230" i="44" s="1"/>
  <c r="AH230" i="44"/>
  <c r="K226" i="44"/>
  <c r="AL226" i="44" s="1"/>
  <c r="AH226" i="44"/>
  <c r="K222" i="44"/>
  <c r="AL222" i="44" s="1"/>
  <c r="AH222" i="44"/>
  <c r="K218" i="44"/>
  <c r="AL218" i="44" s="1"/>
  <c r="AH218" i="44"/>
  <c r="K214" i="44"/>
  <c r="AL214" i="44" s="1"/>
  <c r="AH214" i="44"/>
  <c r="K210" i="44"/>
  <c r="AL210" i="44" s="1"/>
  <c r="AH210" i="44"/>
  <c r="K206" i="44"/>
  <c r="AL206" i="44" s="1"/>
  <c r="AH206" i="44"/>
  <c r="K202" i="44"/>
  <c r="AL202" i="44" s="1"/>
  <c r="AH202" i="44"/>
  <c r="K198" i="44"/>
  <c r="AL198" i="44" s="1"/>
  <c r="AH198" i="44"/>
  <c r="K194" i="44"/>
  <c r="AL194" i="44" s="1"/>
  <c r="AH194" i="44"/>
  <c r="K190" i="44"/>
  <c r="AL190" i="44" s="1"/>
  <c r="AH190" i="44"/>
  <c r="K186" i="44"/>
  <c r="AL186" i="44" s="1"/>
  <c r="AH186" i="44"/>
  <c r="K182" i="44"/>
  <c r="AL182" i="44" s="1"/>
  <c r="AH182" i="44"/>
  <c r="K178" i="44"/>
  <c r="AL178" i="44" s="1"/>
  <c r="AH178" i="44"/>
  <c r="K174" i="44"/>
  <c r="AL174" i="44" s="1"/>
  <c r="AH174" i="44"/>
  <c r="K170" i="44"/>
  <c r="AL170" i="44" s="1"/>
  <c r="AH170" i="44"/>
  <c r="K166" i="44"/>
  <c r="AL166" i="44" s="1"/>
  <c r="AH166" i="44"/>
  <c r="K162" i="44"/>
  <c r="AL162" i="44" s="1"/>
  <c r="AH162" i="44"/>
  <c r="K158" i="44"/>
  <c r="AL158" i="44" s="1"/>
  <c r="AH158" i="44"/>
  <c r="K154" i="44"/>
  <c r="AL154" i="44" s="1"/>
  <c r="AH154" i="44"/>
  <c r="K150" i="44"/>
  <c r="AL150" i="44" s="1"/>
  <c r="AH150" i="44"/>
  <c r="K146" i="44"/>
  <c r="AL146" i="44" s="1"/>
  <c r="AH146" i="44"/>
  <c r="K142" i="44"/>
  <c r="AL142" i="44" s="1"/>
  <c r="AH142" i="44"/>
  <c r="K138" i="44"/>
  <c r="AL138" i="44" s="1"/>
  <c r="AH138" i="44"/>
  <c r="K134" i="44"/>
  <c r="AL134" i="44" s="1"/>
  <c r="AH134" i="44"/>
  <c r="K130" i="44"/>
  <c r="AL130" i="44" s="1"/>
  <c r="AH130" i="44"/>
  <c r="K126" i="44"/>
  <c r="AL126" i="44" s="1"/>
  <c r="AH126" i="44"/>
  <c r="K122" i="44"/>
  <c r="AL122" i="44" s="1"/>
  <c r="AH122" i="44"/>
  <c r="K118" i="44"/>
  <c r="AL118" i="44" s="1"/>
  <c r="AH118" i="44"/>
  <c r="K114" i="44"/>
  <c r="AL114" i="44" s="1"/>
  <c r="AH114" i="44"/>
  <c r="K110" i="44"/>
  <c r="AL110" i="44" s="1"/>
  <c r="AH110" i="44"/>
  <c r="K106" i="44"/>
  <c r="AL106" i="44" s="1"/>
  <c r="AH106" i="44"/>
  <c r="K102" i="44"/>
  <c r="AL102" i="44" s="1"/>
  <c r="AH102" i="44"/>
  <c r="K98" i="44"/>
  <c r="AL98" i="44" s="1"/>
  <c r="AH98" i="44"/>
  <c r="K94" i="44"/>
  <c r="AL94" i="44" s="1"/>
  <c r="AH94" i="44"/>
  <c r="K90" i="44"/>
  <c r="AL90" i="44" s="1"/>
  <c r="AH90" i="44"/>
  <c r="K86" i="44"/>
  <c r="AL86" i="44" s="1"/>
  <c r="AH86" i="44"/>
  <c r="K82" i="44"/>
  <c r="AL82" i="44" s="1"/>
  <c r="AH82" i="44"/>
  <c r="K78" i="44"/>
  <c r="AL78" i="44" s="1"/>
  <c r="AH78" i="44"/>
  <c r="K74" i="44"/>
  <c r="AL74" i="44" s="1"/>
  <c r="AH74" i="44"/>
  <c r="K70" i="44"/>
  <c r="AL70" i="44" s="1"/>
  <c r="AH70" i="44"/>
  <c r="K66" i="44"/>
  <c r="AL66" i="44" s="1"/>
  <c r="AH66" i="44"/>
  <c r="K62" i="44"/>
  <c r="AL62" i="44" s="1"/>
  <c r="AH62" i="44"/>
  <c r="K58" i="44"/>
  <c r="AL58" i="44" s="1"/>
  <c r="AH58" i="44"/>
  <c r="K54" i="44"/>
  <c r="AL54" i="44" s="1"/>
  <c r="AH54" i="44"/>
  <c r="K50" i="44"/>
  <c r="AL50" i="44" s="1"/>
  <c r="AH50" i="44"/>
  <c r="K46" i="44"/>
  <c r="AL46" i="44" s="1"/>
  <c r="AH46" i="44"/>
  <c r="K42" i="44"/>
  <c r="AL42" i="44" s="1"/>
  <c r="AH42" i="44"/>
  <c r="K38" i="44"/>
  <c r="AL38" i="44" s="1"/>
  <c r="AH38" i="44"/>
  <c r="K34" i="44"/>
  <c r="AL34" i="44" s="1"/>
  <c r="AH34" i="44"/>
  <c r="K30" i="44"/>
  <c r="AL30" i="44" s="1"/>
  <c r="AH30" i="44"/>
  <c r="K26" i="44"/>
  <c r="AL26" i="44" s="1"/>
  <c r="AH26" i="44"/>
  <c r="K22" i="44"/>
  <c r="AL22" i="44" s="1"/>
  <c r="AH22" i="44"/>
  <c r="K18" i="44"/>
  <c r="AL18" i="44" s="1"/>
  <c r="AH18" i="44"/>
  <c r="K14" i="44"/>
  <c r="AL14" i="44" s="1"/>
  <c r="AH14" i="44"/>
  <c r="K10" i="44"/>
  <c r="AL10" i="44" s="1"/>
  <c r="AH10" i="44"/>
  <c r="K526" i="44"/>
  <c r="AL526" i="44" s="1"/>
  <c r="AH526" i="44"/>
  <c r="K510" i="44"/>
  <c r="AL510" i="44" s="1"/>
  <c r="AH510" i="44"/>
  <c r="K490" i="44"/>
  <c r="AL490" i="44" s="1"/>
  <c r="AH490" i="44"/>
  <c r="K529" i="44"/>
  <c r="AL529" i="44" s="1"/>
  <c r="AH529" i="44"/>
  <c r="K525" i="44"/>
  <c r="AL525" i="44" s="1"/>
  <c r="AH525" i="44"/>
  <c r="K521" i="44"/>
  <c r="AL521" i="44" s="1"/>
  <c r="AH521" i="44"/>
  <c r="K517" i="44"/>
  <c r="AL517" i="44" s="1"/>
  <c r="AH517" i="44"/>
  <c r="K513" i="44"/>
  <c r="AL513" i="44" s="1"/>
  <c r="AH513" i="44"/>
  <c r="K509" i="44"/>
  <c r="AL509" i="44" s="1"/>
  <c r="AH509" i="44"/>
  <c r="K505" i="44"/>
  <c r="AL505" i="44" s="1"/>
  <c r="AH505" i="44"/>
  <c r="K501" i="44"/>
  <c r="AL501" i="44" s="1"/>
  <c r="AH501" i="44"/>
  <c r="K497" i="44"/>
  <c r="AL497" i="44" s="1"/>
  <c r="AH497" i="44"/>
  <c r="K493" i="44"/>
  <c r="AL493" i="44" s="1"/>
  <c r="AH493" i="44"/>
  <c r="K489" i="44"/>
  <c r="AL489" i="44" s="1"/>
  <c r="AH489" i="44"/>
  <c r="K485" i="44"/>
  <c r="AL485" i="44" s="1"/>
  <c r="AH485" i="44"/>
  <c r="K481" i="44"/>
  <c r="AL481" i="44" s="1"/>
  <c r="AH481" i="44"/>
  <c r="K477" i="44"/>
  <c r="AL477" i="44" s="1"/>
  <c r="AH477" i="44"/>
  <c r="K473" i="44"/>
  <c r="AL473" i="44" s="1"/>
  <c r="AH473" i="44"/>
  <c r="K469" i="44"/>
  <c r="AL469" i="44" s="1"/>
  <c r="AH469" i="44"/>
  <c r="K465" i="44"/>
  <c r="AL465" i="44" s="1"/>
  <c r="AH465" i="44"/>
  <c r="K461" i="44"/>
  <c r="AL461" i="44" s="1"/>
  <c r="AH461" i="44"/>
  <c r="K457" i="44"/>
  <c r="AL457" i="44" s="1"/>
  <c r="AH457" i="44"/>
  <c r="K453" i="44"/>
  <c r="AL453" i="44" s="1"/>
  <c r="AH453" i="44"/>
  <c r="K449" i="44"/>
  <c r="AL449" i="44" s="1"/>
  <c r="AH449" i="44"/>
  <c r="K445" i="44"/>
  <c r="AL445" i="44" s="1"/>
  <c r="AH445" i="44"/>
  <c r="K441" i="44"/>
  <c r="AL441" i="44" s="1"/>
  <c r="AH441" i="44"/>
  <c r="K437" i="44"/>
  <c r="AL437" i="44" s="1"/>
  <c r="AH437" i="44"/>
  <c r="K433" i="44"/>
  <c r="AL433" i="44" s="1"/>
  <c r="AH433" i="44"/>
  <c r="K429" i="44"/>
  <c r="AL429" i="44" s="1"/>
  <c r="AH429" i="44"/>
  <c r="K425" i="44"/>
  <c r="AL425" i="44" s="1"/>
  <c r="AH425" i="44"/>
  <c r="K421" i="44"/>
  <c r="AL421" i="44" s="1"/>
  <c r="AH421" i="44"/>
  <c r="K417" i="44"/>
  <c r="AL417" i="44" s="1"/>
  <c r="AH417" i="44"/>
  <c r="K413" i="44"/>
  <c r="AL413" i="44" s="1"/>
  <c r="AH413" i="44"/>
  <c r="K409" i="44"/>
  <c r="AL409" i="44" s="1"/>
  <c r="AH409" i="44"/>
  <c r="K405" i="44"/>
  <c r="AL405" i="44" s="1"/>
  <c r="AH405" i="44"/>
  <c r="K401" i="44"/>
  <c r="AL401" i="44" s="1"/>
  <c r="AH401" i="44"/>
  <c r="K397" i="44"/>
  <c r="AL397" i="44" s="1"/>
  <c r="AH397" i="44"/>
  <c r="K393" i="44"/>
  <c r="AL393" i="44" s="1"/>
  <c r="AH393" i="44"/>
  <c r="K389" i="44"/>
  <c r="AL389" i="44" s="1"/>
  <c r="AH389" i="44"/>
  <c r="K385" i="44"/>
  <c r="AL385" i="44" s="1"/>
  <c r="AH385" i="44"/>
  <c r="K381" i="44"/>
  <c r="AL381" i="44" s="1"/>
  <c r="AH381" i="44"/>
  <c r="K377" i="44"/>
  <c r="AL377" i="44" s="1"/>
  <c r="AH377" i="44"/>
  <c r="K373" i="44"/>
  <c r="AL373" i="44" s="1"/>
  <c r="AH373" i="44"/>
  <c r="K369" i="44"/>
  <c r="AL369" i="44" s="1"/>
  <c r="AH369" i="44"/>
  <c r="K365" i="44"/>
  <c r="AL365" i="44" s="1"/>
  <c r="AH365" i="44"/>
  <c r="K361" i="44"/>
  <c r="AL361" i="44" s="1"/>
  <c r="AH361" i="44"/>
  <c r="K357" i="44"/>
  <c r="AL357" i="44" s="1"/>
  <c r="AH357" i="44"/>
  <c r="K353" i="44"/>
  <c r="AL353" i="44" s="1"/>
  <c r="AH353" i="44"/>
  <c r="K349" i="44"/>
  <c r="AL349" i="44" s="1"/>
  <c r="AH349" i="44"/>
  <c r="K345" i="44"/>
  <c r="AL345" i="44" s="1"/>
  <c r="AH345" i="44"/>
  <c r="K341" i="44"/>
  <c r="AL341" i="44" s="1"/>
  <c r="AH341" i="44"/>
  <c r="K337" i="44"/>
  <c r="AL337" i="44" s="1"/>
  <c r="AH337" i="44"/>
  <c r="K333" i="44"/>
  <c r="AL333" i="44" s="1"/>
  <c r="AH333" i="44"/>
  <c r="K329" i="44"/>
  <c r="AL329" i="44" s="1"/>
  <c r="AH329" i="44"/>
  <c r="K325" i="44"/>
  <c r="AL325" i="44" s="1"/>
  <c r="AH325" i="44"/>
  <c r="K321" i="44"/>
  <c r="AL321" i="44" s="1"/>
  <c r="AH321" i="44"/>
  <c r="K317" i="44"/>
  <c r="AL317" i="44" s="1"/>
  <c r="AH317" i="44"/>
  <c r="K313" i="44"/>
  <c r="AL313" i="44" s="1"/>
  <c r="AH313" i="44"/>
  <c r="K309" i="44"/>
  <c r="AL309" i="44" s="1"/>
  <c r="AH309" i="44"/>
  <c r="K305" i="44"/>
  <c r="AL305" i="44" s="1"/>
  <c r="AH305" i="44"/>
  <c r="K301" i="44"/>
  <c r="AL301" i="44" s="1"/>
  <c r="AH301" i="44"/>
  <c r="K297" i="44"/>
  <c r="AL297" i="44" s="1"/>
  <c r="AH297" i="44"/>
  <c r="K293" i="44"/>
  <c r="AL293" i="44" s="1"/>
  <c r="AH293" i="44"/>
  <c r="K289" i="44"/>
  <c r="AL289" i="44" s="1"/>
  <c r="AH289" i="44"/>
  <c r="K285" i="44"/>
  <c r="AL285" i="44" s="1"/>
  <c r="AH285" i="44"/>
  <c r="K281" i="44"/>
  <c r="AL281" i="44" s="1"/>
  <c r="AH281" i="44"/>
  <c r="K277" i="44"/>
  <c r="AL277" i="44" s="1"/>
  <c r="AH277" i="44"/>
  <c r="K273" i="44"/>
  <c r="AL273" i="44" s="1"/>
  <c r="AH273" i="44"/>
  <c r="K269" i="44"/>
  <c r="AL269" i="44" s="1"/>
  <c r="AH269" i="44"/>
  <c r="K265" i="44"/>
  <c r="AL265" i="44" s="1"/>
  <c r="AH265" i="44"/>
  <c r="K261" i="44"/>
  <c r="AL261" i="44" s="1"/>
  <c r="AH261" i="44"/>
  <c r="K257" i="44"/>
  <c r="AL257" i="44" s="1"/>
  <c r="AH257" i="44"/>
  <c r="K253" i="44"/>
  <c r="AL253" i="44" s="1"/>
  <c r="AH253" i="44"/>
  <c r="K249" i="44"/>
  <c r="AL249" i="44" s="1"/>
  <c r="AH249" i="44"/>
  <c r="K245" i="44"/>
  <c r="AL245" i="44" s="1"/>
  <c r="AH245" i="44"/>
  <c r="K241" i="44"/>
  <c r="AL241" i="44" s="1"/>
  <c r="AH241" i="44"/>
  <c r="K237" i="44"/>
  <c r="AL237" i="44" s="1"/>
  <c r="AH237" i="44"/>
  <c r="K233" i="44"/>
  <c r="AL233" i="44" s="1"/>
  <c r="AH233" i="44"/>
  <c r="K229" i="44"/>
  <c r="AL229" i="44" s="1"/>
  <c r="AH229" i="44"/>
  <c r="K225" i="44"/>
  <c r="AL225" i="44" s="1"/>
  <c r="AH225" i="44"/>
  <c r="K221" i="44"/>
  <c r="AL221" i="44" s="1"/>
  <c r="AH221" i="44"/>
  <c r="K217" i="44"/>
  <c r="AL217" i="44" s="1"/>
  <c r="AH217" i="44"/>
  <c r="K213" i="44"/>
  <c r="AL213" i="44" s="1"/>
  <c r="AH213" i="44"/>
  <c r="K209" i="44"/>
  <c r="AL209" i="44" s="1"/>
  <c r="AH209" i="44"/>
  <c r="K205" i="44"/>
  <c r="AL205" i="44" s="1"/>
  <c r="AH205" i="44"/>
  <c r="K201" i="44"/>
  <c r="AL201" i="44" s="1"/>
  <c r="AH201" i="44"/>
  <c r="K197" i="44"/>
  <c r="AL197" i="44" s="1"/>
  <c r="AH197" i="44"/>
  <c r="K193" i="44"/>
  <c r="AL193" i="44" s="1"/>
  <c r="AH193" i="44"/>
  <c r="K189" i="44"/>
  <c r="AL189" i="44" s="1"/>
  <c r="AH189" i="44"/>
  <c r="K185" i="44"/>
  <c r="AL185" i="44" s="1"/>
  <c r="AH185" i="44"/>
  <c r="K181" i="44"/>
  <c r="AL181" i="44" s="1"/>
  <c r="AH181" i="44"/>
  <c r="K177" i="44"/>
  <c r="AL177" i="44" s="1"/>
  <c r="AH177" i="44"/>
  <c r="K173" i="44"/>
  <c r="AL173" i="44" s="1"/>
  <c r="AH173" i="44"/>
  <c r="K169" i="44"/>
  <c r="AL169" i="44" s="1"/>
  <c r="AH169" i="44"/>
  <c r="K165" i="44"/>
  <c r="AL165" i="44" s="1"/>
  <c r="AH165" i="44"/>
  <c r="K161" i="44"/>
  <c r="AL161" i="44" s="1"/>
  <c r="AH161" i="44"/>
  <c r="K157" i="44"/>
  <c r="AL157" i="44" s="1"/>
  <c r="AH157" i="44"/>
  <c r="K153" i="44"/>
  <c r="AL153" i="44" s="1"/>
  <c r="AH153" i="44"/>
  <c r="K149" i="44"/>
  <c r="AL149" i="44" s="1"/>
  <c r="AH149" i="44"/>
  <c r="K145" i="44"/>
  <c r="AL145" i="44" s="1"/>
  <c r="AH145" i="44"/>
  <c r="K141" i="44"/>
  <c r="AL141" i="44" s="1"/>
  <c r="AH141" i="44"/>
  <c r="K137" i="44"/>
  <c r="AL137" i="44" s="1"/>
  <c r="AH137" i="44"/>
  <c r="K133" i="44"/>
  <c r="AL133" i="44" s="1"/>
  <c r="AH133" i="44"/>
  <c r="K129" i="44"/>
  <c r="AL129" i="44" s="1"/>
  <c r="AH129" i="44"/>
  <c r="K125" i="44"/>
  <c r="AL125" i="44" s="1"/>
  <c r="AH125" i="44"/>
  <c r="K121" i="44"/>
  <c r="AL121" i="44" s="1"/>
  <c r="AH121" i="44"/>
  <c r="K117" i="44"/>
  <c r="AL117" i="44" s="1"/>
  <c r="AH117" i="44"/>
  <c r="K113" i="44"/>
  <c r="AL113" i="44" s="1"/>
  <c r="AH113" i="44"/>
  <c r="K109" i="44"/>
  <c r="AL109" i="44" s="1"/>
  <c r="AH109" i="44"/>
  <c r="K105" i="44"/>
  <c r="AL105" i="44" s="1"/>
  <c r="AH105" i="44"/>
  <c r="K101" i="44"/>
  <c r="AL101" i="44" s="1"/>
  <c r="AH101" i="44"/>
  <c r="K97" i="44"/>
  <c r="AL97" i="44" s="1"/>
  <c r="AH97" i="44"/>
  <c r="K93" i="44"/>
  <c r="AL93" i="44" s="1"/>
  <c r="AH93" i="44"/>
  <c r="K89" i="44"/>
  <c r="AL89" i="44" s="1"/>
  <c r="AH89" i="44"/>
  <c r="K85" i="44"/>
  <c r="AL85" i="44" s="1"/>
  <c r="AH85" i="44"/>
  <c r="K81" i="44"/>
  <c r="AL81" i="44" s="1"/>
  <c r="AH81" i="44"/>
  <c r="K77" i="44"/>
  <c r="AL77" i="44" s="1"/>
  <c r="AH77" i="44"/>
  <c r="K73" i="44"/>
  <c r="AL73" i="44" s="1"/>
  <c r="AH73" i="44"/>
  <c r="K69" i="44"/>
  <c r="AL69" i="44" s="1"/>
  <c r="AH69" i="44"/>
  <c r="K65" i="44"/>
  <c r="AL65" i="44" s="1"/>
  <c r="AH65" i="44"/>
  <c r="K61" i="44"/>
  <c r="AL61" i="44" s="1"/>
  <c r="AH61" i="44"/>
  <c r="K57" i="44"/>
  <c r="AL57" i="44" s="1"/>
  <c r="AH57" i="44"/>
  <c r="K53" i="44"/>
  <c r="AL53" i="44" s="1"/>
  <c r="AH53" i="44"/>
  <c r="K49" i="44"/>
  <c r="AL49" i="44" s="1"/>
  <c r="AH49" i="44"/>
  <c r="K45" i="44"/>
  <c r="AL45" i="44" s="1"/>
  <c r="AH45" i="44"/>
  <c r="K41" i="44"/>
  <c r="AL41" i="44" s="1"/>
  <c r="AH41" i="44"/>
  <c r="K37" i="44"/>
  <c r="AL37" i="44" s="1"/>
  <c r="AH37" i="44"/>
  <c r="K33" i="44"/>
  <c r="AL33" i="44" s="1"/>
  <c r="AH33" i="44"/>
  <c r="K29" i="44"/>
  <c r="AL29" i="44" s="1"/>
  <c r="AH29" i="44"/>
  <c r="K25" i="44"/>
  <c r="AL25" i="44" s="1"/>
  <c r="AH25" i="44"/>
  <c r="K21" i="44"/>
  <c r="AL21" i="44" s="1"/>
  <c r="AH21" i="44"/>
  <c r="K17" i="44"/>
  <c r="AL17" i="44" s="1"/>
  <c r="AH17" i="44"/>
  <c r="K13" i="44"/>
  <c r="AL13" i="44" s="1"/>
  <c r="AH13" i="44"/>
  <c r="K9" i="44"/>
  <c r="AL9" i="44" s="1"/>
  <c r="AH9" i="44"/>
</calcChain>
</file>

<file path=xl/sharedStrings.xml><?xml version="1.0" encoding="utf-8"?>
<sst xmlns="http://schemas.openxmlformats.org/spreadsheetml/2006/main" count="1346" uniqueCount="604">
  <si>
    <t>BERGEN OP ZOOM (PHILLIP MORRIS HOLLAND)</t>
  </si>
  <si>
    <t>PERNIS (WILMAR)</t>
  </si>
  <si>
    <t>PERNIS (KOOLE)</t>
  </si>
  <si>
    <t>PG OOSTBETUWE (LIANDER)</t>
  </si>
  <si>
    <t>PG HOORN (LIANDER)</t>
  </si>
  <si>
    <t>BERGERMEER (TAQA-UGS)</t>
  </si>
  <si>
    <t>WIERINGERMEER (ENRGIE COMB. W'MEER-RNB)</t>
  </si>
  <si>
    <t>DEN HAAG (HTM)</t>
  </si>
  <si>
    <t>NIEUW HINKELOORD (DELTA-ZBL)</t>
  </si>
  <si>
    <t>SCHOONEBEEK (NAM)</t>
  </si>
  <si>
    <t>BUDEL (NEDZINK BV)</t>
  </si>
  <si>
    <t>MAASTRICHT (KONINKLIJKE MOSA BV)</t>
  </si>
  <si>
    <t>BLERICK (NEDRI SPANSTAAL BV)</t>
  </si>
  <si>
    <t>SWALMEN (CARGILL BV MALT DIVISION)</t>
  </si>
  <si>
    <t>EINDHOVEN (DAF TRUCKS NV)</t>
  </si>
  <si>
    <t>EMMEN (EMMTEC SERVICES BV)</t>
  </si>
  <si>
    <t>FRANEKER (HUHTAMAKI NL BV)</t>
  </si>
  <si>
    <t>FOXHOL (AVEBE BA)</t>
  </si>
  <si>
    <t>EERBEEK (MAYR-MELNHOF EERBEEK BV)</t>
  </si>
  <si>
    <t>HILVARENBEEK (FLUXYS)</t>
  </si>
  <si>
    <t>VLIEGHUIS (RWE)</t>
  </si>
  <si>
    <t>S-GRAVENVOEREN (FLUXYS)</t>
  </si>
  <si>
    <t>BALGZAND (NAM-HC)</t>
  </si>
  <si>
    <t>BALGZAND (NAM-LC)</t>
  </si>
  <si>
    <t>BALGZAND (NAM-NOGAT)</t>
  </si>
  <si>
    <t>BOTLEK (ESSO FLEXICOKER)</t>
  </si>
  <si>
    <t>GARIJP (VERMILION ENERGY)</t>
  </si>
  <si>
    <t>GRIJPSKERK (NAM)</t>
  </si>
  <si>
    <t>HARLINGEN (VERMILION ENERGY)</t>
  </si>
  <si>
    <t>MIDDENMEER (VERMILION ENERGY)</t>
  </si>
  <si>
    <t>VRIES (NAM)</t>
  </si>
  <si>
    <t>ZELZATE (FLUXYS)</t>
  </si>
  <si>
    <t>ALKMAAR (TAQA)</t>
  </si>
  <si>
    <t>ENSCHEDE (NUON-UGS EPE)</t>
  </si>
  <si>
    <t>OUDE STATENZIJL (EWE-H)</t>
  </si>
  <si>
    <t>TILBURG (AGRISTO BV)</t>
  </si>
  <si>
    <t>ROOSENDAAL (ENEXIS)</t>
  </si>
  <si>
    <t>ZEVENBERGEN (ENEXIS)</t>
  </si>
  <si>
    <t>MAARHEEZE (PHILIPS LIGHTING BV)</t>
  </si>
  <si>
    <t>MAASTRICHT (STF. GEBR. KLINKERS BV)</t>
  </si>
  <si>
    <t>BUDEL (NYRSTAR BV)</t>
  </si>
  <si>
    <t>MAASTRICHT (ENCI BV)</t>
  </si>
  <si>
    <t>DONGEN (TROBAS GELATINE BV)</t>
  </si>
  <si>
    <t>MAASTRICHT (O-I MANUFACTURING NL BV)</t>
  </si>
  <si>
    <t>BEESEL (ST. JORIS KERAMISCHE IND. BV)</t>
  </si>
  <si>
    <t>KESSEL (KLEIWARENFABRIEK JOOSTEN BV)</t>
  </si>
  <si>
    <t>EYGELSHOVEN (STF. NIEVELSTEEN BV)</t>
  </si>
  <si>
    <t>TEGELEN (WIENERBERGER JANSSEN DINGS)</t>
  </si>
  <si>
    <t>WEERT (ROTO SMEETS BV)</t>
  </si>
  <si>
    <t>BORN (NEDCAR BV)</t>
  </si>
  <si>
    <t>MAASTRICHT (ANKERPOORT)</t>
  </si>
  <si>
    <t>OSS (BALL PACKAGING EUROPE BV)</t>
  </si>
  <si>
    <t>WIJHE (MEESTER STEGEMAN CV)</t>
  </si>
  <si>
    <t>PEIZE (ENEXIS)</t>
  </si>
  <si>
    <t>ANGEREN (STF. HUISSENSWAARD BV)</t>
  </si>
  <si>
    <t>PANNERDEN (WIENERBERGER KIJFWAARD OOST)</t>
  </si>
  <si>
    <t>LOBITH (WAALSTF. DE BYLANDT BV)</t>
  </si>
  <si>
    <t>NIJVERDAL/HELLENDOORN (ENEXIS)</t>
  </si>
  <si>
    <t>DELFZIJL (PPG INDUSTRIES CHEMICALS BV)</t>
  </si>
  <si>
    <t>APELDOORN (KIWA GASTEC NV)</t>
  </si>
  <si>
    <t>NEEDE (DAWO EPS BV)</t>
  </si>
  <si>
    <t>HENGELO (AKZO NOBEL ENERGIE BV)</t>
  </si>
  <si>
    <t>COEVORDEN (RENDO)</t>
  </si>
  <si>
    <t>WINSCHOTEN (PHILIPS LIGHTING BV)</t>
  </si>
  <si>
    <t>DELFZIJL (DOW BENELUX BV)</t>
  </si>
  <si>
    <t>BALKBRUG (RENDO)</t>
  </si>
  <si>
    <t>SAPPEMEER (ESKA GRAPHIC BOARD BV)</t>
  </si>
  <si>
    <t>MILLINGEN A/D RIJN (LIANDER)</t>
  </si>
  <si>
    <t>NUNSPEET (LIANDER)</t>
  </si>
  <si>
    <t>NES (STEDIN)</t>
  </si>
  <si>
    <t>ERLECOM (WIENERBERGER ERLECOM)</t>
  </si>
  <si>
    <t>DRACHTEN (FENNER DUNLOP BV)</t>
  </si>
  <si>
    <t>HOOGEZAND (ESKA GRAPHIC BOARD BV)</t>
  </si>
  <si>
    <t>AZEWIJN (STF. DE NIJVERHEID BV)</t>
  </si>
  <si>
    <t>MALDEN (LIANDER)</t>
  </si>
  <si>
    <t>VIERVERLATEN (SUIKERUNIE)</t>
  </si>
  <si>
    <t>DINXPERLO (LIANDER)</t>
  </si>
  <si>
    <t>NORG (ENEXIS)</t>
  </si>
  <si>
    <t>DEVENTER (AKZO NOBEL POLYMER CHEM. BV)</t>
  </si>
  <si>
    <t>Wheeling</t>
  </si>
  <si>
    <t>Diversion</t>
  </si>
  <si>
    <t>ANJUM (NAM)</t>
  </si>
  <si>
    <t>ANNERVEEN (NAM)</t>
  </si>
  <si>
    <t>CUYK (NUTRICIA BV)</t>
  </si>
  <si>
    <t>HELMOND (VLISCO BV)</t>
  </si>
  <si>
    <t>SON (RENDAC BV)</t>
  </si>
  <si>
    <t>APELDOORN (OWENS CORNING VEIL NL BV)</t>
  </si>
  <si>
    <t>HARDERWIJK (KALKZANDSTF. HARDERWIJK BV)</t>
  </si>
  <si>
    <t>GIESBEEK (LIANDER)</t>
  </si>
  <si>
    <t>LOSSER (ENEXIS)</t>
  </si>
  <si>
    <t>ZUTPHEN PARKSTRAAT (LIANDER)</t>
  </si>
  <si>
    <t>DOETINCHEM (PAPIERFABRIEK DOETINCHEM BV)</t>
  </si>
  <si>
    <t>OUDE PEKELA (STRATING STEENINDUSTRIE BV)</t>
  </si>
  <si>
    <t>GEESBRUG (RENDO)</t>
  </si>
  <si>
    <t>RIJSSEN (ENEXIS)</t>
  </si>
  <si>
    <t>GENDT (STF. DE ZANDBERG BV)</t>
  </si>
  <si>
    <t>EERBEEK (SCA DE HOOP ENERGIE BV)</t>
  </si>
  <si>
    <t>SPIJK (LIANDER)</t>
  </si>
  <si>
    <t>ZUTPHEN DE HOVEN (LIANDER)</t>
  </si>
  <si>
    <t>VEENDAM (NEDMAG INDUSTRIES BV)</t>
  </si>
  <si>
    <t>HETEREN (WIENERBERGER HETEREN)</t>
  </si>
  <si>
    <t>NIJMEGEN DE OOY (LIANDER)</t>
  </si>
  <si>
    <t>ECHTELD (WIENERBERGER SCHIPPERSWAARD BV)</t>
  </si>
  <si>
    <t>FARMSUM (ZEOLYST CV)</t>
  </si>
  <si>
    <t>DEEST (WIENERBERGER NARVIK DAKPANNEN)</t>
  </si>
  <si>
    <t>COLLENDOORNERVEEN (GZI NAM BV)</t>
  </si>
  <si>
    <t>HENGELO (TWENCE AFVALSCHEIDING)</t>
  </si>
  <si>
    <t>BRUMMEN (LIANDER)</t>
  </si>
  <si>
    <t>SPIJK (BV STF. SPIJK)</t>
  </si>
  <si>
    <t>SUAMEER (SONAC BURGUM BV)</t>
  </si>
  <si>
    <t>DELFT (DSM FOOD SPECIALTIES BV)</t>
  </si>
  <si>
    <t>MAASVLAKTE (ECT DELTA TERMINAL BV)</t>
  </si>
  <si>
    <t>MAASSLUIS (STEDIN)</t>
  </si>
  <si>
    <t>ROTTERDAM (ENCI BV)</t>
  </si>
  <si>
    <t>ZOETERMEER (NUTRICIA BV)</t>
  </si>
  <si>
    <t>ROZENBURG (STEDIN)</t>
  </si>
  <si>
    <t>AMSTERDAM (SONNEBORN BV)</t>
  </si>
  <si>
    <t>GORINCHEM (PURAC BIOCHEM BV)</t>
  </si>
  <si>
    <t>BOSKOOP (LIANDER)</t>
  </si>
  <si>
    <t>HILVERSUM DE MEENT (LIANDER)</t>
  </si>
  <si>
    <t>HOEK VAN HOLLAND (STEDIN)</t>
  </si>
  <si>
    <t>DORDRECHT (DESCO CV)</t>
  </si>
  <si>
    <t>PURMEREND CANTERWEG (LIANDER)</t>
  </si>
  <si>
    <t>EUROPOORT (BP RAFFINADERIJ ROTTERDAM BV)</t>
  </si>
  <si>
    <t>MAURIK (LIANDER)</t>
  </si>
  <si>
    <t>WASSENAAR (LIANDER)</t>
  </si>
  <si>
    <t>OUDERKERK A/D AMSTEL (STEDIN)</t>
  </si>
  <si>
    <t>ZOETERWOUDE (HEINEKEN NL BV)</t>
  </si>
  <si>
    <t>MAASVLAKTE DISTRIPARK (STEDIN)</t>
  </si>
  <si>
    <t>AMSTERDAM (ALBEMARLE CATALYSTS COMPANY)</t>
  </si>
  <si>
    <t>AMSTERDAM (ICL FERTILIZERS EUR.)</t>
  </si>
  <si>
    <t>BOTLEK (VOPAK TERMINAL CHEMIEHAVEN BV)</t>
  </si>
  <si>
    <t>EUROPOORT (EXXON MOBIL CHEMICAL NL BV)</t>
  </si>
  <si>
    <t>DIEMEN (NUON POWER GENERATION BV)</t>
  </si>
  <si>
    <t>BOTLEK (CLIMAX MOLYBDENUM BV)</t>
  </si>
  <si>
    <t>BOTLEK (ASFALT CENTRALE ROTTERDAM BV)</t>
  </si>
  <si>
    <t>EEMNES (ASFALTPRODUCTIE DE EEM BV)</t>
  </si>
  <si>
    <t>WORMERVEER (LODERS CROKLAAN B.V.)</t>
  </si>
  <si>
    <t>BERGEN NH. (LIANDER)</t>
  </si>
  <si>
    <t>BOTLEK (CABOT BV)</t>
  </si>
  <si>
    <t>WOERDEN (MONIER BV WOERDEN)</t>
  </si>
  <si>
    <t>BOTLEK (ALUMINIUM &amp; CHEMIE ROTTERDAM BV)</t>
  </si>
  <si>
    <t>EGMOND AAN ZEE (LIANDER)</t>
  </si>
  <si>
    <t>TEXEL (LIANDER)</t>
  </si>
  <si>
    <t>ROTTERDAM (GATE)</t>
  </si>
  <si>
    <t>OUDE STATENZIJL (ETZEL-EKB-H)</t>
  </si>
  <si>
    <t>ENSCHEDE (ENECO-UGS EPE)</t>
  </si>
  <si>
    <t>OUDE STATENZIJL (ETZEL-CRYSTAL-H)</t>
  </si>
  <si>
    <t>ROTTERDAM (ENECOGEN VOF)</t>
  </si>
  <si>
    <t>ROZENBURG (AIR LIQUIDE-HERACLES)</t>
  </si>
  <si>
    <t>EEMSHAVEN (NUON MAGNUMCENTRALE)</t>
  </si>
  <si>
    <t>NIEUW VENNEP (LIANDER)</t>
  </si>
  <si>
    <t>ROTTERDAM-AIR PRODUCTS NL BV</t>
  </si>
  <si>
    <t>STEENDEREN (AVIKO BV)</t>
  </si>
  <si>
    <t>DINTELOORD (TUINBOUW DINTELOORD)</t>
  </si>
  <si>
    <t>HELMOND (NEDSCHROEF HELMOND BV)</t>
  </si>
  <si>
    <t>SITTARD (ENEXIS)</t>
  </si>
  <si>
    <t>TEGELEN (MONIER BV TEGELEN)</t>
  </si>
  <si>
    <t>VOERENDAAL (ENEXIS)</t>
  </si>
  <si>
    <t>NUTH (ENEXIS)</t>
  </si>
  <si>
    <t>NEDERWEERT (ENEXIS)</t>
  </si>
  <si>
    <t>OUD GASTEL (ENEXIS)</t>
  </si>
  <si>
    <t>OOSTRUM (RIXONA BV)</t>
  </si>
  <si>
    <t>DINTELOORD (SUIKERUNIE)</t>
  </si>
  <si>
    <t>ACHT (VDL ETG EINDHOVEN BV)</t>
  </si>
  <si>
    <t>OUDENBOSCH (HUNTER DOUGLAS EUROPE BV)</t>
  </si>
  <si>
    <t>OEFFELT (STF. ENGELS BV)</t>
  </si>
  <si>
    <t>TILBURG (IFF NL BV)</t>
  </si>
  <si>
    <t>HEDIKHUIZEN (STF. HEDIKHUIZEN BV)</t>
  </si>
  <si>
    <t>OSS (UNILEVER BESTFOODS NL)</t>
  </si>
  <si>
    <t>BERGEN OP ZOOM (ASFALTPRODUKTIE MIJ BV)</t>
  </si>
  <si>
    <t>BEEK EN DONK (HITMETAL/THIBODRAAD BV)</t>
  </si>
  <si>
    <t>ST. OEDENRODE (AHREND PROD. BEDRIJF BV)</t>
  </si>
  <si>
    <t>TERNEUZEN (DOW BENELUX BV)</t>
  </si>
  <si>
    <t>MIDDELBURG (EASTMAN CHEMICAL BV)</t>
  </si>
  <si>
    <t>MAASTRICHT (SAPPI MAASTRICHT BV)</t>
  </si>
  <si>
    <t>ALKMAAR (TAQA - PGI)</t>
  </si>
  <si>
    <t>MAASVLAKTE (LYONDELL BAYER MANUF. VOF)</t>
  </si>
  <si>
    <t>AMSTERDAM (STARBUCKS MANUF. EMEA BV)</t>
  </si>
  <si>
    <t>DE STEEG (FACILITY SERVICES HAVELAND BV)</t>
  </si>
  <si>
    <t>BLEISWIJK (TUINBOUWCOMBINATIE)</t>
  </si>
  <si>
    <t>PERNIS (AIR LIQUIDE PERGEN)</t>
  </si>
  <si>
    <t>SPIJK GLD. (WELLMAN RECYCLING)</t>
  </si>
  <si>
    <t>DELFZIJL (BIO-METHANOL CHEMIE NL BV)</t>
  </si>
  <si>
    <t>BOTLEK DISTRIPARK (WESTLAND)</t>
  </si>
  <si>
    <t>ROTTERDAM (EUROMAX TERMINAL)</t>
  </si>
  <si>
    <t>EUR per verhandelde dienst</t>
  </si>
  <si>
    <t>ARNHEM (DE KLEEF BV)</t>
  </si>
  <si>
    <t>SCHARSTERBRUG (PHOENIX BV)</t>
  </si>
  <si>
    <t>NIJMEGEN (MEAD JOHNSON BV)</t>
  </si>
  <si>
    <t>GASSELTERNIJVEEN (AVEBE BA)</t>
  </si>
  <si>
    <t>ZWIJNDRECHT (UNIMILLS BV)</t>
  </si>
  <si>
    <t>ROTTERDAM (CEREXAGRI BV)</t>
  </si>
  <si>
    <t>BOTLEK (CARGILL BV)</t>
  </si>
  <si>
    <t>MAASVLAKTE (IOI LODERS CROKLAAN OILS BV)</t>
  </si>
  <si>
    <t>EUROPOORT NECKARWEG (VOPAK TERMINAL BV)</t>
  </si>
  <si>
    <t>BOTLEK (HUNTSMAN HOLLAND BV)</t>
  </si>
  <si>
    <t>PG GENNEP (ENEXIS)</t>
  </si>
  <si>
    <t>PG STEENBERGEN (ENEXIS)</t>
  </si>
  <si>
    <t>BEEK (UTILITY SUPPORT GROUP BV G-GAS)</t>
  </si>
  <si>
    <t>OUDE STATENZIJL (GUD-G)[OBEBG]</t>
  </si>
  <si>
    <t>OUDE STATENZIJL (GUD-H)[OBEBH]</t>
  </si>
  <si>
    <t>PG GASSELTERNIJVEENSCHEMOND (ENEXIS)</t>
  </si>
  <si>
    <t>PG HARDERWIJK (LIANDER)</t>
  </si>
  <si>
    <t>PG RODEN (ENEXIS)</t>
  </si>
  <si>
    <t>PG SCHEEMDERZWAAG (ENEXIS)</t>
  </si>
  <si>
    <t>HARDERWIJK (SAPA PROFILES)</t>
  </si>
  <si>
    <t>PG DRACHTEN (LIANDER)</t>
  </si>
  <si>
    <t>NUNSPEET (NESTLE NL BV)</t>
  </si>
  <si>
    <t>PG HAREN (ENEXIS)</t>
  </si>
  <si>
    <t>PG DIEREN (LIANDER)</t>
  </si>
  <si>
    <t>PG ENSCHEDE (ENEXIS)</t>
  </si>
  <si>
    <t>PG BUINERVEEN (ENEXIS)</t>
  </si>
  <si>
    <t>PG KAMPEN (ENEXIS)</t>
  </si>
  <si>
    <t>PG DEVENTER (ENEXIS)</t>
  </si>
  <si>
    <t>PG ZOETERMEER (STEDIN)</t>
  </si>
  <si>
    <t>PG DELFT (STEDIN)</t>
  </si>
  <si>
    <t>PG WESTZAAN (LIANDER)</t>
  </si>
  <si>
    <t>PG ZALTBOMMEL (LIANDER)</t>
  </si>
  <si>
    <t>PG HAARLEM (LIANDER)</t>
  </si>
  <si>
    <t>PG AMSTELVEEN (STEDIN)</t>
  </si>
  <si>
    <t>PG BLEISWIJK (STEDIN)</t>
  </si>
  <si>
    <t>PG DORDRECHT (STEDIN)</t>
  </si>
  <si>
    <t>PG ROTTERDAM (STEDIN)</t>
  </si>
  <si>
    <t>PG IJMUIDEN (LIANDER)</t>
  </si>
  <si>
    <t>PG BEVERWIJK (STEDIN)</t>
  </si>
  <si>
    <t>PG NAALDWIJK (WESTLAND)</t>
  </si>
  <si>
    <t>AMSTERDAM (NUON POWER GENERATION BV)</t>
  </si>
  <si>
    <t>PG VLAARDINGEN (STEDIN)</t>
  </si>
  <si>
    <t>OUDENHOORN (FARMFRITES BV)</t>
  </si>
  <si>
    <t>PG ZEIST (STEDIN)</t>
  </si>
  <si>
    <t>EUROPOORT (GREIF NL BV)</t>
  </si>
  <si>
    <t>AMSTERDAM (EUROTANK AMSTERDAM BV)</t>
  </si>
  <si>
    <t>BOTLEK (AKZO NOBEL INDUSTRIAL CHEM BV)</t>
  </si>
  <si>
    <t>PG MOERKAPELLE (LIANDER)</t>
  </si>
  <si>
    <t>BOTLEK (ESSO NL BV)</t>
  </si>
  <si>
    <t>BOTLEK (HOYER NL BV)</t>
  </si>
  <si>
    <t>PERNIS (SHELL NL RAFFINADERIJ BV)</t>
  </si>
  <si>
    <t>TILBURG (FUJIFILM MANUFACTUR. EUROPE BV)</t>
  </si>
  <si>
    <t>PG MAASTRICHT (ENEXIS)</t>
  </si>
  <si>
    <t>PG GRONSVELD (ENEXIS)</t>
  </si>
  <si>
    <t>DRUNEN (SAPA PROFILES)</t>
  </si>
  <si>
    <t>DONGEN (COCA-COLA ENTERPRISES NL BV)</t>
  </si>
  <si>
    <t>DONGEN (ARDAGH GLASS DONGEN BV)</t>
  </si>
  <si>
    <t>GRIJPSKERK (NAM - UGS)</t>
  </si>
  <si>
    <t>NORG (NAM - UGS)</t>
  </si>
  <si>
    <t>SLUISKIL (YARA BV-G-GAS)</t>
  </si>
  <si>
    <t>GELEEN (UTILITY SUPPORT GROUP BV H_GAS)</t>
  </si>
  <si>
    <t>SCHIEDAM (STEDIN)</t>
  </si>
  <si>
    <t>PG HOUTEN (STEDIN)</t>
  </si>
  <si>
    <t>PG HOOGLAND (STEDIN)</t>
  </si>
  <si>
    <t>PG VEENENDAAL (STEDIN)</t>
  </si>
  <si>
    <t>PG HELDEN (ENEXIS)</t>
  </si>
  <si>
    <t>PG HOOGEVEEN (RENDO)</t>
  </si>
  <si>
    <t>PG ECHTEN (RENDO)</t>
  </si>
  <si>
    <t>NG DEN HAAG (STEDIN)</t>
  </si>
  <si>
    <t>NG GOUDA (STEDIN)</t>
  </si>
  <si>
    <t>PG BERGEN OP ZOOM (ENEXIS)</t>
  </si>
  <si>
    <t>PG BREDA (ENEXIS)</t>
  </si>
  <si>
    <t>PG DONGEN (ENEXIS)</t>
  </si>
  <si>
    <t>PG ETTEN-LEUR (ENEXIS)</t>
  </si>
  <si>
    <t>PG GILZE (ENEXIS)</t>
  </si>
  <si>
    <t>PG VLIJMEN (ENEXIS)</t>
  </si>
  <si>
    <t>PG ARCEN (ENEXIS)</t>
  </si>
  <si>
    <t>PG GELEEN (ENEXIS)</t>
  </si>
  <si>
    <t>PG HEERLEN (ENEXIS)</t>
  </si>
  <si>
    <t>PG HERKENBOSCH (ENEXIS)</t>
  </si>
  <si>
    <t>PG KERKRADE (ENEXIS)</t>
  </si>
  <si>
    <t>PG ROERMOND (ENEXIS)</t>
  </si>
  <si>
    <t>PG VENLO (ENEXIS)</t>
  </si>
  <si>
    <t>PG ASSEN (ENEXIS)</t>
  </si>
  <si>
    <t>PG GRONINGEN STAD (ENEXIS)</t>
  </si>
  <si>
    <t>PG HENGELO (ENEXIS)</t>
  </si>
  <si>
    <t>PG MIDWOLDA (ENEXIS)</t>
  </si>
  <si>
    <t>PG OMMEN (ENEXIS)</t>
  </si>
  <si>
    <t>PG RAALTE (ENEXIS)</t>
  </si>
  <si>
    <t>PG WINSCHOTEN (ENEXIS)</t>
  </si>
  <si>
    <t>PG ZWOLLE (ENEXIS)</t>
  </si>
  <si>
    <t>PG AMSTERDAM (LIANDER)</t>
  </si>
  <si>
    <t>PG ARNHEM (LIANDER)</t>
  </si>
  <si>
    <t>PG DRUTEN (LIANDER)</t>
  </si>
  <si>
    <t>PG EEFDE (LIANDER)</t>
  </si>
  <si>
    <t>PG ELST (LIANDER)</t>
  </si>
  <si>
    <t>PG NIJMEGEN (LIANDER)</t>
  </si>
  <si>
    <t>PG WEZEP (LIANDER)</t>
  </si>
  <si>
    <t>PG ZEVENAAR (LIANDER)</t>
  </si>
  <si>
    <t>ZANDVLIET (WINGAS-H)</t>
  </si>
  <si>
    <t>PG GROENLO (LIANDER)</t>
  </si>
  <si>
    <t>PG DOETINCHEM (LIANDER)</t>
  </si>
  <si>
    <t>OPHEUSDEN (WIENERBERGER WOLFSWAARD)</t>
  </si>
  <si>
    <t>DELFZIJL (AKZO ZOUTCHEMIE)</t>
  </si>
  <si>
    <t>BIDDINGHUIZEN (WALIBI WORLD BV)</t>
  </si>
  <si>
    <t>TER APELKANAAL (AVEBE BA)</t>
  </si>
  <si>
    <t>DELFZIJL (LAFARGE GIPS BV)</t>
  </si>
  <si>
    <t>EUROPOORT (ADM)</t>
  </si>
  <si>
    <t>SASSENHEIM (AKZO NOBEL CAR REFINISHES)</t>
  </si>
  <si>
    <t>SLUISKIL (YARA BV H-GAS)</t>
  </si>
  <si>
    <t>BOTLEK (ALMATIS BV)</t>
  </si>
  <si>
    <t>VELSEN NOORD (LIANDER)</t>
  </si>
  <si>
    <t>VOLENDAM (LIANDER)</t>
  </si>
  <si>
    <t>MONNICKENDAM (LIANDER)</t>
  </si>
  <si>
    <t>BOTLEK (TRONOX PIGMENTS HOLLAND BV)</t>
  </si>
  <si>
    <t>EUROPOORT MOEZELWEG (VOPAK TERMINAL BV)</t>
  </si>
  <si>
    <t>MIDDELHARNIS (STEDIN)</t>
  </si>
  <si>
    <t>ROSSUM (LIANDER)</t>
  </si>
  <si>
    <t>ASPEREN (STEDIN)</t>
  </si>
  <si>
    <t>DEN HAAG (HAC BV)</t>
  </si>
  <si>
    <t>EUROPOORT (CALDIC BV)</t>
  </si>
  <si>
    <t>DUIVENDRECHT (STEDIN)</t>
  </si>
  <si>
    <t>BOTLEK (ODFJELL TERMINALS ROTTERDAM BV)</t>
  </si>
  <si>
    <t>BOTLEK (LBC ROTTERDAM BV)</t>
  </si>
  <si>
    <t>BOTLEK (JDB ECOTECHNIEK)</t>
  </si>
  <si>
    <t>PERNIS (AVR INDUSTRIAL WASTE NV)</t>
  </si>
  <si>
    <t>HALFWEG (STEDIN)</t>
  </si>
  <si>
    <t>ABBENBROEK (STEDIN)</t>
  </si>
  <si>
    <t>OUDENHOORN RUIGENDIJK (STEDIN)</t>
  </si>
  <si>
    <t>BERGSCHENHOEK WILD. KADE (STEDIN)</t>
  </si>
  <si>
    <t>AMSTERDAM (NUGRO VOF)</t>
  </si>
  <si>
    <t>BOTLEK (AIR PRODUCTS NL BV)</t>
  </si>
  <si>
    <t>HAAFTEN (WIENERBERGER HAAFTEN)</t>
  </si>
  <si>
    <t>BOTLEK (SERVICE TERMINAL ROTTERDAM VOF)</t>
  </si>
  <si>
    <t>VUREN (XELLA CELLENBETON NL BV)</t>
  </si>
  <si>
    <t>KROMMENIE (FORBO FLOORING CORAL NV)</t>
  </si>
  <si>
    <t>VELSEN (NUON POWER GENERATION BV)</t>
  </si>
  <si>
    <t>AMSTERDAM OCEANENWEG (CARGILL BV)</t>
  </si>
  <si>
    <t>ABBEKERK (GRASDROGERIJ HARTOG BV)</t>
  </si>
  <si>
    <t>MOERDIJK (ARDAGH GLASS BV)</t>
  </si>
  <si>
    <t>SOMEREN (KIEVITSAKKERS BV)</t>
  </si>
  <si>
    <t>TEGELEN (WIENERBERGER NARVIK DAKPANNEN)</t>
  </si>
  <si>
    <t>LIESHOUT (BAVARIA NV)</t>
  </si>
  <si>
    <t>KERKRADE (E-MAX)</t>
  </si>
  <si>
    <t>HELMOND (J.A. RAYMAKERS &amp; CO BV)</t>
  </si>
  <si>
    <t>KLUNDERT (SHELL NL CHEMIE BV)</t>
  </si>
  <si>
    <t>BARENDRECHT (NAM)</t>
  </si>
  <si>
    <t>BEDUM (NAM)</t>
  </si>
  <si>
    <t>BLIJA (NAM)</t>
  </si>
  <si>
    <t>BOTLEK (NAM)</t>
  </si>
  <si>
    <t>EMMEN GZI (NAM)</t>
  </si>
  <si>
    <t>GAAG (NAM)</t>
  </si>
  <si>
    <t>GROOTEGAST (NAM)</t>
  </si>
  <si>
    <t>KOOTSTERTILLE (NAM)</t>
  </si>
  <si>
    <t>MONSTER (NAM)</t>
  </si>
  <si>
    <t>UITHUIZEN (NGT)</t>
  </si>
  <si>
    <t>OUDE PEKELA (NAM)</t>
  </si>
  <si>
    <t>ROTTERDAM WESTGAS (NAM)</t>
  </si>
  <si>
    <t>GRONINGEN (NAM)</t>
  </si>
  <si>
    <t>TEN ARLO (NAM)</t>
  </si>
  <si>
    <t>URETERP (NAM)</t>
  </si>
  <si>
    <t>WARFFUM (NAM)</t>
  </si>
  <si>
    <t>EMDEN EPT (GASSCO)</t>
  </si>
  <si>
    <t>ZANDVLIET (FLUXYS-H)</t>
  </si>
  <si>
    <t>MIDDELIE (NAM)</t>
  </si>
  <si>
    <t>OUDE STATENZIJL (ETZEL-FREYA-H)</t>
  </si>
  <si>
    <t>IJMUIDEN (WINTERSHALL)</t>
  </si>
  <si>
    <t>KOOG A/D ZAAN (TATE &amp; LYLE NL BV)</t>
  </si>
  <si>
    <t>NG BRIELLE (STEDIN)</t>
  </si>
  <si>
    <t>NG HEEMSTEDE (STEDIN)</t>
  </si>
  <si>
    <t>NG HOEKSE WAARD (STEDIN)</t>
  </si>
  <si>
    <t>NG KRIMPEN (STEDIN)</t>
  </si>
  <si>
    <t>NG LEERDAM (STEDIN)</t>
  </si>
  <si>
    <t>NG NOORD-OOST FRIESLAND (STEDIN)</t>
  </si>
  <si>
    <t>NG HILVERSUM (LIANDER)</t>
  </si>
  <si>
    <t>OOSTERBIERUM (LAMB WESTON)</t>
  </si>
  <si>
    <t>OUDE STATENZIJL (EWE JEMGUM)</t>
  </si>
  <si>
    <t>Overdracht TT gebruiksrecht</t>
  </si>
  <si>
    <t>local distribution point</t>
  </si>
  <si>
    <t>border point</t>
  </si>
  <si>
    <t>industrial point</t>
  </si>
  <si>
    <t>storage</t>
  </si>
  <si>
    <t>closed distribution point</t>
  </si>
  <si>
    <t>production point</t>
  </si>
  <si>
    <t>EUR/kWh/h/y</t>
  </si>
  <si>
    <t>EUR/kWh/hour/year</t>
  </si>
  <si>
    <t>NG TILBURG (ENEXIS)</t>
  </si>
  <si>
    <t>NG DEN BOSCH (ENEXIS)</t>
  </si>
  <si>
    <t>MAASVLAKTE Q16 ORANJE NASSAU (ONE)</t>
  </si>
  <si>
    <t>DINXPERLO (BEW)</t>
  </si>
  <si>
    <t>RENKUM (PARENCO BV)</t>
  </si>
  <si>
    <t>BERGUM (GDF SUEZ ENERGIE NL NV)</t>
  </si>
  <si>
    <t>VUREN (SONAC VUREN BV)</t>
  </si>
  <si>
    <t>OSS (MERCK MSD OSS BV)</t>
  </si>
  <si>
    <t>LELYSTAD (GDF SUEZ ENERGIE NL NV-MAXIMA)</t>
  </si>
  <si>
    <t>OUDE STATENZIJL (GTG NORD-G)</t>
  </si>
  <si>
    <t>MAASVLAKTE (TAQA)</t>
  </si>
  <si>
    <t>OUDE STATENZIJL (ASTORA JEMGUM)</t>
  </si>
  <si>
    <t>NWP</t>
  </si>
  <si>
    <t>NWP DESCRIPTION</t>
  </si>
  <si>
    <t>NWP Market segment</t>
  </si>
  <si>
    <t>Service</t>
  </si>
  <si>
    <t>Unit</t>
  </si>
  <si>
    <t>GOIRLE (DESSO BV)</t>
  </si>
  <si>
    <t>PG HOOGERHEIDE (ENEXIS B.V.)</t>
  </si>
  <si>
    <t>PG GIESSEN (ENEXIS B.V.)</t>
  </si>
  <si>
    <t>ALPHEN NB (ENEXIS B.V.)</t>
  </si>
  <si>
    <t>PG OOSTERHOUT (ENEXIS B.V.)</t>
  </si>
  <si>
    <t>HEUSDEN (ENEXIS B.V.)</t>
  </si>
  <si>
    <t>PRINSENBEEK (ENEXIS B.V.)</t>
  </si>
  <si>
    <t>PG SPRUNDEL (ENEXIS B.V.)</t>
  </si>
  <si>
    <t>EIJSDEN (UMICORE NL BV)</t>
  </si>
  <si>
    <t>VEGHEL (FRIESLANDCAMPINA)</t>
  </si>
  <si>
    <t>ZEVENAAR</t>
  </si>
  <si>
    <t>WINTERSWIJK (OGE)</t>
  </si>
  <si>
    <t>TEGELEN (OGE)</t>
  </si>
  <si>
    <t>BOCHOLTZ TENP (OGE - FLX TENP)</t>
  </si>
  <si>
    <t>HAANRADE (THYSSENGAS)</t>
  </si>
  <si>
    <t>OUDE STATENZIJL (OGE)</t>
  </si>
  <si>
    <t>OUDE STATENZIJL (GASCADE-H)</t>
  </si>
  <si>
    <t>ZUTPHEN (AURUBIS NETHERLANDS BV)</t>
  </si>
  <si>
    <t>ZWOLLE (SENSUS BV)</t>
  </si>
  <si>
    <t>NIJVERDAL (TEN CATE PROTECT BV)</t>
  </si>
  <si>
    <t>LOCHEM (FRIESLANDCAMPINA)</t>
  </si>
  <si>
    <t>BEILEN (FRIESLANDCAMPINA DOMO)</t>
  </si>
  <si>
    <t>NIEUWE PEKELA (SMURFIT KAPPA TWINCORR)</t>
  </si>
  <si>
    <t>ENSCHEDE (APOLLO VREDESTEIN)</t>
  </si>
  <si>
    <t>SLOTEN (SLOTEN BV)</t>
  </si>
  <si>
    <t>LEEK (HUNTER DOUGLAS EUROPE BV)</t>
  </si>
  <si>
    <t>HAAKSBERGEN (ENEXIS)</t>
  </si>
  <si>
    <t>GROESBEEK (LIANDER)</t>
  </si>
  <si>
    <t>ZUIDWOLDE (RENDO)</t>
  </si>
  <si>
    <t>PG HOEVELAKEN (LIANDER)</t>
  </si>
  <si>
    <t>HAALDEREN (WIENERBERGER BEMMEL)</t>
  </si>
  <si>
    <t>DEEST (STF. VOGELENSANGH)</t>
  </si>
  <si>
    <t>LOBITH (LIANDER)</t>
  </si>
  <si>
    <t>DELFZIJL (DELESTO)</t>
  </si>
  <si>
    <t>NIJVERDAL (TEN CATE ADVANCED TEXT. BV)</t>
  </si>
  <si>
    <t>ENSCHEDE (VAN MERKSTEIJN PLASTICS BV)</t>
  </si>
  <si>
    <t>ENSCHEDE (ENNATUURLIJK WKC)</t>
  </si>
  <si>
    <t>LOENEN (SMURFIT KAPPA MNL GOLFKARTON)</t>
  </si>
  <si>
    <t>EERBEEK (SANDERS COLDENHOVE)</t>
  </si>
  <si>
    <t>ALMERE (NUON POWER GENERATION B.V.-WKC)</t>
  </si>
  <si>
    <t>WORKUM (FRIESLANDCAMPINA CHEESE)</t>
  </si>
  <si>
    <t>HENGELO (SIEMENS NEDERLAND NV)</t>
  </si>
  <si>
    <t>DELFZIJL (GDF SUEZ ENERGIE NL-EEMS 3-7)</t>
  </si>
  <si>
    <t>HARLINGEN (REC BV)</t>
  </si>
  <si>
    <t>SCHIPHOL WEST (SCHIPHOL GROUP)</t>
  </si>
  <si>
    <t>BOTLEK (AIR LIQUIDE INDUSTRIE BV: SMR)</t>
  </si>
  <si>
    <t>BOTLEK (AIR LIQUIDE INDUSTRIE BV: ATR)</t>
  </si>
  <si>
    <t>BOTLEK (AIR LIQUIDE IND. BV: EUROGEN)</t>
  </si>
  <si>
    <t>BEVERWIJK (HHN-SDI)</t>
  </si>
  <si>
    <t>EUROPOORT (INDORAMA HOLDINGS ROTTERDAM)</t>
  </si>
  <si>
    <t>BOTLEK (RUBIS TERMINAL BV)</t>
  </si>
  <si>
    <t>VLAARDINGEN (UNILEVER R&amp;D)</t>
  </si>
  <si>
    <t>BOTLEK (EMERALD KALAMA CHEMICALS BV)</t>
  </si>
  <si>
    <t>KROMMENIE (FORBO FLOORING BV)</t>
  </si>
  <si>
    <t>IJMUIDEN (TATA STEEL IJMUIDEN BV)</t>
  </si>
  <si>
    <t>ALKMAAR (NV HVC)</t>
  </si>
  <si>
    <t>PG MOERDIJK (ENEXIS B.V.)</t>
  </si>
  <si>
    <t>EINDHOVEN (ENNATUURLIJK WKC)</t>
  </si>
  <si>
    <t>ROOSENDAAL (SENSUS BV)</t>
  </si>
  <si>
    <t>VLISSINGEN (ZEELAND REFINERY)</t>
  </si>
  <si>
    <t>HELMOND (ENNATUURLIJK SV)</t>
  </si>
  <si>
    <t>BORN (FRIESLANDCAMPINA CHEESE)</t>
  </si>
  <si>
    <t>ROERMOND (SMURFIT KAPPA ROERMOND PAPIER)</t>
  </si>
  <si>
    <t>ETTEN-LEUR (ST-GOBAIN CONSTR.PROD.NED)</t>
  </si>
  <si>
    <t>SWALMEN (VAN HOUTUM BV)</t>
  </si>
  <si>
    <t>SAS VAN GENT (ROSIER NEDERLAND BV)</t>
  </si>
  <si>
    <t>HEERLEN (SIBELCO BENELUX)</t>
  </si>
  <si>
    <t>KERKRADE (JINDAL FILMS EUR. KERKRADE BV)</t>
  </si>
  <si>
    <t>LANDGRAAF (XELLA CELLENBETON NL BV)</t>
  </si>
  <si>
    <t>BORCULO (FRIESLANDCAMPINA DOMO)</t>
  </si>
  <si>
    <t>ZUIDWENDING (UGS)</t>
  </si>
  <si>
    <t>RIJNMOND (MAASSTROOM ENERGIE CV)</t>
  </si>
  <si>
    <t>BOCHOLTZ VETSCHAU (THYSSENGAS)</t>
  </si>
  <si>
    <t>BOTLEK (VOPAK TERMINAL BV)</t>
  </si>
  <si>
    <t>NG WADDINXVEEN (STEDIN)</t>
  </si>
  <si>
    <t>MAASBREE (WAYLAND NOVA BV)</t>
  </si>
  <si>
    <t>MAASVLAKTE (NESTE OIL NETHERLANDS BV)</t>
  </si>
  <si>
    <t>PERNIS (RECYCLING KOMBINATIE REKO BV)</t>
  </si>
  <si>
    <t>KOEDIJK (TAQA)</t>
  </si>
  <si>
    <t>WAALWIJK (VERMILION)</t>
  </si>
  <si>
    <t>BRAKEL WIJK&amp;AALBURG (VERMILION)</t>
  </si>
  <si>
    <t>ZWOLLE (NATUURGAS OVERIJSSEL B.V.)</t>
  </si>
  <si>
    <t>HEMRIK/DONKERBROEK (TULIP OIL)</t>
  </si>
  <si>
    <t>Exit tariff</t>
  </si>
  <si>
    <t>QC tariff</t>
  </si>
  <si>
    <t>Exit tariff including balancing and QC</t>
  </si>
  <si>
    <t>Tariff for existing connections</t>
  </si>
  <si>
    <t>Tariff for connection points</t>
  </si>
  <si>
    <t>Tariff for system connections</t>
  </si>
  <si>
    <t>All-in tariff</t>
  </si>
  <si>
    <t>Entry tariff</t>
  </si>
  <si>
    <t>Entry tariff including balancing and QC</t>
  </si>
  <si>
    <t>MEERSSEN (MARSNA PAPER BV)</t>
  </si>
  <si>
    <t>HOOGEVEEN ALTEVEERSTRAAT (DOC KAAS B.V.)</t>
  </si>
  <si>
    <t>UTRECHT (WARMTE NEWCO B.V.)</t>
  </si>
  <si>
    <t>VLAARDINGEN (ALIPHOS ROTTERDAM BV)</t>
  </si>
  <si>
    <t>HOOGEVEEN BUITENVAART (DOC KAAS B.V.)</t>
  </si>
  <si>
    <t>BEMMEL (LINGEZEGEN ENERGY B.V. )</t>
  </si>
  <si>
    <t>MAASVLAKTE (PEAKSHAVER PRODUCTIE)</t>
  </si>
  <si>
    <t>NG FLEVOLAND (LIANDER)</t>
  </si>
  <si>
    <t>NG APELDOORN (LIANDER)</t>
  </si>
  <si>
    <t>NG SAAKSUM (ENEXIS)</t>
  </si>
  <si>
    <t>NG FRIESLAND ZUID-WEST (LIANDER)</t>
  </si>
  <si>
    <t>NG VOLLENHOVE (ENEXIS)</t>
  </si>
  <si>
    <t>NG NOORDOOSTPOLDER (LIANDER)</t>
  </si>
  <si>
    <t>NG LEEUWARDEN (LIANDER)</t>
  </si>
  <si>
    <t>NG HINDELOOPEN (LIANDER)</t>
  </si>
  <si>
    <t>NG OOSTEREND (LIANDER)</t>
  </si>
  <si>
    <t>NG FRIESLAND ZUID-OOST (LIANDER)</t>
  </si>
  <si>
    <t>NG FRIESLAND NOORD-WEST (LIANDER)</t>
  </si>
  <si>
    <t>NG FRIESLAND MIDDEN (LIANDER)</t>
  </si>
  <si>
    <t>NG WESTSTELLINGWERF (LIANDER)</t>
  </si>
  <si>
    <t>NG VLIELAND (LIANDER)</t>
  </si>
  <si>
    <t>ENSCHEDE (INNOGY-UGS EPE)</t>
  </si>
  <si>
    <t>PG THONISSE (ENDURIS)</t>
  </si>
  <si>
    <t>JOURE (JACOBS DOUWE EGBERTS NL BV)</t>
  </si>
  <si>
    <t>HOOGKERK (SOLIDUS SOLUTIONS BV)</t>
  </si>
  <si>
    <t>COEVORDEN (SOLIDUS SOLUTIONS BV)</t>
  </si>
  <si>
    <t>SCHOONEBEEK (ALIANCYS BV)</t>
  </si>
  <si>
    <t>OUDE PEKELA (SOLIDUS SOLUTIONS BV)</t>
  </si>
  <si>
    <t>WINSCHOTEN (PQ SILICAS BV)</t>
  </si>
  <si>
    <t>BAD NIEUWESCHANS (SOLIDUS SOLUTIONS BV)</t>
  </si>
  <si>
    <t>MAASVLAKTE (UNIPER BENELUX NV)</t>
  </si>
  <si>
    <t>KOOG A/D ZAAN (OLAM COCOA)</t>
  </si>
  <si>
    <t>LEIDEN (UNIPER BENELUX NV)</t>
  </si>
  <si>
    <t>DEN HAAG (UNIPER BENELUX NV)</t>
  </si>
  <si>
    <t>ROTTERDAM (UNIPER BENELUX NV)</t>
  </si>
  <si>
    <t>PUTTERSHOEK (KONINKLIJKE COÖPERATIE COSUN UA)</t>
  </si>
  <si>
    <t>ZWIJNDRECHT (ASHLAND INDUSTRIES NEDERLAND BV)</t>
  </si>
  <si>
    <t>BOTLEK (VALT ASPHALT TERMINALS BV)</t>
  </si>
  <si>
    <t>WORMER (OLAM COCOA)</t>
  </si>
  <si>
    <t>EUROPOORT (MAATSCHAP EUROPOORT TERMINAL)</t>
  </si>
  <si>
    <t>SCHIPHOL (FLP NETWERKEN BV)</t>
  </si>
  <si>
    <t>EUROPOORT (GUNVOR PETROLEUM)</t>
  </si>
  <si>
    <t>VEGHEL (MARS NEDERLAND BV)</t>
  </si>
  <si>
    <t>DRUNEN (LDM BV)</t>
  </si>
  <si>
    <t>BREDA (SYNTHOS BREDA BV)</t>
  </si>
  <si>
    <t>PG WABEWEST (ENDURIS)</t>
  </si>
  <si>
    <t>WEERT (TRESPA INTERNATIONAL BV)</t>
  </si>
  <si>
    <t>PG SCHOONDIJKE (ENDURIS)</t>
  </si>
  <si>
    <t>PG AXTER (ENDURIS)</t>
  </si>
  <si>
    <t>PG KRUILAND (ENDURIS)</t>
  </si>
  <si>
    <t>PG HOESAS (ENDURIS)</t>
  </si>
  <si>
    <t>ZONNEMAIRE (ENDURIS)</t>
  </si>
  <si>
    <t>PG HOLESTEEN (ENDURIS)</t>
  </si>
  <si>
    <t>MAASVLAKTE (UNIPER BENELUX NV UMCL)</t>
  </si>
  <si>
    <t>BOTLEK (RIJNMOND POWER HOLDING BV)</t>
  </si>
  <si>
    <t>DELFZIJL (EVONIK PEROXIDE NL BV)</t>
  </si>
  <si>
    <t>SLOE (ENDURIS)</t>
  </si>
  <si>
    <t>PERNIS (WESTLAND)</t>
  </si>
  <si>
    <t>EUROPOORT (WESTLAND)</t>
  </si>
  <si>
    <t>FRANKRIJKWEG (ENDURIS)</t>
  </si>
  <si>
    <t>NG EINDHOVEN (ENEXIS)</t>
  </si>
  <si>
    <t>MAASHEES (ENEXIS)</t>
  </si>
  <si>
    <t>OEFFELT (ENEXIS)</t>
  </si>
  <si>
    <t>LANDHORST (ENEXIS)</t>
  </si>
  <si>
    <t>MILL (ENEXIS)</t>
  </si>
  <si>
    <t>CUYK (ENEXIS)</t>
  </si>
  <si>
    <t>GRAVE (ENEXIS)</t>
  </si>
  <si>
    <t>SCHIJNDEL (ENEXIS)</t>
  </si>
  <si>
    <t>BEEK EN DONK WEST (ENEXIS)</t>
  </si>
  <si>
    <t>AARLE-RIXTEL (ENEXIS)</t>
  </si>
  <si>
    <t>NG DEURNE (ENEXIS)</t>
  </si>
  <si>
    <t>NG BOXMEER (ENEXIS)</t>
  </si>
  <si>
    <t>NG UDEN-ZEELAND (ENEXIS)</t>
  </si>
  <si>
    <t>NG HELMOND-MILHEEZE-MIERLO (ENEXIS)</t>
  </si>
  <si>
    <t>NG ALKMAAR-DEN HELDER (LIANDER)</t>
  </si>
  <si>
    <t>NG RIJSSENHOUT-BADHOEVEDORP (LIANDER)</t>
  </si>
  <si>
    <t>NG WAARDENBURG-GELDERMALSEN (LIANDER)</t>
  </si>
  <si>
    <t>HENGELO (OPRA TURBINES BV)</t>
  </si>
  <si>
    <t>ALBLASSERDAM (FNSTEEL BV)</t>
  </si>
  <si>
    <t>AMSTERDAM COENHAVENWEG (BUNGE NETHERLANDS BV)</t>
  </si>
  <si>
    <t>MOERDIJK (RWE GENERATION NL – WKC VUILVERBRANDING)</t>
  </si>
  <si>
    <t>GELEEN (RWE GENERATION NL – WKC SWENTIBOLD)</t>
  </si>
  <si>
    <t>MAASBRACHT (RWE GENERATION NL – CLAUSC H-GAS)</t>
  </si>
  <si>
    <t>GEERTRUIDENBERG (RWE GENERATION NL – AMERC)</t>
  </si>
  <si>
    <t>BERGEN OP ZOOM (ALLNEX NETHERLANDS BV)</t>
  </si>
  <si>
    <t>DEN BOSCH (RWE GENERATION NL - WKC HEINEKEN)</t>
  </si>
  <si>
    <t>MAASBRACHT (RWE GENERATION NL – CLAUSC G-GAS)</t>
  </si>
  <si>
    <t>PG WEERT (ENEXIS)</t>
  </si>
  <si>
    <t>PG WEERT TRANCHEEWEG(ENEXIS)</t>
  </si>
  <si>
    <t xml:space="preserve">Tariff proposal miscelaneous </t>
  </si>
  <si>
    <t>Tariffs exit points</t>
  </si>
  <si>
    <t>Tariffs entry points</t>
  </si>
  <si>
    <t>Balancing tariff</t>
  </si>
  <si>
    <t>Tariff proposal entry points 2019</t>
  </si>
  <si>
    <t>Tariff decision entry points 2018</t>
  </si>
  <si>
    <t>OUDE STATENZIJL RENATO (EWE SSO)</t>
  </si>
  <si>
    <t>VROOMSHOOP (COTEQ)</t>
  </si>
  <si>
    <t>VRIEZENVEEN (COTEQ)</t>
  </si>
  <si>
    <t>OLDENZAAL (COTEQ)</t>
  </si>
  <si>
    <t>LOENEN (SMART PACKAGING SOLUTIONS BV)</t>
  </si>
  <si>
    <t>PG HARDENBERG (COTEQ)</t>
  </si>
  <si>
    <t>DELFZIJL (DAMCO ALUMINIUM DELFZIJL)</t>
  </si>
  <si>
    <t>ENTER (COTEQ)</t>
  </si>
  <si>
    <t>LELYSTAD (WBVR)</t>
  </si>
  <si>
    <t>BOTLEK (DAMEN VEROLME ROTTERDAM B.V.)</t>
  </si>
  <si>
    <t>VELSEN (CROWN VAN GELDER NV)</t>
  </si>
  <si>
    <t>BOEKELO (GROLSCHE BIERBROUWERIJ NEDERLAND BV)</t>
  </si>
  <si>
    <t>PG ALMELO (COTEQ)</t>
  </si>
  <si>
    <t>ROTTERDAM (ALCO ENERGY ROTTERDAM BV)</t>
  </si>
  <si>
    <t>MARKNESSE (ECL NETWERK B.V.)</t>
  </si>
  <si>
    <t>NG LEIDEN-KATWIJK ALPHEN AD RIJN (LIANDER)</t>
  </si>
  <si>
    <t>Tariff proposal exit points 2019</t>
  </si>
  <si>
    <t>Tariff decision exit points 2018</t>
  </si>
  <si>
    <t>Tariff 2019</t>
  </si>
  <si>
    <t>Tariff 2018</t>
  </si>
  <si>
    <t>Difference between tariff 2018 and 2019 in %</t>
  </si>
  <si>
    <t>In %</t>
  </si>
  <si>
    <t>Difference between tariffs 2018 and 2019 in %</t>
  </si>
  <si>
    <t>Difference between tariffs 2018 and 2019 in Euro's</t>
  </si>
  <si>
    <t>Difference between tariff 2018 and 2019 in Euro's</t>
  </si>
  <si>
    <t>%</t>
  </si>
  <si>
    <t xml:space="preserve">Tarief voor nieuwe aansluitpunten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</si>
</sst>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-* #,##0.00_-;_-* #,##0.00\-;_-* &quot;-&quot;??_-;_-@_-"/>
    <numFmt numFmtId="165" formatCode="0.000"/>
    <numFmt numFmtId="166" formatCode="_-[$€]\ * #,##0.00_-;_-[$€]\ * #,##0.00\-;_-[$€]\ * &quot;-&quot;??_-;_-@_-"/>
    <numFmt numFmtId="167" formatCode="0.0%"/>
    <numFmt numFmtId="168" formatCode="_([$€]* #,##0.00_);_([$€]* \(#,##0.00\);_([$€]* &quot;-&quot;??_);_(@_)"/>
    <numFmt numFmtId="169" formatCode="0.0&quot;x&quot;;@_)"/>
    <numFmt numFmtId="170" formatCode="_(* #,##0.00_);_(* \(#,##0.00\);_(* &quot;-&quot;??_);_(@_)"/>
    <numFmt numFmtId="171" formatCode="_-&quot;€&quot;\ * #,##0.00_-;_-&quot;€&quot;\ * #,##0.00\-;_-&quot;€&quot;\ * &quot;-&quot;??_-;_-@_-"/>
    <numFmt numFmtId="172" formatCode="_ * #,##0.000_ ;_ * \-#,##0.000_ ;_ * &quot;-&quot;???_ ;_ @_ "/>
    <numFmt numFmtId="173" formatCode="_ * #,##0.000_ ;_ * \-#,##0.000_ ;_ * &quot;-&quot;??_ ;_ @_ "/>
  </numFmts>
  <fonts count="9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DTLArgoT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name val="Verdana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color indexed="62"/>
      <name val="Arial"/>
      <family val="2"/>
    </font>
    <font>
      <b/>
      <sz val="11"/>
      <color theme="0"/>
      <name val="Arial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DTLArgoT"/>
    </font>
    <font>
      <sz val="10"/>
      <name val="Comic Sans MS"/>
      <family val="4"/>
    </font>
    <font>
      <sz val="11"/>
      <color indexed="37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/>
      <top/>
      <bottom/>
      <diagonal/>
    </border>
  </borders>
  <cellStyleXfs count="2499">
    <xf numFmtId="0" fontId="0" fillId="0" borderId="0"/>
    <xf numFmtId="0" fontId="8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32" borderId="0" applyNumberFormat="0" applyBorder="0" applyAlignment="0" applyProtection="0"/>
    <xf numFmtId="0" fontId="17" fillId="33" borderId="2" applyNumberFormat="0" applyAlignment="0" applyProtection="0"/>
    <xf numFmtId="0" fontId="18" fillId="34" borderId="3" applyNumberFormat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166" fontId="20" fillId="0" borderId="0" applyFont="0" applyFill="0" applyBorder="0" applyAlignment="0" applyProtection="0"/>
    <xf numFmtId="0" fontId="15" fillId="23" borderId="0" applyNumberFormat="0" applyBorder="0" applyAlignment="0" applyProtection="0"/>
    <xf numFmtId="0" fontId="24" fillId="6" borderId="1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4" fillId="40" borderId="9" applyNumberFormat="0" applyFont="0" applyAlignment="0" applyProtection="0"/>
    <xf numFmtId="0" fontId="29" fillId="41" borderId="0" applyNumberFormat="0" applyBorder="0" applyAlignment="0" applyProtection="0"/>
    <xf numFmtId="4" fontId="31" fillId="39" borderId="2" applyNumberFormat="0" applyProtection="0">
      <alignment vertical="center"/>
    </xf>
    <xf numFmtId="4" fontId="31" fillId="39" borderId="2" applyNumberFormat="0" applyProtection="0">
      <alignment vertical="center"/>
    </xf>
    <xf numFmtId="4" fontId="31" fillId="42" borderId="2" applyNumberFormat="0" applyProtection="0">
      <alignment horizontal="left" vertical="center" indent="1"/>
    </xf>
    <xf numFmtId="0" fontId="32" fillId="39" borderId="11" applyNumberFormat="0" applyProtection="0">
      <alignment horizontal="left" vertical="top" indent="1"/>
    </xf>
    <xf numFmtId="4" fontId="31" fillId="43" borderId="2" applyNumberFormat="0" applyProtection="0">
      <alignment horizontal="left" vertical="center" indent="1"/>
    </xf>
    <xf numFmtId="4" fontId="31" fillId="41" borderId="2" applyNumberFormat="0" applyProtection="0">
      <alignment horizontal="right" vertical="center"/>
    </xf>
    <xf numFmtId="4" fontId="31" fillId="44" borderId="2" applyNumberFormat="0" applyProtection="0">
      <alignment horizontal="right" vertical="center"/>
    </xf>
    <xf numFmtId="4" fontId="31" fillId="45" borderId="12" applyNumberFormat="0" applyProtection="0">
      <alignment horizontal="right" vertical="center"/>
    </xf>
    <xf numFmtId="4" fontId="31" fillId="12" borderId="2" applyNumberFormat="0" applyProtection="0">
      <alignment horizontal="right" vertical="center"/>
    </xf>
    <xf numFmtId="4" fontId="31" fillId="46" borderId="2" applyNumberFormat="0" applyProtection="0">
      <alignment horizontal="right" vertical="center"/>
    </xf>
    <xf numFmtId="4" fontId="31" fillId="47" borderId="2" applyNumberFormat="0" applyProtection="0">
      <alignment horizontal="right" vertical="center"/>
    </xf>
    <xf numFmtId="4" fontId="31" fillId="8" borderId="2" applyNumberFormat="0" applyProtection="0">
      <alignment horizontal="right" vertical="center"/>
    </xf>
    <xf numFmtId="4" fontId="31" fillId="4" borderId="2" applyNumberFormat="0" applyProtection="0">
      <alignment horizontal="right" vertical="center"/>
    </xf>
    <xf numFmtId="4" fontId="31" fillId="48" borderId="2" applyNumberFormat="0" applyProtection="0">
      <alignment horizontal="right" vertical="center"/>
    </xf>
    <xf numFmtId="4" fontId="31" fillId="49" borderId="12" applyNumberFormat="0" applyProtection="0">
      <alignment horizontal="left" vertical="center" indent="1"/>
    </xf>
    <xf numFmtId="4" fontId="6" fillId="10" borderId="12" applyNumberFormat="0" applyProtection="0">
      <alignment horizontal="left" vertical="center" indent="1"/>
    </xf>
    <xf numFmtId="4" fontId="6" fillId="10" borderId="12" applyNumberFormat="0" applyProtection="0">
      <alignment horizontal="left" vertical="center" indent="1"/>
    </xf>
    <xf numFmtId="4" fontId="31" fillId="3" borderId="2" applyNumberFormat="0" applyProtection="0">
      <alignment horizontal="right" vertical="center"/>
    </xf>
    <xf numFmtId="4" fontId="31" fillId="2" borderId="12" applyNumberFormat="0" applyProtection="0">
      <alignment horizontal="left" vertical="center" indent="1"/>
    </xf>
    <xf numFmtId="4" fontId="31" fillId="3" borderId="12" applyNumberFormat="0" applyProtection="0">
      <alignment horizontal="left" vertical="center" indent="1"/>
    </xf>
    <xf numFmtId="0" fontId="31" fillId="7" borderId="2" applyNumberFormat="0" applyProtection="0">
      <alignment horizontal="left" vertical="center" indent="1"/>
    </xf>
    <xf numFmtId="0" fontId="12" fillId="10" borderId="11" applyNumberFormat="0" applyProtection="0">
      <alignment horizontal="left" vertical="top" indent="1"/>
    </xf>
    <xf numFmtId="0" fontId="31" fillId="50" borderId="2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31" fillId="51" borderId="2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31" fillId="2" borderId="2" applyNumberFormat="0" applyProtection="0">
      <alignment horizontal="left" vertical="center" indent="1"/>
    </xf>
    <xf numFmtId="0" fontId="12" fillId="2" borderId="11" applyNumberFormat="0" applyProtection="0">
      <alignment horizontal="left" vertical="top" indent="1"/>
    </xf>
    <xf numFmtId="0" fontId="12" fillId="52" borderId="13" applyNumberFormat="0">
      <protection locked="0"/>
    </xf>
    <xf numFmtId="0" fontId="33" fillId="10" borderId="14" applyBorder="0"/>
    <xf numFmtId="4" fontId="34" fillId="40" borderId="11" applyNumberFormat="0" applyProtection="0">
      <alignment vertical="center"/>
    </xf>
    <xf numFmtId="4" fontId="31" fillId="40" borderId="15" applyNumberFormat="0" applyProtection="0">
      <alignment vertical="center"/>
    </xf>
    <xf numFmtId="4" fontId="34" fillId="7" borderId="11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4" fontId="31" fillId="0" borderId="2" applyNumberFormat="0" applyProtection="0">
      <alignment horizontal="right" vertical="center"/>
    </xf>
    <xf numFmtId="4" fontId="31" fillId="52" borderId="2" applyNumberFormat="0" applyProtection="0">
      <alignment horizontal="right" vertical="center"/>
    </xf>
    <xf numFmtId="4" fontId="31" fillId="43" borderId="2" applyNumberFormat="0" applyProtection="0">
      <alignment horizontal="left" vertical="center" indent="1"/>
    </xf>
    <xf numFmtId="0" fontId="34" fillId="3" borderId="11" applyNumberFormat="0" applyProtection="0">
      <alignment horizontal="left" vertical="top" indent="1"/>
    </xf>
    <xf numFmtId="4" fontId="35" fillId="53" borderId="12" applyNumberFormat="0" applyProtection="0">
      <alignment horizontal="left" vertical="center" indent="1"/>
    </xf>
    <xf numFmtId="0" fontId="31" fillId="54" borderId="15"/>
    <xf numFmtId="4" fontId="36" fillId="52" borderId="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5" fillId="0" borderId="0"/>
    <xf numFmtId="0" fontId="44" fillId="0" borderId="0"/>
    <xf numFmtId="0" fontId="6" fillId="0" borderId="0"/>
    <xf numFmtId="0" fontId="3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30" fillId="7" borderId="10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60" borderId="0" applyNumberFormat="0" applyBorder="0" applyAlignment="0" applyProtection="0"/>
    <xf numFmtId="0" fontId="47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" borderId="0" applyNumberFormat="0" applyBorder="0" applyAlignment="0" applyProtection="0"/>
    <xf numFmtId="0" fontId="47" fillId="51" borderId="0" applyNumberFormat="0" applyBorder="0" applyAlignment="0" applyProtection="0"/>
    <xf numFmtId="0" fontId="47" fillId="63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Alignment="0" applyProtection="0"/>
    <xf numFmtId="0" fontId="47" fillId="51" borderId="0" applyNumberFormat="0" applyBorder="0" applyAlignment="0" applyProtection="0"/>
    <xf numFmtId="0" fontId="47" fillId="12" borderId="0" applyNumberFormat="0" applyBorder="0" applyAlignment="0" applyProtection="0"/>
    <xf numFmtId="0" fontId="48" fillId="64" borderId="0" applyNumberFormat="0" applyBorder="0" applyAlignment="0" applyProtection="0"/>
    <xf numFmtId="0" fontId="48" fillId="63" borderId="0" applyNumberFormat="0" applyBorder="0" applyAlignment="0" applyProtection="0"/>
    <xf numFmtId="0" fontId="48" fillId="48" borderId="0" applyNumberFormat="0" applyBorder="0" applyAlignment="0" applyProtection="0"/>
    <xf numFmtId="0" fontId="48" fillId="65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66" borderId="0" applyNumberFormat="0" applyBorder="0" applyAlignment="0" applyProtection="0"/>
    <xf numFmtId="0" fontId="48" fillId="45" borderId="0" applyNumberFormat="0" applyBorder="0" applyAlignment="0" applyProtection="0"/>
    <xf numFmtId="0" fontId="48" fillId="8" borderId="0" applyNumberFormat="0" applyBorder="0" applyAlignment="0" applyProtection="0"/>
    <xf numFmtId="0" fontId="48" fillId="65" borderId="0" applyNumberFormat="0" applyBorder="0" applyAlignment="0" applyProtection="0"/>
    <xf numFmtId="0" fontId="48" fillId="43" borderId="0" applyNumberFormat="0" applyBorder="0" applyAlignment="0" applyProtection="0"/>
    <xf numFmtId="0" fontId="48" fillId="47" borderId="0" applyNumberFormat="0" applyBorder="0" applyAlignment="0" applyProtection="0"/>
    <xf numFmtId="0" fontId="49" fillId="7" borderId="10" applyNumberFormat="0" applyAlignment="0" applyProtection="0"/>
    <xf numFmtId="0" fontId="29" fillId="41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18" fillId="34" borderId="3" applyNumberFormat="0" applyAlignment="0" applyProtection="0"/>
    <xf numFmtId="0" fontId="51" fillId="6" borderId="1" applyNumberFormat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54" fillId="38" borderId="0" applyNumberFormat="0" applyBorder="0" applyAlignment="0" applyProtection="0"/>
    <xf numFmtId="0" fontId="33" fillId="0" borderId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4" fillId="6" borderId="1" applyNumberFormat="0" applyAlignment="0" applyProtection="0"/>
    <xf numFmtId="164" fontId="6" fillId="0" borderId="0" applyFont="0" applyFill="0" applyBorder="0" applyAlignment="0" applyProtection="0"/>
    <xf numFmtId="0" fontId="2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6" fillId="40" borderId="9" applyNumberFormat="0" applyFont="0" applyAlignment="0" applyProtection="0"/>
    <xf numFmtId="0" fontId="47" fillId="40" borderId="9" applyNumberFormat="0" applyFont="0" applyAlignment="0" applyProtection="0"/>
    <xf numFmtId="0" fontId="30" fillId="7" borderId="10" applyNumberFormat="0" applyAlignment="0" applyProtection="0"/>
    <xf numFmtId="9" fontId="6" fillId="0" borderId="0" applyFont="0" applyFill="0" applyBorder="0" applyAlignment="0" applyProtection="0"/>
    <xf numFmtId="169" fontId="7" fillId="0" borderId="0" applyFont="0" applyFill="0" applyBorder="0" applyAlignment="0" applyProtection="0">
      <alignment horizontal="right"/>
    </xf>
    <xf numFmtId="0" fontId="55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34" borderId="3" applyNumberFormat="0" applyAlignment="0" applyProtection="0"/>
    <xf numFmtId="0" fontId="4" fillId="0" borderId="0"/>
    <xf numFmtId="0" fontId="4" fillId="0" borderId="0"/>
    <xf numFmtId="0" fontId="3" fillId="0" borderId="0"/>
    <xf numFmtId="4" fontId="12" fillId="43" borderId="2" applyNumberFormat="0" applyProtection="0">
      <alignment horizontal="left" vertical="center" indent="1"/>
    </xf>
    <xf numFmtId="0" fontId="4" fillId="0" borderId="0"/>
    <xf numFmtId="164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7" borderId="1" applyNumberFormat="0" applyAlignment="0" applyProtection="0"/>
    <xf numFmtId="0" fontId="18" fillId="34" borderId="3" applyNumberFormat="0" applyAlignment="0" applyProtection="0"/>
    <xf numFmtId="0" fontId="21" fillId="0" borderId="4" applyNumberFormat="0" applyFill="0" applyAlignment="0" applyProtection="0"/>
    <xf numFmtId="0" fontId="22" fillId="38" borderId="0" applyNumberFormat="0" applyBorder="0" applyAlignment="0" applyProtection="0"/>
    <xf numFmtId="0" fontId="24" fillId="6" borderId="1" applyNumberFormat="0" applyAlignment="0" applyProtection="0"/>
    <xf numFmtId="164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29" fillId="41" borderId="0" applyNumberFormat="0" applyBorder="0" applyAlignment="0" applyProtection="0"/>
    <xf numFmtId="9" fontId="4" fillId="0" borderId="0" applyFont="0" applyFill="0" applyBorder="0" applyAlignment="0" applyProtection="0"/>
    <xf numFmtId="4" fontId="12" fillId="39" borderId="2" applyNumberFormat="0" applyProtection="0">
      <alignment vertical="center"/>
    </xf>
    <xf numFmtId="4" fontId="12" fillId="67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62" fillId="42" borderId="2" applyNumberFormat="0" applyProtection="0">
      <alignment vertical="center"/>
    </xf>
    <xf numFmtId="4" fontId="12" fillId="42" borderId="2" applyNumberFormat="0" applyProtection="0">
      <alignment horizontal="left" vertical="center" indent="1"/>
    </xf>
    <xf numFmtId="4" fontId="12" fillId="67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68" borderId="2" applyNumberFormat="0" applyBorder="0" applyProtection="0">
      <alignment horizontal="left" vertical="center" indent="1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2" borderId="12" applyNumberFormat="0" applyProtection="0">
      <alignment horizontal="left" vertical="center" indent="1"/>
    </xf>
    <xf numFmtId="4" fontId="12" fillId="69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59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4" fontId="12" fillId="40" borderId="15" applyNumberFormat="0" applyProtection="0">
      <alignment vertical="center"/>
    </xf>
    <xf numFmtId="4" fontId="62" fillId="67" borderId="15" applyNumberFormat="0" applyProtection="0">
      <alignment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62" fillId="57" borderId="2" applyNumberFormat="0" applyProtection="0">
      <alignment horizontal="right" vertical="center"/>
    </xf>
    <xf numFmtId="4" fontId="12" fillId="68" borderId="2" applyNumberFormat="0" applyProtection="0">
      <alignment horizontal="left" vertical="center" indent="1"/>
    </xf>
    <xf numFmtId="0" fontId="12" fillId="54" borderId="15"/>
    <xf numFmtId="0" fontId="12" fillId="54" borderId="15"/>
    <xf numFmtId="0" fontId="3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30" fillId="7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4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6" fillId="7" borderId="1" applyNumberFormat="0" applyAlignment="0" applyProtection="0"/>
    <xf numFmtId="0" fontId="17" fillId="33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4" fillId="6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30" fillId="33" borderId="10" applyNumberFormat="0" applyAlignment="0" applyProtection="0"/>
    <xf numFmtId="167" fontId="4" fillId="56" borderId="27" applyBorder="0" applyProtection="0">
      <alignment horizontal="center" vertical="center"/>
    </xf>
    <xf numFmtId="9" fontId="8" fillId="0" borderId="0" applyFont="0" applyFill="0" applyBorder="0" applyAlignment="0" applyProtection="0"/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0" fontId="32" fillId="39" borderId="11" applyNumberFormat="0" applyProtection="0">
      <alignment horizontal="left" vertical="top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10" borderId="11" applyNumberFormat="0" applyProtection="0">
      <alignment horizontal="left" vertical="top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11" applyNumberFormat="0" applyProtection="0">
      <alignment horizontal="left" vertical="top" indent="1"/>
    </xf>
    <xf numFmtId="0" fontId="33" fillId="10" borderId="14" applyBorder="0"/>
    <xf numFmtId="4" fontId="34" fillId="40" borderId="11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34" fillId="7" borderId="11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0" fontId="34" fillId="3" borderId="11" applyNumberFormat="0" applyProtection="0">
      <alignment horizontal="left" vertical="top" indent="1"/>
    </xf>
    <xf numFmtId="4" fontId="35" fillId="53" borderId="12" applyNumberFormat="0" applyProtection="0">
      <alignment horizontal="left" vertical="center" indent="1"/>
    </xf>
    <xf numFmtId="0" fontId="12" fillId="54" borderId="15"/>
    <xf numFmtId="0" fontId="12" fillId="54" borderId="15"/>
    <xf numFmtId="4" fontId="36" fillId="52" borderId="2" applyNumberFormat="0" applyProtection="0">
      <alignment horizontal="right" vertical="center"/>
    </xf>
    <xf numFmtId="0" fontId="13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30" fillId="7" borderId="10" applyNumberFormat="0" applyAlignment="0" applyProtection="0"/>
    <xf numFmtId="0" fontId="2" fillId="0" borderId="0"/>
    <xf numFmtId="0" fontId="4" fillId="0" borderId="0"/>
    <xf numFmtId="0" fontId="2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171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170" fontId="4" fillId="0" borderId="0" applyFont="0" applyFill="0" applyBorder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4" fontId="13" fillId="42" borderId="10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66" fillId="42" borderId="10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3" fillId="42" borderId="10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3" fillId="42" borderId="10" applyNumberFormat="0" applyProtection="0">
      <alignment horizontal="left" vertical="center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4" fontId="12" fillId="68" borderId="2" applyNumberFormat="0" applyBorder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3" fillId="73" borderId="10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3" fillId="74" borderId="10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3" fillId="75" borderId="10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3" fillId="76" borderId="10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3" fillId="71" borderId="10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3" fillId="77" borderId="10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3" fillId="78" borderId="10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3" fillId="72" borderId="10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3" fillId="79" borderId="10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45" fillId="80" borderId="10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3" fillId="81" borderId="28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67" fillId="82" borderId="0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3" fillId="81" borderId="10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3" fillId="84" borderId="10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0" fontId="4" fillId="84" borderId="10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4" fillId="84" borderId="10" applyNumberFormat="0" applyProtection="0">
      <alignment horizontal="left" vertical="center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4" fillId="85" borderId="10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4" fillId="85" borderId="10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4" fillId="55" borderId="10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4" fillId="55" borderId="10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4" fillId="83" borderId="10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4" fontId="13" fillId="67" borderId="10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66" fillId="67" borderId="10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3" fillId="67" borderId="10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13" fillId="67" borderId="10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4" fontId="13" fillId="81" borderId="10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66" fillId="81" borderId="10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0" fontId="4" fillId="83" borderId="10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68" fillId="0" borderId="0"/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4" fontId="43" fillId="81" borderId="10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0" fontId="4" fillId="0" borderId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86" borderId="0" applyNumberFormat="0" applyBorder="0" applyAlignment="0" applyProtection="0"/>
    <xf numFmtId="0" fontId="73" fillId="87" borderId="32" applyNumberFormat="0" applyAlignment="0" applyProtection="0"/>
    <xf numFmtId="0" fontId="74" fillId="88" borderId="33" applyNumberFormat="0" applyAlignment="0" applyProtection="0"/>
    <xf numFmtId="0" fontId="75" fillId="89" borderId="34" applyNumberFormat="0" applyAlignment="0" applyProtection="0"/>
    <xf numFmtId="0" fontId="76" fillId="0" borderId="0" applyNumberForma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4" fillId="0" borderId="0"/>
    <xf numFmtId="0" fontId="84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102" borderId="0" applyNumberFormat="0" applyBorder="0" applyAlignment="0" applyProtection="0"/>
    <xf numFmtId="0" fontId="1" fillId="106" borderId="0" applyNumberFormat="0" applyBorder="0" applyAlignment="0" applyProtection="0"/>
    <xf numFmtId="0" fontId="1" fillId="110" borderId="0" applyNumberFormat="0" applyBorder="0" applyAlignment="0" applyProtection="0"/>
    <xf numFmtId="0" fontId="1" fillId="114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103" borderId="0" applyNumberFormat="0" applyBorder="0" applyAlignment="0" applyProtection="0"/>
    <xf numFmtId="0" fontId="1" fillId="107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84" fillId="97" borderId="0" applyNumberFormat="0" applyBorder="0" applyAlignment="0" applyProtection="0"/>
    <xf numFmtId="0" fontId="84" fillId="96" borderId="0" applyNumberFormat="0" applyBorder="0" applyAlignment="0" applyProtection="0"/>
    <xf numFmtId="0" fontId="84" fillId="100" borderId="0" applyNumberFormat="0" applyBorder="0" applyAlignment="0" applyProtection="0"/>
    <xf numFmtId="0" fontId="84" fillId="104" borderId="0" applyNumberFormat="0" applyBorder="0" applyAlignment="0" applyProtection="0"/>
    <xf numFmtId="0" fontId="84" fillId="108" borderId="0" applyNumberFormat="0" applyBorder="0" applyAlignment="0" applyProtection="0"/>
    <xf numFmtId="0" fontId="84" fillId="112" borderId="0" applyNumberFormat="0" applyBorder="0" applyAlignment="0" applyProtection="0"/>
    <xf numFmtId="0" fontId="84" fillId="116" borderId="0" applyNumberFormat="0" applyBorder="0" applyAlignment="0" applyProtection="0"/>
    <xf numFmtId="0" fontId="84" fillId="93" borderId="0" applyNumberFormat="0" applyBorder="0" applyAlignment="0" applyProtection="0"/>
    <xf numFmtId="0" fontId="84" fillId="101" borderId="0" applyNumberFormat="0" applyBorder="0" applyAlignment="0" applyProtection="0"/>
    <xf numFmtId="0" fontId="84" fillId="97" borderId="0" applyNumberFormat="0" applyBorder="0" applyAlignment="0" applyProtection="0"/>
    <xf numFmtId="0" fontId="84" fillId="105" borderId="0" applyNumberFormat="0" applyBorder="0" applyAlignment="0" applyProtection="0"/>
    <xf numFmtId="0" fontId="84" fillId="101" borderId="0" applyNumberFormat="0" applyBorder="0" applyAlignment="0" applyProtection="0"/>
    <xf numFmtId="0" fontId="84" fillId="109" borderId="0" applyNumberFormat="0" applyBorder="0" applyAlignment="0" applyProtection="0"/>
    <xf numFmtId="0" fontId="84" fillId="105" borderId="0" applyNumberFormat="0" applyBorder="0" applyAlignment="0" applyProtection="0"/>
    <xf numFmtId="0" fontId="84" fillId="113" borderId="0" applyNumberFormat="0" applyBorder="0" applyAlignment="0" applyProtection="0"/>
    <xf numFmtId="0" fontId="84" fillId="109" borderId="0" applyNumberFormat="0" applyBorder="0" applyAlignment="0" applyProtection="0"/>
    <xf numFmtId="0" fontId="84" fillId="113" borderId="0" applyNumberFormat="0" applyBorder="0" applyAlignment="0" applyProtection="0"/>
    <xf numFmtId="0" fontId="80" fillId="88" borderId="32" applyNumberFormat="0" applyAlignment="0" applyProtection="0"/>
    <xf numFmtId="0" fontId="16" fillId="7" borderId="1" applyNumberFormat="0" applyAlignment="0" applyProtection="0"/>
    <xf numFmtId="166" fontId="20" fillId="0" borderId="0" applyFont="0" applyFill="0" applyBorder="0" applyAlignment="0" applyProtection="0"/>
    <xf numFmtId="0" fontId="81" fillId="0" borderId="36" applyNumberFormat="0" applyFill="0" applyAlignment="0" applyProtection="0"/>
    <xf numFmtId="0" fontId="78" fillId="91" borderId="0" applyNumberFormat="0" applyBorder="0" applyAlignment="0" applyProtection="0"/>
    <xf numFmtId="0" fontId="22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9" fillId="92" borderId="0" applyNumberFormat="0" applyBorder="0" applyAlignment="0" applyProtection="0"/>
    <xf numFmtId="0" fontId="28" fillId="39" borderId="0" applyNumberFormat="0" applyBorder="0" applyAlignment="0" applyProtection="0"/>
    <xf numFmtId="0" fontId="86" fillId="0" borderId="0"/>
    <xf numFmtId="0" fontId="1" fillId="90" borderId="35" applyNumberFormat="0" applyFont="0" applyAlignment="0" applyProtection="0"/>
    <xf numFmtId="9" fontId="1" fillId="0" borderId="0" applyFont="0" applyFill="0" applyBorder="0" applyAlignment="0" applyProtection="0"/>
    <xf numFmtId="0" fontId="84" fillId="113" borderId="0" applyNumberFormat="0" applyBorder="0" applyAlignment="0" applyProtection="0"/>
    <xf numFmtId="0" fontId="84" fillId="113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84" fillId="105" borderId="0" applyNumberFormat="0" applyBorder="0" applyAlignment="0" applyProtection="0"/>
    <xf numFmtId="0" fontId="84" fillId="105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37" applyNumberFormat="0" applyFill="0" applyAlignment="0" applyProtection="0"/>
    <xf numFmtId="0" fontId="19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102" borderId="0" applyNumberFormat="0" applyBorder="0" applyAlignment="0" applyProtection="0"/>
    <xf numFmtId="0" fontId="1" fillId="106" borderId="0" applyNumberFormat="0" applyBorder="0" applyAlignment="0" applyProtection="0"/>
    <xf numFmtId="0" fontId="1" fillId="110" borderId="0" applyNumberFormat="0" applyBorder="0" applyAlignment="0" applyProtection="0"/>
    <xf numFmtId="0" fontId="1" fillId="114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103" borderId="0" applyNumberFormat="0" applyBorder="0" applyAlignment="0" applyProtection="0"/>
    <xf numFmtId="0" fontId="1" fillId="107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84" fillId="96" borderId="0" applyNumberFormat="0" applyBorder="0" applyAlignment="0" applyProtection="0"/>
    <xf numFmtId="0" fontId="84" fillId="100" borderId="0" applyNumberFormat="0" applyBorder="0" applyAlignment="0" applyProtection="0"/>
    <xf numFmtId="0" fontId="84" fillId="104" borderId="0" applyNumberFormat="0" applyBorder="0" applyAlignment="0" applyProtection="0"/>
    <xf numFmtId="0" fontId="84" fillId="108" borderId="0" applyNumberFormat="0" applyBorder="0" applyAlignment="0" applyProtection="0"/>
    <xf numFmtId="0" fontId="84" fillId="112" borderId="0" applyNumberFormat="0" applyBorder="0" applyAlignment="0" applyProtection="0"/>
    <xf numFmtId="0" fontId="84" fillId="116" borderId="0" applyNumberFormat="0" applyBorder="0" applyAlignment="0" applyProtection="0"/>
    <xf numFmtId="0" fontId="14" fillId="13" borderId="0" applyNumberFormat="0" applyBorder="0" applyAlignment="0" applyProtection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0" fontId="14" fillId="1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14" fillId="21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0" fontId="14" fillId="25" borderId="0" applyNumberFormat="0" applyBorder="0" applyAlignment="0" applyProtection="0"/>
    <xf numFmtId="0" fontId="84" fillId="105" borderId="0" applyNumberFormat="0" applyBorder="0" applyAlignment="0" applyProtection="0"/>
    <xf numFmtId="0" fontId="84" fillId="105" borderId="0" applyNumberFormat="0" applyBorder="0" applyAlignment="0" applyProtection="0"/>
    <xf numFmtId="0" fontId="84" fillId="105" borderId="0" applyNumberFormat="0" applyBorder="0" applyAlignment="0" applyProtection="0"/>
    <xf numFmtId="0" fontId="84" fillId="105" borderId="0" applyNumberFormat="0" applyBorder="0" applyAlignment="0" applyProtection="0"/>
    <xf numFmtId="0" fontId="14" fillId="16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14" fillId="29" borderId="0" applyNumberFormat="0" applyBorder="0" applyAlignment="0" applyProtection="0"/>
    <xf numFmtId="0" fontId="84" fillId="113" borderId="0" applyNumberFormat="0" applyBorder="0" applyAlignment="0" applyProtection="0"/>
    <xf numFmtId="0" fontId="84" fillId="113" borderId="0" applyNumberFormat="0" applyBorder="0" applyAlignment="0" applyProtection="0"/>
    <xf numFmtId="0" fontId="84" fillId="113" borderId="0" applyNumberFormat="0" applyBorder="0" applyAlignment="0" applyProtection="0"/>
    <xf numFmtId="0" fontId="84" fillId="113" borderId="0" applyNumberFormat="0" applyBorder="0" applyAlignment="0" applyProtection="0"/>
    <xf numFmtId="0" fontId="49" fillId="7" borderId="10" applyNumberFormat="0" applyAlignment="0" applyProtection="0"/>
    <xf numFmtId="0" fontId="87" fillId="30" borderId="0" applyNumberFormat="0" applyBorder="0" applyAlignment="0" applyProtection="0"/>
    <xf numFmtId="0" fontId="87" fillId="30" borderId="0" applyNumberFormat="0" applyBorder="0" applyAlignment="0" applyProtection="0"/>
    <xf numFmtId="0" fontId="50" fillId="7" borderId="1" applyNumberFormat="0" applyAlignment="0" applyProtection="0"/>
    <xf numFmtId="0" fontId="80" fillId="88" borderId="32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3" borderId="2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6" fillId="7" borderId="1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6" fillId="7" borderId="1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34" borderId="3" applyNumberFormat="0" applyAlignment="0" applyProtection="0"/>
    <xf numFmtId="0" fontId="51" fillId="6" borderId="1" applyNumberFormat="0" applyAlignment="0" applyProtection="0"/>
    <xf numFmtId="0" fontId="52" fillId="0" borderId="1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1" fillId="0" borderId="4" applyNumberFormat="0" applyFill="0" applyAlignment="0" applyProtection="0"/>
    <xf numFmtId="0" fontId="22" fillId="0" borderId="8" applyNumberFormat="0" applyFill="0" applyAlignment="0" applyProtection="0"/>
    <xf numFmtId="0" fontId="81" fillId="0" borderId="36" applyNumberFormat="0" applyFill="0" applyAlignment="0" applyProtection="0"/>
    <xf numFmtId="0" fontId="15" fillId="23" borderId="0" applyNumberFormat="0" applyBorder="0" applyAlignment="0" applyProtection="0"/>
    <xf numFmtId="0" fontId="22" fillId="38" borderId="0" applyNumberFormat="0" applyBorder="0" applyAlignment="0" applyProtection="0"/>
    <xf numFmtId="0" fontId="15" fillId="23" borderId="0" applyNumberFormat="0" applyBorder="0" applyAlignment="0" applyProtection="0"/>
    <xf numFmtId="0" fontId="78" fillId="91" borderId="0" applyNumberFormat="0" applyBorder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90" fillId="0" borderId="40" applyNumberFormat="0" applyFill="0" applyAlignment="0" applyProtection="0"/>
    <xf numFmtId="0" fontId="90" fillId="0" borderId="40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6" borderId="1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8" fillId="39" borderId="0" applyNumberFormat="0" applyBorder="0" applyAlignment="0" applyProtection="0"/>
    <xf numFmtId="0" fontId="22" fillId="31" borderId="0" applyNumberFormat="0" applyBorder="0" applyAlignment="0" applyProtection="0"/>
    <xf numFmtId="0" fontId="79" fillId="92" borderId="0" applyNumberFormat="0" applyBorder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1" fillId="90" borderId="35" applyNumberFormat="0" applyFont="0" applyAlignment="0" applyProtection="0"/>
    <xf numFmtId="0" fontId="1" fillId="90" borderId="35" applyNumberFormat="0" applyFont="0" applyAlignment="0" applyProtection="0"/>
    <xf numFmtId="0" fontId="47" fillId="40" borderId="9" applyNumberFormat="0" applyFont="0" applyAlignment="0" applyProtection="0"/>
    <xf numFmtId="0" fontId="29" fillId="41" borderId="0" applyNumberFormat="0" applyBorder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7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7" borderId="1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67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3" fillId="42" borderId="10" applyNumberFormat="0" applyProtection="0">
      <alignment vertical="center"/>
    </xf>
    <xf numFmtId="4" fontId="12" fillId="67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66" fillId="42" borderId="10" applyNumberFormat="0" applyProtection="0">
      <alignment vertical="center"/>
    </xf>
    <xf numFmtId="4" fontId="62" fillId="42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67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3" fillId="42" borderId="10" applyNumberFormat="0" applyProtection="0">
      <alignment horizontal="left" vertical="center" indent="1"/>
    </xf>
    <xf numFmtId="4" fontId="12" fillId="67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4" fontId="13" fillId="42" borderId="10" applyNumberFormat="0" applyProtection="0">
      <alignment horizontal="left" vertical="center" indent="1"/>
    </xf>
    <xf numFmtId="0" fontId="32" fillId="67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68" borderId="2" applyNumberFormat="0" applyBorder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68" borderId="2" applyNumberFormat="0" applyBorder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3" fillId="73" borderId="10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3" fillId="74" borderId="10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3" fillId="75" borderId="10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3" fillId="76" borderId="10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3" fillId="71" borderId="10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3" fillId="77" borderId="10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3" fillId="78" borderId="10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3" fillId="72" borderId="10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3" fillId="79" borderId="10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45" fillId="80" borderId="10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13" fillId="81" borderId="28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0" fontId="4" fillId="83" borderId="10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69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3" fillId="81" borderId="10" applyNumberFormat="0" applyProtection="0">
      <alignment horizontal="left" vertical="center" indent="1"/>
    </xf>
    <xf numFmtId="4" fontId="12" fillId="69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3" fillId="84" borderId="10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59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4" fillId="84" borderId="10" applyNumberFormat="0" applyProtection="0">
      <alignment horizontal="left" vertical="center" indent="1"/>
    </xf>
    <xf numFmtId="0" fontId="12" fillId="59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4" fillId="84" borderId="10" applyNumberFormat="0" applyProtection="0">
      <alignment horizontal="left" vertical="center" indent="1"/>
    </xf>
    <xf numFmtId="0" fontId="12" fillId="59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4" fillId="85" borderId="10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4" fillId="85" borderId="10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4" fillId="55" borderId="10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4" fillId="55" borderId="10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4" fillId="83" borderId="10" applyNumberFormat="0" applyProtection="0">
      <alignment horizontal="left" vertical="center" indent="1"/>
    </xf>
    <xf numFmtId="0" fontId="12" fillId="85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69" borderId="13" applyNumberFormat="0">
      <protection locked="0"/>
    </xf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59" borderId="14" applyBorder="0"/>
    <xf numFmtId="0" fontId="33" fillId="10" borderId="14" applyBorder="0"/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13" fillId="67" borderId="10" applyNumberFormat="0" applyProtection="0">
      <alignment vertical="center"/>
    </xf>
    <xf numFmtId="4" fontId="34" fillId="40" borderId="11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66" fillId="67" borderId="10" applyNumberFormat="0" applyProtection="0">
      <alignment vertical="center"/>
    </xf>
    <xf numFmtId="4" fontId="62" fillId="67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13" fillId="67" borderId="10" applyNumberFormat="0" applyProtection="0">
      <alignment horizontal="left" vertical="center" indent="1"/>
    </xf>
    <xf numFmtId="4" fontId="34" fillId="59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4" fontId="13" fillId="67" borderId="10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3" fillId="81" borderId="10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66" fillId="81" borderId="10" applyNumberFormat="0" applyProtection="0">
      <alignment horizontal="right" vertical="center"/>
    </xf>
    <xf numFmtId="4" fontId="62" fillId="57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68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4" fontId="12" fillId="68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4" fillId="83" borderId="10" applyNumberFormat="0" applyProtection="0">
      <alignment horizontal="left" vertical="center" indent="1"/>
    </xf>
    <xf numFmtId="0" fontId="34" fillId="68" borderId="0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117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43" fillId="81" borderId="10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12" fillId="118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2" fillId="118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83" fillId="0" borderId="37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6" applyNumberFormat="0" applyFill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7" fillId="33" borderId="2" applyNumberFormat="0" applyAlignment="0" applyProtection="0"/>
    <xf numFmtId="0" fontId="22" fillId="0" borderId="8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2" fillId="0" borderId="8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4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3" fillId="0" borderId="0" applyFont="0" applyFill="0" applyBorder="0" applyAlignment="0" applyProtection="0"/>
    <xf numFmtId="9" fontId="94" fillId="0" borderId="0" applyFont="0" applyFill="0" applyBorder="0" applyAlignment="0" applyProtection="0"/>
  </cellStyleXfs>
  <cellXfs count="55">
    <xf numFmtId="0" fontId="0" fillId="0" borderId="0" xfId="0"/>
    <xf numFmtId="0" fontId="9" fillId="59" borderId="18" xfId="104" applyFont="1" applyFill="1" applyBorder="1" applyAlignment="1" applyProtection="1">
      <alignment horizontal="left" vertical="center"/>
    </xf>
    <xf numFmtId="0" fontId="7" fillId="0" borderId="0" xfId="104" applyFont="1" applyFill="1" applyBorder="1" applyAlignment="1" applyProtection="1">
      <alignment vertical="center"/>
    </xf>
    <xf numFmtId="0" fontId="10" fillId="0" borderId="0" xfId="1" applyFont="1" applyFill="1" applyAlignment="1">
      <alignment vertical="top"/>
    </xf>
    <xf numFmtId="0" fontId="42" fillId="59" borderId="0" xfId="106" applyNumberFormat="1" applyFont="1" applyFill="1" applyBorder="1" applyAlignment="1" applyProtection="1">
      <alignment horizontal="center" vertical="center" wrapText="1"/>
    </xf>
    <xf numFmtId="0" fontId="42" fillId="59" borderId="0" xfId="1" applyFont="1" applyFill="1" applyBorder="1" applyAlignment="1">
      <alignment vertical="top" wrapText="1"/>
    </xf>
    <xf numFmtId="0" fontId="42" fillId="0" borderId="0" xfId="1" applyFont="1" applyFill="1" applyBorder="1" applyAlignment="1">
      <alignment vertical="top" wrapText="1"/>
    </xf>
    <xf numFmtId="0" fontId="42" fillId="0" borderId="0" xfId="106" applyNumberFormat="1" applyFont="1" applyFill="1" applyBorder="1" applyAlignment="1" applyProtection="1">
      <alignment horizontal="center" vertical="center" wrapText="1"/>
    </xf>
    <xf numFmtId="0" fontId="42" fillId="59" borderId="24" xfId="1" applyFont="1" applyFill="1" applyBorder="1" applyAlignment="1">
      <alignment vertical="top" wrapText="1"/>
    </xf>
    <xf numFmtId="0" fontId="4" fillId="0" borderId="0" xfId="0" applyFont="1"/>
    <xf numFmtId="0" fontId="0" fillId="0" borderId="0" xfId="0"/>
    <xf numFmtId="0" fontId="46" fillId="59" borderId="0" xfId="178" applyNumberFormat="1" applyFont="1" applyFill="1" applyBorder="1" applyAlignment="1" applyProtection="1">
      <alignment horizontal="center" vertical="center" wrapText="1"/>
    </xf>
    <xf numFmtId="0" fontId="63" fillId="59" borderId="0" xfId="178" applyNumberFormat="1" applyFont="1" applyFill="1" applyBorder="1" applyAlignment="1" applyProtection="1">
      <alignment horizontal="center" vertical="center" wrapText="1"/>
    </xf>
    <xf numFmtId="0" fontId="46" fillId="0" borderId="0" xfId="1" applyFont="1" applyFill="1" applyAlignment="1">
      <alignment vertical="top"/>
    </xf>
    <xf numFmtId="3" fontId="0" fillId="0" borderId="0" xfId="0" applyNumberFormat="1"/>
    <xf numFmtId="0" fontId="9" fillId="59" borderId="0" xfId="104" applyFont="1" applyFill="1" applyBorder="1" applyAlignment="1" applyProtection="1">
      <alignment horizontal="left" vertical="center"/>
    </xf>
    <xf numFmtId="3" fontId="42" fillId="59" borderId="24" xfId="1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4" fillId="57" borderId="20" xfId="105" applyFont="1" applyFill="1" applyBorder="1"/>
    <xf numFmtId="0" fontId="46" fillId="59" borderId="0" xfId="106" applyNumberFormat="1" applyFont="1" applyFill="1" applyBorder="1" applyAlignment="1" applyProtection="1">
      <alignment horizontal="center" vertical="center" wrapText="1"/>
    </xf>
    <xf numFmtId="0" fontId="46" fillId="59" borderId="0" xfId="106" applyNumberFormat="1" applyFont="1" applyFill="1" applyBorder="1" applyAlignment="1" applyProtection="1">
      <alignment horizontal="left" vertical="center" wrapText="1"/>
    </xf>
    <xf numFmtId="0" fontId="9" fillId="59" borderId="0" xfId="104" applyFont="1" applyFill="1" applyBorder="1" applyAlignment="1" applyProtection="1">
      <alignment horizontal="left" vertical="center"/>
    </xf>
    <xf numFmtId="165" fontId="4" fillId="42" borderId="21" xfId="98" quotePrefix="1" applyNumberFormat="1" applyFont="1" applyFill="1" applyBorder="1" applyAlignment="1" applyProtection="1">
      <alignment horizontal="right" vertical="center" indent="1"/>
      <protection locked="0"/>
    </xf>
    <xf numFmtId="165" fontId="4" fillId="70" borderId="21" xfId="98" quotePrefix="1" applyNumberFormat="1" applyFont="1" applyFill="1" applyBorder="1" applyAlignment="1" applyProtection="1">
      <alignment horizontal="right" vertical="center" indent="1"/>
      <protection locked="0"/>
    </xf>
    <xf numFmtId="165" fontId="4" fillId="58" borderId="21" xfId="0" applyNumberFormat="1" applyFont="1" applyFill="1" applyBorder="1" applyAlignment="1">
      <alignment horizontal="right" indent="1"/>
    </xf>
    <xf numFmtId="172" fontId="4" fillId="42" borderId="21" xfId="98" quotePrefix="1" applyNumberFormat="1" applyFont="1" applyFill="1" applyBorder="1" applyAlignment="1" applyProtection="1">
      <alignment horizontal="left" vertical="center" indent="1"/>
      <protection locked="0"/>
    </xf>
    <xf numFmtId="172" fontId="4" fillId="42" borderId="21" xfId="98" quotePrefix="1" applyNumberFormat="1" applyFont="1" applyFill="1" applyBorder="1" applyAlignment="1" applyProtection="1">
      <alignment horizontal="right" vertical="center" indent="1"/>
      <protection locked="0"/>
    </xf>
    <xf numFmtId="0" fontId="4" fillId="0" borderId="19" xfId="180" quotePrefix="1" applyNumberFormat="1" applyFont="1" applyFill="1" applyBorder="1" applyAlignment="1" applyProtection="1">
      <alignment vertical="center"/>
      <protection locked="0"/>
    </xf>
    <xf numFmtId="0" fontId="4" fillId="0" borderId="26" xfId="180" quotePrefix="1" applyNumberFormat="1" applyFont="1" applyFill="1" applyBorder="1" applyAlignment="1" applyProtection="1">
      <alignment vertical="center"/>
      <protection locked="0"/>
    </xf>
    <xf numFmtId="0" fontId="4" fillId="0" borderId="23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0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0" xfId="180" quotePrefix="1" applyNumberFormat="1" applyFont="1" applyFill="1" applyBorder="1" applyAlignment="1" applyProtection="1">
      <alignment horizontal="center" vertical="center"/>
      <protection locked="0"/>
    </xf>
    <xf numFmtId="0" fontId="4" fillId="0" borderId="20" xfId="104" applyFont="1" applyFill="1" applyBorder="1" applyAlignment="1" applyProtection="1">
      <alignment horizontal="right" vertical="center"/>
    </xf>
    <xf numFmtId="0" fontId="4" fillId="0" borderId="38" xfId="180" quotePrefix="1" applyNumberFormat="1" applyFont="1" applyFill="1" applyBorder="1" applyAlignment="1" applyProtection="1">
      <alignment horizontal="center" vertical="center"/>
      <protection locked="0"/>
    </xf>
    <xf numFmtId="0" fontId="4" fillId="0" borderId="22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1" xfId="180" quotePrefix="1" applyNumberFormat="1" applyFont="1" applyFill="1" applyBorder="1" applyAlignment="1" applyProtection="1">
      <alignment horizontal="center" vertical="center"/>
      <protection locked="0"/>
    </xf>
    <xf numFmtId="0" fontId="4" fillId="0" borderId="25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1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1" xfId="104" applyFont="1" applyFill="1" applyBorder="1" applyAlignment="1" applyProtection="1">
      <alignment horizontal="right" vertical="center"/>
    </xf>
    <xf numFmtId="0" fontId="92" fillId="0" borderId="0" xfId="106" applyNumberFormat="1" applyFont="1" applyFill="1" applyBorder="1" applyAlignment="1" applyProtection="1">
      <alignment horizontal="center" vertical="center" wrapText="1"/>
    </xf>
    <xf numFmtId="173" fontId="4" fillId="42" borderId="21" xfId="2497" quotePrefix="1" applyNumberFormat="1" applyFont="1" applyFill="1" applyBorder="1" applyAlignment="1" applyProtection="1">
      <alignment horizontal="right" vertical="center" indent="1"/>
      <protection locked="0"/>
    </xf>
    <xf numFmtId="173" fontId="4" fillId="70" borderId="21" xfId="2497" quotePrefix="1" applyNumberFormat="1" applyFont="1" applyFill="1" applyBorder="1" applyAlignment="1" applyProtection="1">
      <alignment horizontal="right" vertical="center" indent="1"/>
      <protection locked="0"/>
    </xf>
    <xf numFmtId="10" fontId="92" fillId="0" borderId="0" xfId="1" applyNumberFormat="1" applyFont="1" applyFill="1" applyBorder="1" applyAlignment="1">
      <alignment vertical="top" wrapText="1"/>
    </xf>
    <xf numFmtId="167" fontId="4" fillId="42" borderId="21" xfId="2498" quotePrefix="1" applyNumberFormat="1" applyFont="1" applyFill="1" applyBorder="1" applyAlignment="1" applyProtection="1">
      <alignment horizontal="right" vertical="center" indent="1"/>
      <protection locked="0"/>
    </xf>
    <xf numFmtId="167" fontId="4" fillId="70" borderId="21" xfId="2498" quotePrefix="1" applyNumberFormat="1" applyFont="1" applyFill="1" applyBorder="1" applyAlignment="1" applyProtection="1">
      <alignment horizontal="right" vertical="center" indent="1"/>
      <protection locked="0"/>
    </xf>
    <xf numFmtId="167" fontId="4" fillId="58" borderId="21" xfId="2498" applyNumberFormat="1" applyFont="1" applyFill="1" applyBorder="1" applyAlignment="1">
      <alignment horizontal="right" indent="1"/>
    </xf>
    <xf numFmtId="172" fontId="0" fillId="0" borderId="0" xfId="0" applyNumberFormat="1"/>
    <xf numFmtId="173" fontId="4" fillId="58" borderId="21" xfId="2497" applyNumberFormat="1" applyFont="1" applyFill="1" applyBorder="1" applyAlignment="1">
      <alignment horizontal="right" indent="1"/>
    </xf>
    <xf numFmtId="0" fontId="4" fillId="57" borderId="20" xfId="105" applyFont="1" applyFill="1" applyBorder="1" applyAlignment="1">
      <alignment wrapText="1"/>
    </xf>
    <xf numFmtId="165" fontId="4" fillId="58" borderId="20" xfId="0" applyNumberFormat="1" applyFont="1" applyFill="1" applyBorder="1" applyAlignment="1">
      <alignment horizontal="right" indent="1"/>
    </xf>
    <xf numFmtId="173" fontId="4" fillId="58" borderId="20" xfId="2497" applyNumberFormat="1" applyFont="1" applyFill="1" applyBorder="1" applyAlignment="1">
      <alignment horizontal="right" indent="1"/>
    </xf>
    <xf numFmtId="167" fontId="4" fillId="58" borderId="20" xfId="2498" applyNumberFormat="1" applyFont="1" applyFill="1" applyBorder="1" applyAlignment="1">
      <alignment horizontal="right" indent="1"/>
    </xf>
    <xf numFmtId="0" fontId="9" fillId="59" borderId="42" xfId="104" applyFont="1" applyFill="1" applyBorder="1" applyAlignment="1" applyProtection="1">
      <alignment horizontal="center" vertical="center"/>
    </xf>
    <xf numFmtId="0" fontId="9" fillId="59" borderId="0" xfId="104" applyFont="1" applyFill="1" applyBorder="1" applyAlignment="1" applyProtection="1">
      <alignment horizontal="center" vertical="center"/>
    </xf>
    <xf numFmtId="0" fontId="92" fillId="59" borderId="0" xfId="1" applyFont="1" applyFill="1" applyBorder="1" applyAlignment="1">
      <alignment horizontal="center" vertical="top" wrapText="1"/>
    </xf>
  </cellXfs>
  <cellStyles count="2499">
    <cellStyle name="_x000a__x000a_JournalTemplate=C:\COMFO\CTALK\JOURSTD.TPL_x000a__x000a_LbStateAddress=3 3 0 251 1 89 2 311_x000a__x000a_LbStateJou" xfId="550"/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10" xfId="421"/>
    <cellStyle name="_x000d__x000a_JournalTemplate=C:\COMFO\CTALK\JOURSTD.TPL_x000d__x000a_LbStateAddress=3 3 0 251 1 89 2 311_x000d__x000a_LbStateJou 11" xfId="422"/>
    <cellStyle name="_x000d__x000a_JournalTemplate=C:\COMFO\CTALK\JOURSTD.TPL_x000d__x000a_LbStateAddress=3 3 0 251 1 89 2 311_x000d__x000a_LbStateJou 12" xfId="423"/>
    <cellStyle name="_x000d__x000a_JournalTemplate=C:\COMFO\CTALK\JOURSTD.TPL_x000d__x000a_LbStateAddress=3 3 0 251 1 89 2 311_x000d__x000a_LbStateJou 13" xfId="424"/>
    <cellStyle name="_x000d__x000a_JournalTemplate=C:\COMFO\CTALK\JOURSTD.TPL_x000d__x000a_LbStateAddress=3 3 0 251 1 89 2 311_x000d__x000a_LbStateJou 14" xfId="425"/>
    <cellStyle name="_x000d__x000a_JournalTemplate=C:\COMFO\CTALK\JOURSTD.TPL_x000d__x000a_LbStateAddress=3 3 0 251 1 89 2 311_x000d__x000a_LbStateJou 15" xfId="426"/>
    <cellStyle name="_x000d__x000a_JournalTemplate=C:\COMFO\CTALK\JOURSTD.TPL_x000d__x000a_LbStateAddress=3 3 0 251 1 89 2 311_x000d__x000a_LbStateJou 16" xfId="1306"/>
    <cellStyle name="_x000d__x000a_JournalTemplate=C:\COMFO\CTALK\JOURSTD.TPL_x000d__x000a_LbStateAddress=3 3 0 251 1 89 2 311_x000d__x000a_LbStateJou 2" xfId="2"/>
    <cellStyle name="_x000d__x000a_JournalTemplate=C:\COMFO\CTALK\JOURSTD.TPL_x000d__x000a_LbStateAddress=3 3 0 251 1 89 2 311_x000d__x000a_LbStateJou 2 2" xfId="412"/>
    <cellStyle name="_x000d__x000a_JournalTemplate=C:\COMFO\CTALK\JOURSTD.TPL_x000d__x000a_LbStateAddress=3 3 0 251 1 89 2 311_x000d__x000a_LbStateJou 2 3" xfId="1296"/>
    <cellStyle name="_x000d__x000a_JournalTemplate=C:\COMFO\CTALK\JOURSTD.TPL_x000d__x000a_LbStateAddress=3 3 0 251 1 89 2 311_x000d__x000a_LbStateJou 2 3 2" xfId="1308"/>
    <cellStyle name="_x000d__x000a_JournalTemplate=C:\COMFO\CTALK\JOURSTD.TPL_x000d__x000a_LbStateAddress=3 3 0 251 1 89 2 311_x000d__x000a_LbStateJou 2 4" xfId="1307"/>
    <cellStyle name="_x000d__x000a_JournalTemplate=C:\COMFO\CTALK\JOURSTD.TPL_x000d__x000a_LbStateAddress=3 3 0 251 1 89 2 311_x000d__x000a_LbStateJou 3" xfId="113"/>
    <cellStyle name="_x000d__x000a_JournalTemplate=C:\COMFO\CTALK\JOURSTD.TPL_x000d__x000a_LbStateAddress=3 3 0 251 1 89 2 311_x000d__x000a_LbStateJou 3 2" xfId="416"/>
    <cellStyle name="_x000d__x000a_JournalTemplate=C:\COMFO\CTALK\JOURSTD.TPL_x000d__x000a_LbStateAddress=3 3 0 251 1 89 2 311_x000d__x000a_LbStateJou 3 2 2" xfId="552"/>
    <cellStyle name="_x000d__x000a_JournalTemplate=C:\COMFO\CTALK\JOURSTD.TPL_x000d__x000a_LbStateAddress=3 3 0 251 1 89 2 311_x000d__x000a_LbStateJou 3 3" xfId="427"/>
    <cellStyle name="_x000d__x000a_JournalTemplate=C:\COMFO\CTALK\JOURSTD.TPL_x000d__x000a_LbStateAddress=3 3 0 251 1 89 2 311_x000d__x000a_LbStateJou 3 4" xfId="551"/>
    <cellStyle name="_x000d__x000a_JournalTemplate=C:\COMFO\CTALK\JOURSTD.TPL_x000d__x000a_LbStateAddress=3 3 0 251 1 89 2 311_x000d__x000a_LbStateJou 4" xfId="181"/>
    <cellStyle name="_x000d__x000a_JournalTemplate=C:\COMFO\CTALK\JOURSTD.TPL_x000d__x000a_LbStateAddress=3 3 0 251 1 89 2 311_x000d__x000a_LbStateJou 4 2" xfId="554"/>
    <cellStyle name="_x000d__x000a_JournalTemplate=C:\COMFO\CTALK\JOURSTD.TPL_x000d__x000a_LbStateAddress=3 3 0 251 1 89 2 311_x000d__x000a_LbStateJou 4 3" xfId="553"/>
    <cellStyle name="_x000d__x000a_JournalTemplate=C:\COMFO\CTALK\JOURSTD.TPL_x000d__x000a_LbStateAddress=3 3 0 251 1 89 2 311_x000d__x000a_LbStateJou 5" xfId="428"/>
    <cellStyle name="_x000d__x000a_JournalTemplate=C:\COMFO\CTALK\JOURSTD.TPL_x000d__x000a_LbStateAddress=3 3 0 251 1 89 2 311_x000d__x000a_LbStateJou 5 2" xfId="555"/>
    <cellStyle name="_x000d__x000a_JournalTemplate=C:\COMFO\CTALK\JOURSTD.TPL_x000d__x000a_LbStateAddress=3 3 0 251 1 89 2 311_x000d__x000a_LbStateJou 6" xfId="429"/>
    <cellStyle name="_x000d__x000a_JournalTemplate=C:\COMFO\CTALK\JOURSTD.TPL_x000d__x000a_LbStateAddress=3 3 0 251 1 89 2 311_x000d__x000a_LbStateJou 7" xfId="430"/>
    <cellStyle name="_x000d__x000a_JournalTemplate=C:\COMFO\CTALK\JOURSTD.TPL_x000d__x000a_LbStateAddress=3 3 0 251 1 89 2 311_x000d__x000a_LbStateJou 8" xfId="431"/>
    <cellStyle name="_x000d__x000a_JournalTemplate=C:\COMFO\CTALK\JOURSTD.TPL_x000d__x000a_LbStateAddress=3 3 0 251 1 89 2 311_x000d__x000a_LbStateJou 9" xfId="432"/>
    <cellStyle name="_x000d__x000a_JournalTemplate=C:\COMFO\CTALK\JOURSTD.TPL_x000d__x000a_LbStateAddress=3 3 0 251 1 89 2 311_x000d__x000a_LbStateJou_01. TS-TAR(i)-12-09" xfId="433"/>
    <cellStyle name="20 % - Akzent1" xfId="114"/>
    <cellStyle name="20 % - Akzent2" xfId="115"/>
    <cellStyle name="20 % - Akzent3" xfId="116"/>
    <cellStyle name="20 % - Akzent4" xfId="117"/>
    <cellStyle name="20 % - Akzent5" xfId="118"/>
    <cellStyle name="20 % - Akzent6" xfId="119"/>
    <cellStyle name="20% - Accent1" xfId="3" builtinId="30" customBuiltin="1"/>
    <cellStyle name="20% - Accent1 2" xfId="183"/>
    <cellStyle name="20% - Accent1 3" xfId="1310"/>
    <cellStyle name="20% - Accent1 3 2" xfId="2424"/>
    <cellStyle name="20% - Accent1 4" xfId="1385"/>
    <cellStyle name="20% - Accent2" xfId="4" builtinId="34" customBuiltin="1"/>
    <cellStyle name="20% - Accent2 2" xfId="184"/>
    <cellStyle name="20% - Accent2 3" xfId="1311"/>
    <cellStyle name="20% - Accent2 3 2" xfId="2425"/>
    <cellStyle name="20% - Accent2 4" xfId="1386"/>
    <cellStyle name="20% - Accent3" xfId="5" builtinId="38" customBuiltin="1"/>
    <cellStyle name="20% - Accent3 2" xfId="185"/>
    <cellStyle name="20% - Accent3 3" xfId="1312"/>
    <cellStyle name="20% - Accent3 3 2" xfId="2426"/>
    <cellStyle name="20% - Accent3 4" xfId="1387"/>
    <cellStyle name="20% - Accent4" xfId="6" builtinId="42" customBuiltin="1"/>
    <cellStyle name="20% - Accent4 2" xfId="186"/>
    <cellStyle name="20% - Accent4 3" xfId="1313"/>
    <cellStyle name="20% - Accent4 3 2" xfId="2427"/>
    <cellStyle name="20% - Accent4 4" xfId="1388"/>
    <cellStyle name="20% - Accent5" xfId="7" builtinId="46" customBuiltin="1"/>
    <cellStyle name="20% - Accent5 2" xfId="187"/>
    <cellStyle name="20% - Accent5 3" xfId="1314"/>
    <cellStyle name="20% - Accent5 3 2" xfId="2428"/>
    <cellStyle name="20% - Accent5 4" xfId="1389"/>
    <cellStyle name="20% - Accent6" xfId="8" builtinId="50" customBuiltin="1"/>
    <cellStyle name="20% - Accent6 2" xfId="188"/>
    <cellStyle name="20% - Accent6 3" xfId="1315"/>
    <cellStyle name="20% - Accent6 3 2" xfId="2429"/>
    <cellStyle name="20% - Accent6 4" xfId="1390"/>
    <cellStyle name="40 % - Akzent1" xfId="120"/>
    <cellStyle name="40 % - Akzent2" xfId="121"/>
    <cellStyle name="40 % - Akzent3" xfId="122"/>
    <cellStyle name="40 % - Akzent4" xfId="123"/>
    <cellStyle name="40 % - Akzent5" xfId="124"/>
    <cellStyle name="40 % - Akzent6" xfId="125"/>
    <cellStyle name="40% - Accent1" xfId="9" builtinId="31" customBuiltin="1"/>
    <cellStyle name="40% - Accent1 2" xfId="189"/>
    <cellStyle name="40% - Accent1 3" xfId="1316"/>
    <cellStyle name="40% - Accent1 3 2" xfId="2430"/>
    <cellStyle name="40% - Accent1 4" xfId="1391"/>
    <cellStyle name="40% - Accent2" xfId="10" builtinId="35" customBuiltin="1"/>
    <cellStyle name="40% - Accent2 2" xfId="190"/>
    <cellStyle name="40% - Accent2 3" xfId="1317"/>
    <cellStyle name="40% - Accent2 3 2" xfId="2431"/>
    <cellStyle name="40% - Accent2 4" xfId="1392"/>
    <cellStyle name="40% - Accent3" xfId="11" builtinId="39" customBuiltin="1"/>
    <cellStyle name="40% - Accent3 2" xfId="191"/>
    <cellStyle name="40% - Accent3 3" xfId="1318"/>
    <cellStyle name="40% - Accent3 3 2" xfId="2432"/>
    <cellStyle name="40% - Accent3 4" xfId="1393"/>
    <cellStyle name="40% - Accent4" xfId="12" builtinId="43" customBuiltin="1"/>
    <cellStyle name="40% - Accent4 2" xfId="192"/>
    <cellStyle name="40% - Accent4 3" xfId="1319"/>
    <cellStyle name="40% - Accent4 3 2" xfId="2433"/>
    <cellStyle name="40% - Accent4 4" xfId="1394"/>
    <cellStyle name="40% - Accent5" xfId="13" builtinId="47" customBuiltin="1"/>
    <cellStyle name="40% - Accent5 2" xfId="193"/>
    <cellStyle name="40% - Accent5 3" xfId="1320"/>
    <cellStyle name="40% - Accent5 3 2" xfId="2434"/>
    <cellStyle name="40% - Accent5 4" xfId="1395"/>
    <cellStyle name="40% - Accent6" xfId="14" builtinId="51" customBuiltin="1"/>
    <cellStyle name="40% - Accent6 2" xfId="194"/>
    <cellStyle name="40% - Accent6 3" xfId="1321"/>
    <cellStyle name="40% - Accent6 3 2" xfId="2435"/>
    <cellStyle name="40% - Accent6 4" xfId="1396"/>
    <cellStyle name="60 % - Akzent1" xfId="126"/>
    <cellStyle name="60 % - Akzent2" xfId="127"/>
    <cellStyle name="60 % - Akzent3" xfId="128"/>
    <cellStyle name="60 % - Akzent4" xfId="129"/>
    <cellStyle name="60 % - Akzent5" xfId="130"/>
    <cellStyle name="60 % - Akzent6" xfId="131"/>
    <cellStyle name="60% - Accent1" xfId="15" builtinId="32" customBuiltin="1"/>
    <cellStyle name="60% - Accent1 2" xfId="195"/>
    <cellStyle name="60% - Accent1 3" xfId="1323"/>
    <cellStyle name="60% - Accent1 3 2" xfId="2436"/>
    <cellStyle name="60% - Accent1 4" xfId="1397"/>
    <cellStyle name="60% - Accent2" xfId="16" builtinId="36" customBuiltin="1"/>
    <cellStyle name="60% - Accent2 2" xfId="196"/>
    <cellStyle name="60% - Accent2 3" xfId="1324"/>
    <cellStyle name="60% - Accent2 3 2" xfId="2437"/>
    <cellStyle name="60% - Accent2 4" xfId="1398"/>
    <cellStyle name="60% - Accent3" xfId="17" builtinId="40" customBuiltin="1"/>
    <cellStyle name="60% - Accent3 2" xfId="197"/>
    <cellStyle name="60% - Accent3 3" xfId="1325"/>
    <cellStyle name="60% - Accent3 3 2" xfId="2438"/>
    <cellStyle name="60% - Accent3 4" xfId="1399"/>
    <cellStyle name="60% - Accent4" xfId="18" builtinId="44" customBuiltin="1"/>
    <cellStyle name="60% - Accent4 2" xfId="198"/>
    <cellStyle name="60% - Accent4 3" xfId="1326"/>
    <cellStyle name="60% - Accent4 3 2" xfId="2439"/>
    <cellStyle name="60% - Accent4 4" xfId="1400"/>
    <cellStyle name="60% - Accent5" xfId="19" builtinId="48" customBuiltin="1"/>
    <cellStyle name="60% - Accent5 2" xfId="199"/>
    <cellStyle name="60% - Accent5 3" xfId="1327"/>
    <cellStyle name="60% - Accent5 3 2" xfId="2440"/>
    <cellStyle name="60% - Accent5 4" xfId="1401"/>
    <cellStyle name="60% - Accent6" xfId="20" builtinId="52" customBuiltin="1"/>
    <cellStyle name="60% - Accent6 2" xfId="200"/>
    <cellStyle name="60% - Accent6 3" xfId="1328"/>
    <cellStyle name="60% - Accent6 3 2" xfId="2441"/>
    <cellStyle name="60% - Accent6 4" xfId="1402"/>
    <cellStyle name="Accent1" xfId="21" builtinId="29" customBuiltin="1"/>
    <cellStyle name="Accent1 - 20%" xfId="22"/>
    <cellStyle name="Accent1 - 40%" xfId="23"/>
    <cellStyle name="Accent1 - 60%" xfId="24"/>
    <cellStyle name="Accent1 10" xfId="201"/>
    <cellStyle name="Accent1 11" xfId="202"/>
    <cellStyle name="Accent1 12" xfId="203"/>
    <cellStyle name="Accent1 13" xfId="204"/>
    <cellStyle name="Accent1 14" xfId="205"/>
    <cellStyle name="Accent1 15" xfId="206"/>
    <cellStyle name="Accent1 16" xfId="207"/>
    <cellStyle name="Accent1 17" xfId="208"/>
    <cellStyle name="Accent1 18" xfId="209"/>
    <cellStyle name="Accent1 19" xfId="210"/>
    <cellStyle name="Accent1 2" xfId="211"/>
    <cellStyle name="Accent1 20" xfId="212"/>
    <cellStyle name="Accent1 21" xfId="213"/>
    <cellStyle name="Accent1 22" xfId="214"/>
    <cellStyle name="Accent1 23" xfId="215"/>
    <cellStyle name="Accent1 24" xfId="216"/>
    <cellStyle name="Accent1 25" xfId="1329"/>
    <cellStyle name="Accent1 25 2" xfId="2442"/>
    <cellStyle name="Accent1 26" xfId="1364"/>
    <cellStyle name="Accent1 26 2" xfId="2443"/>
    <cellStyle name="Accent1 27" xfId="1309"/>
    <cellStyle name="Accent1 27 2" xfId="2444"/>
    <cellStyle name="Accent1 28" xfId="1365"/>
    <cellStyle name="Accent1 28 2" xfId="2445"/>
    <cellStyle name="Accent1 29" xfId="1403"/>
    <cellStyle name="Accent1 3" xfId="217"/>
    <cellStyle name="Accent1 30" xfId="1404"/>
    <cellStyle name="Accent1 31" xfId="1405"/>
    <cellStyle name="Accent1 32" xfId="1406"/>
    <cellStyle name="Accent1 33" xfId="1407"/>
    <cellStyle name="Accent1 4" xfId="218"/>
    <cellStyle name="Accent1 5" xfId="219"/>
    <cellStyle name="Accent1 6" xfId="220"/>
    <cellStyle name="Accent1 7" xfId="221"/>
    <cellStyle name="Accent1 8" xfId="222"/>
    <cellStyle name="Accent1 9" xfId="223"/>
    <cellStyle name="Accent2" xfId="25" builtinId="33" customBuiltin="1"/>
    <cellStyle name="Accent2 - 20%" xfId="26"/>
    <cellStyle name="Accent2 - 40%" xfId="27"/>
    <cellStyle name="Accent2 - 60%" xfId="28"/>
    <cellStyle name="Accent2 10" xfId="224"/>
    <cellStyle name="Accent2 11" xfId="225"/>
    <cellStyle name="Accent2 12" xfId="226"/>
    <cellStyle name="Accent2 13" xfId="227"/>
    <cellStyle name="Accent2 14" xfId="228"/>
    <cellStyle name="Accent2 15" xfId="229"/>
    <cellStyle name="Accent2 16" xfId="230"/>
    <cellStyle name="Accent2 17" xfId="231"/>
    <cellStyle name="Accent2 18" xfId="232"/>
    <cellStyle name="Accent2 19" xfId="233"/>
    <cellStyle name="Accent2 2" xfId="234"/>
    <cellStyle name="Accent2 20" xfId="235"/>
    <cellStyle name="Accent2 21" xfId="236"/>
    <cellStyle name="Accent2 22" xfId="237"/>
    <cellStyle name="Accent2 23" xfId="238"/>
    <cellStyle name="Accent2 24" xfId="239"/>
    <cellStyle name="Accent2 25" xfId="1331"/>
    <cellStyle name="Accent2 25 2" xfId="2446"/>
    <cellStyle name="Accent2 26" xfId="1362"/>
    <cellStyle name="Accent2 26 2" xfId="2447"/>
    <cellStyle name="Accent2 27" xfId="1322"/>
    <cellStyle name="Accent2 27 2" xfId="2448"/>
    <cellStyle name="Accent2 28" xfId="1363"/>
    <cellStyle name="Accent2 28 2" xfId="2449"/>
    <cellStyle name="Accent2 29" xfId="1408"/>
    <cellStyle name="Accent2 3" xfId="240"/>
    <cellStyle name="Accent2 30" xfId="1409"/>
    <cellStyle name="Accent2 31" xfId="1410"/>
    <cellStyle name="Accent2 32" xfId="1411"/>
    <cellStyle name="Accent2 33" xfId="1412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9" builtinId="37" customBuiltin="1"/>
    <cellStyle name="Accent3 - 20%" xfId="30"/>
    <cellStyle name="Accent3 - 40%" xfId="31"/>
    <cellStyle name="Accent3 - 60%" xfId="32"/>
    <cellStyle name="Accent3 10" xfId="247"/>
    <cellStyle name="Accent3 11" xfId="248"/>
    <cellStyle name="Accent3 12" xfId="249"/>
    <cellStyle name="Accent3 13" xfId="250"/>
    <cellStyle name="Accent3 14" xfId="251"/>
    <cellStyle name="Accent3 15" xfId="252"/>
    <cellStyle name="Accent3 16" xfId="253"/>
    <cellStyle name="Accent3 17" xfId="254"/>
    <cellStyle name="Accent3 18" xfId="255"/>
    <cellStyle name="Accent3 19" xfId="256"/>
    <cellStyle name="Accent3 2" xfId="257"/>
    <cellStyle name="Accent3 20" xfId="258"/>
    <cellStyle name="Accent3 21" xfId="259"/>
    <cellStyle name="Accent3 22" xfId="260"/>
    <cellStyle name="Accent3 23" xfId="261"/>
    <cellStyle name="Accent3 24" xfId="262"/>
    <cellStyle name="Accent3 25" xfId="1333"/>
    <cellStyle name="Accent3 25 2" xfId="2450"/>
    <cellStyle name="Accent3 26" xfId="1360"/>
    <cellStyle name="Accent3 26 2" xfId="2451"/>
    <cellStyle name="Accent3 27" xfId="1330"/>
    <cellStyle name="Accent3 27 2" xfId="2452"/>
    <cellStyle name="Accent3 28" xfId="1361"/>
    <cellStyle name="Accent3 28 2" xfId="2453"/>
    <cellStyle name="Accent3 29" xfId="1413"/>
    <cellStyle name="Accent3 3" xfId="263"/>
    <cellStyle name="Accent3 30" xfId="1414"/>
    <cellStyle name="Accent3 31" xfId="1415"/>
    <cellStyle name="Accent3 32" xfId="1416"/>
    <cellStyle name="Accent3 33" xfId="1417"/>
    <cellStyle name="Accent3 4" xfId="264"/>
    <cellStyle name="Accent3 5" xfId="265"/>
    <cellStyle name="Accent3 6" xfId="266"/>
    <cellStyle name="Accent3 7" xfId="267"/>
    <cellStyle name="Accent3 8" xfId="268"/>
    <cellStyle name="Accent3 9" xfId="269"/>
    <cellStyle name="Accent4" xfId="33" builtinId="41" customBuiltin="1"/>
    <cellStyle name="Accent4 - 20%" xfId="34"/>
    <cellStyle name="Accent4 - 40%" xfId="35"/>
    <cellStyle name="Accent4 - 60%" xfId="36"/>
    <cellStyle name="Accent4 10" xfId="270"/>
    <cellStyle name="Accent4 11" xfId="271"/>
    <cellStyle name="Accent4 12" xfId="272"/>
    <cellStyle name="Accent4 13" xfId="273"/>
    <cellStyle name="Accent4 14" xfId="274"/>
    <cellStyle name="Accent4 15" xfId="275"/>
    <cellStyle name="Accent4 16" xfId="276"/>
    <cellStyle name="Accent4 17" xfId="277"/>
    <cellStyle name="Accent4 18" xfId="278"/>
    <cellStyle name="Accent4 19" xfId="279"/>
    <cellStyle name="Accent4 2" xfId="280"/>
    <cellStyle name="Accent4 20" xfId="281"/>
    <cellStyle name="Accent4 21" xfId="282"/>
    <cellStyle name="Accent4 22" xfId="283"/>
    <cellStyle name="Accent4 23" xfId="284"/>
    <cellStyle name="Accent4 24" xfId="285"/>
    <cellStyle name="Accent4 25" xfId="1335"/>
    <cellStyle name="Accent4 25 2" xfId="2454"/>
    <cellStyle name="Accent4 26" xfId="1358"/>
    <cellStyle name="Accent4 26 2" xfId="2455"/>
    <cellStyle name="Accent4 27" xfId="1332"/>
    <cellStyle name="Accent4 27 2" xfId="2456"/>
    <cellStyle name="Accent4 28" xfId="1359"/>
    <cellStyle name="Accent4 28 2" xfId="2457"/>
    <cellStyle name="Accent4 29" xfId="1418"/>
    <cellStyle name="Accent4 3" xfId="286"/>
    <cellStyle name="Accent4 30" xfId="1419"/>
    <cellStyle name="Accent4 31" xfId="1420"/>
    <cellStyle name="Accent4 32" xfId="1421"/>
    <cellStyle name="Accent4 33" xfId="1422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37" builtinId="45" customBuiltin="1"/>
    <cellStyle name="Accent5 - 20%" xfId="38"/>
    <cellStyle name="Accent5 - 40%" xfId="39"/>
    <cellStyle name="Accent5 - 60%" xfId="40"/>
    <cellStyle name="Accent5 10" xfId="293"/>
    <cellStyle name="Accent5 11" xfId="294"/>
    <cellStyle name="Accent5 12" xfId="295"/>
    <cellStyle name="Accent5 13" xfId="296"/>
    <cellStyle name="Accent5 14" xfId="297"/>
    <cellStyle name="Accent5 15" xfId="298"/>
    <cellStyle name="Accent5 16" xfId="299"/>
    <cellStyle name="Accent5 17" xfId="300"/>
    <cellStyle name="Accent5 18" xfId="301"/>
    <cellStyle name="Accent5 19" xfId="302"/>
    <cellStyle name="Accent5 2" xfId="303"/>
    <cellStyle name="Accent5 20" xfId="304"/>
    <cellStyle name="Accent5 21" xfId="305"/>
    <cellStyle name="Accent5 22" xfId="306"/>
    <cellStyle name="Accent5 23" xfId="307"/>
    <cellStyle name="Accent5 24" xfId="308"/>
    <cellStyle name="Accent5 25" xfId="1337"/>
    <cellStyle name="Accent5 25 2" xfId="2458"/>
    <cellStyle name="Accent5 26" xfId="1356"/>
    <cellStyle name="Accent5 26 2" xfId="2459"/>
    <cellStyle name="Accent5 27" xfId="1334"/>
    <cellStyle name="Accent5 27 2" xfId="2460"/>
    <cellStyle name="Accent5 28" xfId="1357"/>
    <cellStyle name="Accent5 28 2" xfId="2461"/>
    <cellStyle name="Accent5 29" xfId="1423"/>
    <cellStyle name="Accent5 3" xfId="309"/>
    <cellStyle name="Accent5 30" xfId="1424"/>
    <cellStyle name="Accent5 31" xfId="1425"/>
    <cellStyle name="Accent5 32" xfId="1426"/>
    <cellStyle name="Accent5 33" xfId="1427"/>
    <cellStyle name="Accent5 4" xfId="310"/>
    <cellStyle name="Accent5 5" xfId="311"/>
    <cellStyle name="Accent5 6" xfId="312"/>
    <cellStyle name="Accent5 7" xfId="313"/>
    <cellStyle name="Accent5 8" xfId="314"/>
    <cellStyle name="Accent5 9" xfId="315"/>
    <cellStyle name="Accent6" xfId="41" builtinId="49" customBuiltin="1"/>
    <cellStyle name="Accent6 - 20%" xfId="42"/>
    <cellStyle name="Accent6 - 40%" xfId="43"/>
    <cellStyle name="Accent6 - 60%" xfId="44"/>
    <cellStyle name="Accent6 10" xfId="316"/>
    <cellStyle name="Accent6 11" xfId="317"/>
    <cellStyle name="Accent6 12" xfId="318"/>
    <cellStyle name="Accent6 13" xfId="319"/>
    <cellStyle name="Accent6 14" xfId="320"/>
    <cellStyle name="Accent6 15" xfId="321"/>
    <cellStyle name="Accent6 16" xfId="322"/>
    <cellStyle name="Accent6 17" xfId="323"/>
    <cellStyle name="Accent6 18" xfId="324"/>
    <cellStyle name="Accent6 19" xfId="325"/>
    <cellStyle name="Accent6 2" xfId="326"/>
    <cellStyle name="Accent6 20" xfId="327"/>
    <cellStyle name="Accent6 21" xfId="328"/>
    <cellStyle name="Accent6 22" xfId="329"/>
    <cellStyle name="Accent6 23" xfId="330"/>
    <cellStyle name="Accent6 24" xfId="331"/>
    <cellStyle name="Accent6 25" xfId="1338"/>
    <cellStyle name="Accent6 25 2" xfId="2462"/>
    <cellStyle name="Accent6 26" xfId="1354"/>
    <cellStyle name="Accent6 26 2" xfId="2463"/>
    <cellStyle name="Accent6 27" xfId="1336"/>
    <cellStyle name="Accent6 27 2" xfId="2464"/>
    <cellStyle name="Accent6 28" xfId="1355"/>
    <cellStyle name="Accent6 28 2" xfId="2465"/>
    <cellStyle name="Accent6 29" xfId="1428"/>
    <cellStyle name="Accent6 3" xfId="332"/>
    <cellStyle name="Accent6 30" xfId="1429"/>
    <cellStyle name="Accent6 31" xfId="1430"/>
    <cellStyle name="Accent6 32" xfId="1431"/>
    <cellStyle name="Accent6 33" xfId="1432"/>
    <cellStyle name="Accent6 4" xfId="333"/>
    <cellStyle name="Accent6 5" xfId="334"/>
    <cellStyle name="Accent6 6" xfId="335"/>
    <cellStyle name="Accent6 7" xfId="336"/>
    <cellStyle name="Accent6 8" xfId="337"/>
    <cellStyle name="Accent6 9" xfId="338"/>
    <cellStyle name="Akzent1" xfId="132"/>
    <cellStyle name="Akzent2" xfId="133"/>
    <cellStyle name="Akzent3" xfId="134"/>
    <cellStyle name="Akzent4" xfId="135"/>
    <cellStyle name="Akzent5" xfId="136"/>
    <cellStyle name="Akzent6" xfId="137"/>
    <cellStyle name="Ausgabe" xfId="138"/>
    <cellStyle name="Ausgabe 2" xfId="1433"/>
    <cellStyle name="Bad" xfId="61"/>
    <cellStyle name="Bad 2" xfId="139"/>
    <cellStyle name="Bad 2 2" xfId="1434"/>
    <cellStyle name="Bad 3" xfId="1435"/>
    <cellStyle name="Berechnung" xfId="140"/>
    <cellStyle name="Berechnung 2" xfId="1436"/>
    <cellStyle name="Berekening" xfId="45" builtinId="22" customBuiltin="1"/>
    <cellStyle name="Berekening 10" xfId="1437"/>
    <cellStyle name="Berekening 2" xfId="339"/>
    <cellStyle name="Berekening 2 2" xfId="434"/>
    <cellStyle name="Berekening 2 2 2" xfId="1438"/>
    <cellStyle name="Berekening 2 3" xfId="556"/>
    <cellStyle name="Berekening 2 3 2" xfId="1439"/>
    <cellStyle name="Berekening 2 4" xfId="557"/>
    <cellStyle name="Berekening 2 4 2" xfId="1440"/>
    <cellStyle name="Berekening 2 5" xfId="558"/>
    <cellStyle name="Berekening 2 5 2" xfId="1441"/>
    <cellStyle name="Berekening 2 6" xfId="559"/>
    <cellStyle name="Berekening 2 6 2" xfId="1442"/>
    <cellStyle name="Berekening 2 7" xfId="1443"/>
    <cellStyle name="Berekening 2 7 2" xfId="1444"/>
    <cellStyle name="Berekening 3" xfId="560"/>
    <cellStyle name="Berekening 3 2" xfId="1445"/>
    <cellStyle name="Berekening 4" xfId="561"/>
    <cellStyle name="Berekening 4 2" xfId="1446"/>
    <cellStyle name="Berekening 5" xfId="562"/>
    <cellStyle name="Berekening 5 2" xfId="1447"/>
    <cellStyle name="Berekening 6" xfId="563"/>
    <cellStyle name="Berekening 6 2" xfId="1448"/>
    <cellStyle name="Berekening 7" xfId="564"/>
    <cellStyle name="Berekening 7 2" xfId="1449"/>
    <cellStyle name="Berekening 8" xfId="1339"/>
    <cellStyle name="Berekening 8 2" xfId="1450"/>
    <cellStyle name="Berekening 8 3" xfId="2466"/>
    <cellStyle name="Berekening 9" xfId="1451"/>
    <cellStyle name="Calculation" xfId="1340"/>
    <cellStyle name="Calculation 2" xfId="141"/>
    <cellStyle name="Calculation 2 2" xfId="435"/>
    <cellStyle name="Calculation 2 2 2" xfId="1452"/>
    <cellStyle name="Calculation 2 3" xfId="565"/>
    <cellStyle name="Calculation 2 3 2" xfId="1453"/>
    <cellStyle name="Calculation 2 4" xfId="566"/>
    <cellStyle name="Calculation 2 4 2" xfId="1454"/>
    <cellStyle name="Calculation 2 5" xfId="567"/>
    <cellStyle name="Calculation 2 5 2" xfId="1455"/>
    <cellStyle name="Calculation 2 6" xfId="568"/>
    <cellStyle name="Calculation 2 6 2" xfId="1456"/>
    <cellStyle name="Calculation 2 7" xfId="1457"/>
    <cellStyle name="Calculation 3" xfId="569"/>
    <cellStyle name="Calculation 3 2" xfId="1458"/>
    <cellStyle name="Calculation 4" xfId="570"/>
    <cellStyle name="Calculation 4 2" xfId="1459"/>
    <cellStyle name="Calculation 5" xfId="571"/>
    <cellStyle name="Calculation 5 2" xfId="1460"/>
    <cellStyle name="Calculation 6" xfId="572"/>
    <cellStyle name="Calculation 6 2" xfId="1461"/>
    <cellStyle name="Calculation 7" xfId="1462"/>
    <cellStyle name="Check Cell" xfId="46"/>
    <cellStyle name="Check Cell 2" xfId="142"/>
    <cellStyle name="Check Cell 2 2" xfId="1463"/>
    <cellStyle name="Check Cell 3" xfId="1464"/>
    <cellStyle name="Controlecel" xfId="1293" builtinId="23" customBuiltin="1"/>
    <cellStyle name="Controlecel 2" xfId="340"/>
    <cellStyle name="Controlecel 3" xfId="1465"/>
    <cellStyle name="Eingabe" xfId="143"/>
    <cellStyle name="Eingabe 2" xfId="1466"/>
    <cellStyle name="Emphasis 1" xfId="47"/>
    <cellStyle name="Emphasis 2" xfId="48"/>
    <cellStyle name="Emphasis 3" xfId="49"/>
    <cellStyle name="Ergebnis" xfId="144"/>
    <cellStyle name="Ergebnis 2" xfId="1467"/>
    <cellStyle name="Erklärender Text" xfId="145"/>
    <cellStyle name="Euro" xfId="50"/>
    <cellStyle name="Euro 2" xfId="146"/>
    <cellStyle name="Euro 2 2" xfId="417"/>
    <cellStyle name="Euro 2 3" xfId="574"/>
    <cellStyle name="Euro 3" xfId="573"/>
    <cellStyle name="Euro 4" xfId="1341"/>
    <cellStyle name="Explanatory Text" xfId="110"/>
    <cellStyle name="Explanatory Text 2" xfId="147"/>
    <cellStyle name="Explanatory Text 2 2" xfId="1468"/>
    <cellStyle name="Explanatory Text 3" xfId="1469"/>
    <cellStyle name="Gekoppelde cel" xfId="57" builtinId="24" customBuiltin="1"/>
    <cellStyle name="Gekoppelde cel 2" xfId="341"/>
    <cellStyle name="Gekoppelde cel 2 2" xfId="1470"/>
    <cellStyle name="Gekoppelde cel 3" xfId="1342"/>
    <cellStyle name="Gekoppelde cel 3 2" xfId="1471"/>
    <cellStyle name="Gekoppelde cel 3 3" xfId="2467"/>
    <cellStyle name="Gekoppelde cel 4" xfId="1472"/>
    <cellStyle name="Gekoppelde cel 5" xfId="1473"/>
    <cellStyle name="Goed" xfId="51" builtinId="26" customBuiltin="1"/>
    <cellStyle name="Goed 2" xfId="342"/>
    <cellStyle name="Goed 2 2" xfId="1474"/>
    <cellStyle name="Goed 3" xfId="1343"/>
    <cellStyle name="Goed 3 2" xfId="1475"/>
    <cellStyle name="Goed 3 3" xfId="2468"/>
    <cellStyle name="Goed 4" xfId="1476"/>
    <cellStyle name="Goed 5" xfId="1477"/>
    <cellStyle name="Good" xfId="1344"/>
    <cellStyle name="Good 2" xfId="148"/>
    <cellStyle name="Good 3" xfId="2469"/>
    <cellStyle name="Gut" xfId="149"/>
    <cellStyle name="Header" xfId="150"/>
    <cellStyle name="Heading 1" xfId="53"/>
    <cellStyle name="Heading 1 2" xfId="151"/>
    <cellStyle name="Heading 1 2 2" xfId="1478"/>
    <cellStyle name="Heading 1 3" xfId="1479"/>
    <cellStyle name="Heading 2" xfId="54"/>
    <cellStyle name="Heading 2 2" xfId="152"/>
    <cellStyle name="Heading 2 2 2" xfId="1480"/>
    <cellStyle name="Heading 2 3" xfId="1481"/>
    <cellStyle name="Heading 3" xfId="55"/>
    <cellStyle name="Heading 3 2" xfId="153"/>
    <cellStyle name="Heading 3 2 2" xfId="1482"/>
    <cellStyle name="Heading 3 3" xfId="1483"/>
    <cellStyle name="Heading 4" xfId="56"/>
    <cellStyle name="Heading 4 2" xfId="154"/>
    <cellStyle name="Heading 4 2 2" xfId="1484"/>
    <cellStyle name="Heading 4 3" xfId="1485"/>
    <cellStyle name="Hyperlink 2" xfId="436"/>
    <cellStyle name="Hyperlink 3" xfId="575"/>
    <cellStyle name="Hyperlink 4" xfId="1486"/>
    <cellStyle name="Input" xfId="52"/>
    <cellStyle name="Input 2" xfId="155"/>
    <cellStyle name="Input 2 2" xfId="437"/>
    <cellStyle name="Input 2 2 2" xfId="1487"/>
    <cellStyle name="Input 2 3" xfId="576"/>
    <cellStyle name="Input 2 3 2" xfId="1488"/>
    <cellStyle name="Input 2 4" xfId="577"/>
    <cellStyle name="Input 2 4 2" xfId="1489"/>
    <cellStyle name="Input 2 5" xfId="578"/>
    <cellStyle name="Input 2 5 2" xfId="1490"/>
    <cellStyle name="Input 2 6" xfId="579"/>
    <cellStyle name="Input 2 6 2" xfId="1491"/>
    <cellStyle name="Input 2 7" xfId="1492"/>
    <cellStyle name="Input 3" xfId="580"/>
    <cellStyle name="Input 3 2" xfId="1493"/>
    <cellStyle name="Input 4" xfId="581"/>
    <cellStyle name="Input 4 2" xfId="1494"/>
    <cellStyle name="Input 5" xfId="582"/>
    <cellStyle name="Input 5 2" xfId="1495"/>
    <cellStyle name="Input 6" xfId="583"/>
    <cellStyle name="Input 6 2" xfId="1496"/>
    <cellStyle name="Input 7" xfId="1497"/>
    <cellStyle name="Invoer" xfId="1291" builtinId="20" customBuiltin="1"/>
    <cellStyle name="Invoer 2" xfId="343"/>
    <cellStyle name="Invoer 2 2" xfId="438"/>
    <cellStyle name="Invoer 2 2 2" xfId="1498"/>
    <cellStyle name="Invoer 2 3" xfId="584"/>
    <cellStyle name="Invoer 2 3 2" xfId="1499"/>
    <cellStyle name="Invoer 2 4" xfId="585"/>
    <cellStyle name="Invoer 2 4 2" xfId="1500"/>
    <cellStyle name="Invoer 2 5" xfId="586"/>
    <cellStyle name="Invoer 2 5 2" xfId="1501"/>
    <cellStyle name="Invoer 2 6" xfId="587"/>
    <cellStyle name="Invoer 2 6 2" xfId="1502"/>
    <cellStyle name="Invoer 2 7" xfId="1503"/>
    <cellStyle name="Invoer 3" xfId="588"/>
    <cellStyle name="Invoer 3 2" xfId="1504"/>
    <cellStyle name="Invoer 4" xfId="589"/>
    <cellStyle name="Invoer 4 2" xfId="1505"/>
    <cellStyle name="Invoer 5" xfId="590"/>
    <cellStyle name="Invoer 5 2" xfId="1506"/>
    <cellStyle name="Invoer 6" xfId="591"/>
    <cellStyle name="Invoer 6 2" xfId="1507"/>
    <cellStyle name="Invoer 7" xfId="592"/>
    <cellStyle name="Invoer 7 2" xfId="1508"/>
    <cellStyle name="Invoer 8" xfId="1509"/>
    <cellStyle name="Komma" xfId="2497" builtinId="3"/>
    <cellStyle name="Komma 10" xfId="439"/>
    <cellStyle name="Komma 13" xfId="440"/>
    <cellStyle name="Komma 2" xfId="156"/>
    <cellStyle name="Komma 2 2" xfId="182"/>
    <cellStyle name="Komma 2 3" xfId="441"/>
    <cellStyle name="Komma 2 4" xfId="1297"/>
    <cellStyle name="Komma 3" xfId="344"/>
    <cellStyle name="Komma 3 2" xfId="442"/>
    <cellStyle name="Komma 3 3" xfId="593"/>
    <cellStyle name="Komma 3 4" xfId="1345"/>
    <cellStyle name="Komma 3 4 2" xfId="2470"/>
    <cellStyle name="Komma 3 4 3" xfId="2492"/>
    <cellStyle name="Komma 4" xfId="443"/>
    <cellStyle name="Komma 4 2" xfId="1510"/>
    <cellStyle name="Komma 4 2 2" xfId="2471"/>
    <cellStyle name="Komma 4 2 3" xfId="2493"/>
    <cellStyle name="Komma 5" xfId="444"/>
    <cellStyle name="Komma 5 2" xfId="1511"/>
    <cellStyle name="Komma 6" xfId="445"/>
    <cellStyle name="Komma 7" xfId="446"/>
    <cellStyle name="Komma 8" xfId="1346"/>
    <cellStyle name="Komma 8 2" xfId="1512"/>
    <cellStyle name="Komma 8 3" xfId="2472"/>
    <cellStyle name="Komma 9" xfId="1303"/>
    <cellStyle name="Komma 9 2" xfId="1513"/>
    <cellStyle name="Kop 1" xfId="1286" builtinId="16" customBuiltin="1"/>
    <cellStyle name="Kop 1 2" xfId="345"/>
    <cellStyle name="Kop 1 3" xfId="1514"/>
    <cellStyle name="Kop 2" xfId="1287" builtinId="17" customBuiltin="1"/>
    <cellStyle name="Kop 2 2" xfId="346"/>
    <cellStyle name="Kop 2 3" xfId="1515"/>
    <cellStyle name="Kop 3" xfId="1288" builtinId="18" customBuiltin="1"/>
    <cellStyle name="Kop 3 2" xfId="347"/>
    <cellStyle name="Kop 3 3" xfId="1516"/>
    <cellStyle name="Kop 4" xfId="1289" builtinId="19" customBuiltin="1"/>
    <cellStyle name="Kop 4 2" xfId="348"/>
    <cellStyle name="Kop 4 3" xfId="1517"/>
    <cellStyle name="Linked Cell" xfId="1347"/>
    <cellStyle name="Linked Cell 2" xfId="157"/>
    <cellStyle name="Linked Cell 3" xfId="2473"/>
    <cellStyle name="MAND_x000a_CHECK.COMMAND_x000e_RENAME.COMMAND_x0008_SHOW.BAR_x000b_DELETE.MENU_x000e_DELETE.COMMAND_x000e_GET.CHA" xfId="58"/>
    <cellStyle name="MAND_x000a_CHECK.COMMAND_x000e_RENAME.COMMAND_x0008_SHOW.BAR_x000b_DELETE.MENU_x000e_DELETE.COMMAND_x000e_GET.CHA 2" xfId="158"/>
    <cellStyle name="MAND_x000a_CHECK.COMMAND_x000e_RENAME.COMMAND_x0008_SHOW.BAR_x000b_DELETE.MENU_x000e_DELETE.COMMAND_x000e_GET.CHA 2 2" xfId="418"/>
    <cellStyle name="MAND_x000a_CHECK.COMMAND_x000e_RENAME.COMMAND_x0008_SHOW.BAR_x000b_DELETE.MENU_x000e_DELETE.COMMAND_x000e_GET.CHA 3" xfId="349"/>
    <cellStyle name="MAND_x000a_CHECK.COMMAND_x000e_RENAME.COMMAND_x0008_SHOW.BAR_x000b_DELETE.MENU_x000e_DELETE.COMMAND_x000e_GET.CHA 4" xfId="447"/>
    <cellStyle name="MAND_x000a_CHECK.COMMAND_x000e_RENAME.COMMAND_x0008_SHOW.BAR_x000b_DELETE.MENU_x000e_DELETE.COMMAND_x000e_GET.CHA_20110907_GAW_mb_def" xfId="1348"/>
    <cellStyle name="Neutraal" xfId="59" builtinId="28" customBuiltin="1"/>
    <cellStyle name="Neutraal 2" xfId="350"/>
    <cellStyle name="Neutraal 2 2" xfId="1518"/>
    <cellStyle name="Neutraal 3" xfId="1349"/>
    <cellStyle name="Neutraal 3 2" xfId="1519"/>
    <cellStyle name="Neutraal 3 3" xfId="2474"/>
    <cellStyle name="Neutraal 4" xfId="1520"/>
    <cellStyle name="Neutraal 5" xfId="1521"/>
    <cellStyle name="Neutral" xfId="1350"/>
    <cellStyle name="Neutral 2" xfId="159"/>
    <cellStyle name="Neutral 3" xfId="2475"/>
    <cellStyle name="Normal_# klanten" xfId="1351"/>
    <cellStyle name="Note" xfId="60"/>
    <cellStyle name="Note 2" xfId="160"/>
    <cellStyle name="Note 2 2" xfId="419"/>
    <cellStyle name="Note 2 2 2" xfId="594"/>
    <cellStyle name="Note 2 2 2 2" xfId="1522"/>
    <cellStyle name="Note 2 2 3" xfId="1523"/>
    <cellStyle name="Note 2 3" xfId="448"/>
    <cellStyle name="Note 2 3 2" xfId="1524"/>
    <cellStyle name="Note 2 4" xfId="595"/>
    <cellStyle name="Note 2 4 2" xfId="1525"/>
    <cellStyle name="Note 2 5" xfId="596"/>
    <cellStyle name="Note 2 5 2" xfId="1526"/>
    <cellStyle name="Note 2 6" xfId="597"/>
    <cellStyle name="Note 2 6 2" xfId="1527"/>
    <cellStyle name="Note 2 7" xfId="1528"/>
    <cellStyle name="Note 3" xfId="598"/>
    <cellStyle name="Note 3 2" xfId="1529"/>
    <cellStyle name="Note 4" xfId="599"/>
    <cellStyle name="Note 4 2" xfId="1530"/>
    <cellStyle name="Note 5" xfId="600"/>
    <cellStyle name="Note 5 2" xfId="1531"/>
    <cellStyle name="Note 6" xfId="601"/>
    <cellStyle name="Note 6 2" xfId="1532"/>
    <cellStyle name="Note 7" xfId="1533"/>
    <cellStyle name="Notitie 2" xfId="351"/>
    <cellStyle name="Notitie 2 2" xfId="449"/>
    <cellStyle name="Notitie 2 2 2" xfId="602"/>
    <cellStyle name="Notitie 2 2 2 2" xfId="1534"/>
    <cellStyle name="Notitie 2 2 3" xfId="603"/>
    <cellStyle name="Notitie 2 2 3 2" xfId="1535"/>
    <cellStyle name="Notitie 2 2 4" xfId="604"/>
    <cellStyle name="Notitie 2 2 4 2" xfId="1536"/>
    <cellStyle name="Notitie 2 2 5" xfId="605"/>
    <cellStyle name="Notitie 2 2 5 2" xfId="1537"/>
    <cellStyle name="Notitie 2 2 6" xfId="606"/>
    <cellStyle name="Notitie 2 2 6 2" xfId="1538"/>
    <cellStyle name="Notitie 2 2 7" xfId="1539"/>
    <cellStyle name="Notitie 2 3" xfId="607"/>
    <cellStyle name="Notitie 2 3 2" xfId="1540"/>
    <cellStyle name="Notitie 2 4" xfId="608"/>
    <cellStyle name="Notitie 2 4 2" xfId="1541"/>
    <cellStyle name="Notitie 2 5" xfId="609"/>
    <cellStyle name="Notitie 2 5 2" xfId="1542"/>
    <cellStyle name="Notitie 2 6" xfId="610"/>
    <cellStyle name="Notitie 2 6 2" xfId="1543"/>
    <cellStyle name="Notitie 2 7" xfId="1544"/>
    <cellStyle name="Notitie 3" xfId="352"/>
    <cellStyle name="Notitie 3 2" xfId="450"/>
    <cellStyle name="Notitie 3 2 2" xfId="1545"/>
    <cellStyle name="Notitie 3 3" xfId="611"/>
    <cellStyle name="Notitie 3 3 2" xfId="1546"/>
    <cellStyle name="Notitie 3 4" xfId="612"/>
    <cellStyle name="Notitie 3 4 2" xfId="1547"/>
    <cellStyle name="Notitie 3 5" xfId="613"/>
    <cellStyle name="Notitie 3 5 2" xfId="1548"/>
    <cellStyle name="Notitie 3 6" xfId="614"/>
    <cellStyle name="Notitie 3 6 2" xfId="1549"/>
    <cellStyle name="Notitie 3 7" xfId="1550"/>
    <cellStyle name="Notitie 4" xfId="353"/>
    <cellStyle name="Notitie 4 2" xfId="1551"/>
    <cellStyle name="Notitie 5" xfId="451"/>
    <cellStyle name="Notitie 5 2" xfId="1552"/>
    <cellStyle name="Notitie 6" xfId="615"/>
    <cellStyle name="Notitie 6 2" xfId="1553"/>
    <cellStyle name="Notitie 7" xfId="616"/>
    <cellStyle name="Notitie 7 2" xfId="1554"/>
    <cellStyle name="Notitie 8" xfId="1352"/>
    <cellStyle name="Notitie 8 2" xfId="1555"/>
    <cellStyle name="Notitie 8 3" xfId="2476"/>
    <cellStyle name="Notitie 9" xfId="1556"/>
    <cellStyle name="Notiz" xfId="161"/>
    <cellStyle name="Notiz 2" xfId="1557"/>
    <cellStyle name="Ongeldig" xfId="1290" builtinId="27" customBuiltin="1"/>
    <cellStyle name="Ongeldig 2" xfId="354"/>
    <cellStyle name="Ongeldig 3" xfId="1558"/>
    <cellStyle name="Output" xfId="109"/>
    <cellStyle name="Output 2" xfId="162"/>
    <cellStyle name="Output 2 2" xfId="452"/>
    <cellStyle name="Output 2 2 2" xfId="1559"/>
    <cellStyle name="Output 2 3" xfId="617"/>
    <cellStyle name="Output 2 3 2" xfId="1560"/>
    <cellStyle name="Output 2 4" xfId="618"/>
    <cellStyle name="Output 2 4 2" xfId="1561"/>
    <cellStyle name="Output 2 5" xfId="619"/>
    <cellStyle name="Output 2 5 2" xfId="1562"/>
    <cellStyle name="Output 2 6" xfId="620"/>
    <cellStyle name="Output 2 6 2" xfId="1563"/>
    <cellStyle name="Output 2 7" xfId="1564"/>
    <cellStyle name="Output 3" xfId="621"/>
    <cellStyle name="Output 3 2" xfId="1565"/>
    <cellStyle name="Output 4" xfId="622"/>
    <cellStyle name="Output 4 2" xfId="1566"/>
    <cellStyle name="Output 5" xfId="623"/>
    <cellStyle name="Output 5 2" xfId="1567"/>
    <cellStyle name="Output 6" xfId="624"/>
    <cellStyle name="Output 6 2" xfId="1568"/>
    <cellStyle name="Output 7" xfId="1569"/>
    <cellStyle name="Percentages_oorzaken" xfId="453"/>
    <cellStyle name="Procent" xfId="2498" builtinId="5"/>
    <cellStyle name="Procent 2" xfId="163"/>
    <cellStyle name="Procent 2 2" xfId="355"/>
    <cellStyle name="Procent 3" xfId="454"/>
    <cellStyle name="Procent 3 2" xfId="1570"/>
    <cellStyle name="Procent 4" xfId="1304"/>
    <cellStyle name="Procent 4 2" xfId="1353"/>
    <cellStyle name="Procent 5" xfId="1571"/>
    <cellStyle name="Procent 6" xfId="1572"/>
    <cellStyle name="Ratio" xfId="164"/>
    <cellStyle name="SAPBEXaggData" xfId="62"/>
    <cellStyle name="SAPBEXaggData 2" xfId="356"/>
    <cellStyle name="SAPBEXaggData 2 2" xfId="455"/>
    <cellStyle name="SAPBEXaggData 2 2 2" xfId="626"/>
    <cellStyle name="SAPBEXaggData 2 2 2 2" xfId="1573"/>
    <cellStyle name="SAPBEXaggData 2 2 3" xfId="627"/>
    <cellStyle name="SAPBEXaggData 2 2 3 2" xfId="1574"/>
    <cellStyle name="SAPBEXaggData 2 2 4" xfId="628"/>
    <cellStyle name="SAPBEXaggData 2 2 4 2" xfId="1575"/>
    <cellStyle name="SAPBEXaggData 2 2 5" xfId="629"/>
    <cellStyle name="SAPBEXaggData 2 2 5 2" xfId="1576"/>
    <cellStyle name="SAPBEXaggData 2 2 6" xfId="630"/>
    <cellStyle name="SAPBEXaggData 2 2 6 2" xfId="1577"/>
    <cellStyle name="SAPBEXaggData 2 2 7" xfId="1578"/>
    <cellStyle name="SAPBEXaggData 2 3" xfId="631"/>
    <cellStyle name="SAPBEXaggData 2 3 2" xfId="1579"/>
    <cellStyle name="SAPBEXaggData 2 4" xfId="632"/>
    <cellStyle name="SAPBEXaggData 2 4 2" xfId="1580"/>
    <cellStyle name="SAPBEXaggData 2 5" xfId="633"/>
    <cellStyle name="SAPBEXaggData 2 5 2" xfId="1581"/>
    <cellStyle name="SAPBEXaggData 2 6" xfId="634"/>
    <cellStyle name="SAPBEXaggData 2 6 2" xfId="1582"/>
    <cellStyle name="SAPBEXaggData 2 7" xfId="1583"/>
    <cellStyle name="SAPBEXaggData 2 7 2" xfId="1584"/>
    <cellStyle name="SAPBEXaggData 3" xfId="456"/>
    <cellStyle name="SAPBEXaggData 3 2" xfId="635"/>
    <cellStyle name="SAPBEXaggData 3 2 2" xfId="1585"/>
    <cellStyle name="SAPBEXaggData 3 3" xfId="636"/>
    <cellStyle name="SAPBEXaggData 3 3 2" xfId="1586"/>
    <cellStyle name="SAPBEXaggData 3 4" xfId="637"/>
    <cellStyle name="SAPBEXaggData 3 4 2" xfId="1587"/>
    <cellStyle name="SAPBEXaggData 3 5" xfId="638"/>
    <cellStyle name="SAPBEXaggData 3 5 2" xfId="1588"/>
    <cellStyle name="SAPBEXaggData 3 6" xfId="639"/>
    <cellStyle name="SAPBEXaggData 3 6 2" xfId="1589"/>
    <cellStyle name="SAPBEXaggData 3 7" xfId="1590"/>
    <cellStyle name="SAPBEXaggData 4" xfId="640"/>
    <cellStyle name="SAPBEXaggData 4 2" xfId="1591"/>
    <cellStyle name="SAPBEXaggData 5" xfId="641"/>
    <cellStyle name="SAPBEXaggData 5 2" xfId="1592"/>
    <cellStyle name="SAPBEXaggData 6" xfId="642"/>
    <cellStyle name="SAPBEXaggData 6 2" xfId="1593"/>
    <cellStyle name="SAPBEXaggData 7" xfId="643"/>
    <cellStyle name="SAPBEXaggData 7 2" xfId="1594"/>
    <cellStyle name="SAPBEXaggData 8" xfId="625"/>
    <cellStyle name="SAPBEXaggData 8 2" xfId="1595"/>
    <cellStyle name="SAPBEXaggData 9" xfId="1596"/>
    <cellStyle name="SAPBEXaggData 9 2" xfId="1597"/>
    <cellStyle name="SAPBEXaggData_20120921_SF-grote-ronde-Liesbethdump2" xfId="357"/>
    <cellStyle name="SAPBEXaggDataEmph" xfId="63"/>
    <cellStyle name="SAPBEXaggDataEmph 2" xfId="358"/>
    <cellStyle name="SAPBEXaggDataEmph 2 2" xfId="457"/>
    <cellStyle name="SAPBEXaggDataEmph 2 2 2" xfId="645"/>
    <cellStyle name="SAPBEXaggDataEmph 2 2 2 2" xfId="1598"/>
    <cellStyle name="SAPBEXaggDataEmph 2 2 3" xfId="646"/>
    <cellStyle name="SAPBEXaggDataEmph 2 2 3 2" xfId="1599"/>
    <cellStyle name="SAPBEXaggDataEmph 2 2 4" xfId="647"/>
    <cellStyle name="SAPBEXaggDataEmph 2 2 4 2" xfId="1600"/>
    <cellStyle name="SAPBEXaggDataEmph 2 2 5" xfId="648"/>
    <cellStyle name="SAPBEXaggDataEmph 2 2 5 2" xfId="1601"/>
    <cellStyle name="SAPBEXaggDataEmph 2 2 6" xfId="649"/>
    <cellStyle name="SAPBEXaggDataEmph 2 2 6 2" xfId="1602"/>
    <cellStyle name="SAPBEXaggDataEmph 2 2 7" xfId="1603"/>
    <cellStyle name="SAPBEXaggDataEmph 2 3" xfId="650"/>
    <cellStyle name="SAPBEXaggDataEmph 2 3 2" xfId="1604"/>
    <cellStyle name="SAPBEXaggDataEmph 2 4" xfId="651"/>
    <cellStyle name="SAPBEXaggDataEmph 2 4 2" xfId="1605"/>
    <cellStyle name="SAPBEXaggDataEmph 2 5" xfId="652"/>
    <cellStyle name="SAPBEXaggDataEmph 2 5 2" xfId="1606"/>
    <cellStyle name="SAPBEXaggDataEmph 2 6" xfId="653"/>
    <cellStyle name="SAPBEXaggDataEmph 2 6 2" xfId="1607"/>
    <cellStyle name="SAPBEXaggDataEmph 2 7" xfId="1608"/>
    <cellStyle name="SAPBEXaggDataEmph 3" xfId="458"/>
    <cellStyle name="SAPBEXaggDataEmph 3 2" xfId="654"/>
    <cellStyle name="SAPBEXaggDataEmph 3 2 2" xfId="1609"/>
    <cellStyle name="SAPBEXaggDataEmph 3 3" xfId="655"/>
    <cellStyle name="SAPBEXaggDataEmph 3 3 2" xfId="1610"/>
    <cellStyle name="SAPBEXaggDataEmph 3 4" xfId="656"/>
    <cellStyle name="SAPBEXaggDataEmph 3 4 2" xfId="1611"/>
    <cellStyle name="SAPBEXaggDataEmph 3 5" xfId="657"/>
    <cellStyle name="SAPBEXaggDataEmph 3 5 2" xfId="1612"/>
    <cellStyle name="SAPBEXaggDataEmph 3 6" xfId="658"/>
    <cellStyle name="SAPBEXaggDataEmph 3 6 2" xfId="1613"/>
    <cellStyle name="SAPBEXaggDataEmph 3 7" xfId="1614"/>
    <cellStyle name="SAPBEXaggDataEmph 4" xfId="659"/>
    <cellStyle name="SAPBEXaggDataEmph 4 2" xfId="1615"/>
    <cellStyle name="SAPBEXaggDataEmph 5" xfId="660"/>
    <cellStyle name="SAPBEXaggDataEmph 5 2" xfId="1616"/>
    <cellStyle name="SAPBEXaggDataEmph 6" xfId="661"/>
    <cellStyle name="SAPBEXaggDataEmph 6 2" xfId="1617"/>
    <cellStyle name="SAPBEXaggDataEmph 7" xfId="662"/>
    <cellStyle name="SAPBEXaggDataEmph 7 2" xfId="1618"/>
    <cellStyle name="SAPBEXaggDataEmph 8" xfId="644"/>
    <cellStyle name="SAPBEXaggDataEmph 8 2" xfId="1619"/>
    <cellStyle name="SAPBEXaggDataEmph 9" xfId="1620"/>
    <cellStyle name="SAPBEXaggDataEmph 9 2" xfId="1621"/>
    <cellStyle name="SAPBEXaggDataEmph_20120921_SF-grote-ronde-Liesbethdump2" xfId="359"/>
    <cellStyle name="SAPBEXaggItem" xfId="64"/>
    <cellStyle name="SAPBEXaggItem 2" xfId="360"/>
    <cellStyle name="SAPBEXaggItem 2 2" xfId="459"/>
    <cellStyle name="SAPBEXaggItem 2 2 2" xfId="664"/>
    <cellStyle name="SAPBEXaggItem 2 2 2 2" xfId="1622"/>
    <cellStyle name="SAPBEXaggItem 2 2 3" xfId="665"/>
    <cellStyle name="SAPBEXaggItem 2 2 3 2" xfId="1623"/>
    <cellStyle name="SAPBEXaggItem 2 2 4" xfId="666"/>
    <cellStyle name="SAPBEXaggItem 2 2 4 2" xfId="1624"/>
    <cellStyle name="SAPBEXaggItem 2 2 5" xfId="667"/>
    <cellStyle name="SAPBEXaggItem 2 2 5 2" xfId="1625"/>
    <cellStyle name="SAPBEXaggItem 2 2 6" xfId="668"/>
    <cellStyle name="SAPBEXaggItem 2 2 6 2" xfId="1626"/>
    <cellStyle name="SAPBEXaggItem 2 2 7" xfId="1627"/>
    <cellStyle name="SAPBEXaggItem 2 3" xfId="669"/>
    <cellStyle name="SAPBEXaggItem 2 3 2" xfId="1628"/>
    <cellStyle name="SAPBEXaggItem 2 4" xfId="670"/>
    <cellStyle name="SAPBEXaggItem 2 4 2" xfId="1629"/>
    <cellStyle name="SAPBEXaggItem 2 5" xfId="671"/>
    <cellStyle name="SAPBEXaggItem 2 5 2" xfId="1630"/>
    <cellStyle name="SAPBEXaggItem 2 6" xfId="672"/>
    <cellStyle name="SAPBEXaggItem 2 6 2" xfId="1631"/>
    <cellStyle name="SAPBEXaggItem 2 7" xfId="1632"/>
    <cellStyle name="SAPBEXaggItem 2 7 2" xfId="1633"/>
    <cellStyle name="SAPBEXaggItem 3" xfId="460"/>
    <cellStyle name="SAPBEXaggItem 3 2" xfId="673"/>
    <cellStyle name="SAPBEXaggItem 3 2 2" xfId="1634"/>
    <cellStyle name="SAPBEXaggItem 3 3" xfId="674"/>
    <cellStyle name="SAPBEXaggItem 3 3 2" xfId="1635"/>
    <cellStyle name="SAPBEXaggItem 3 4" xfId="675"/>
    <cellStyle name="SAPBEXaggItem 3 4 2" xfId="1636"/>
    <cellStyle name="SAPBEXaggItem 3 5" xfId="676"/>
    <cellStyle name="SAPBEXaggItem 3 5 2" xfId="1637"/>
    <cellStyle name="SAPBEXaggItem 3 6" xfId="677"/>
    <cellStyle name="SAPBEXaggItem 3 6 2" xfId="1638"/>
    <cellStyle name="SAPBEXaggItem 3 7" xfId="1639"/>
    <cellStyle name="SAPBEXaggItem 4" xfId="678"/>
    <cellStyle name="SAPBEXaggItem 4 2" xfId="1640"/>
    <cellStyle name="SAPBEXaggItem 5" xfId="679"/>
    <cellStyle name="SAPBEXaggItem 5 2" xfId="1641"/>
    <cellStyle name="SAPBEXaggItem 6" xfId="680"/>
    <cellStyle name="SAPBEXaggItem 6 2" xfId="1642"/>
    <cellStyle name="SAPBEXaggItem 7" xfId="681"/>
    <cellStyle name="SAPBEXaggItem 7 2" xfId="1643"/>
    <cellStyle name="SAPBEXaggItem 8" xfId="663"/>
    <cellStyle name="SAPBEXaggItem 8 2" xfId="1644"/>
    <cellStyle name="SAPBEXaggItem 9" xfId="1645"/>
    <cellStyle name="SAPBEXaggItem 9 2" xfId="1646"/>
    <cellStyle name="SAPBEXaggItem_20120921_SF-grote-ronde-Liesbethdump2" xfId="361"/>
    <cellStyle name="SAPBEXaggItemX" xfId="65"/>
    <cellStyle name="SAPBEXaggItemX 2" xfId="461"/>
    <cellStyle name="SAPBEXaggItemX 2 2" xfId="683"/>
    <cellStyle name="SAPBEXaggItemX 2 2 2" xfId="1647"/>
    <cellStyle name="SAPBEXaggItemX 2 3" xfId="684"/>
    <cellStyle name="SAPBEXaggItemX 2 3 2" xfId="1648"/>
    <cellStyle name="SAPBEXaggItemX 2 4" xfId="685"/>
    <cellStyle name="SAPBEXaggItemX 2 4 2" xfId="1649"/>
    <cellStyle name="SAPBEXaggItemX 2 5" xfId="686"/>
    <cellStyle name="SAPBEXaggItemX 2 5 2" xfId="1650"/>
    <cellStyle name="SAPBEXaggItemX 2 6" xfId="687"/>
    <cellStyle name="SAPBEXaggItemX 2 6 2" xfId="1651"/>
    <cellStyle name="SAPBEXaggItemX 2 7" xfId="1652"/>
    <cellStyle name="SAPBEXaggItemX 3" xfId="688"/>
    <cellStyle name="SAPBEXaggItemX 3 2" xfId="1653"/>
    <cellStyle name="SAPBEXaggItemX 4" xfId="689"/>
    <cellStyle name="SAPBEXaggItemX 4 2" xfId="1654"/>
    <cellStyle name="SAPBEXaggItemX 5" xfId="690"/>
    <cellStyle name="SAPBEXaggItemX 5 2" xfId="1655"/>
    <cellStyle name="SAPBEXaggItemX 6" xfId="691"/>
    <cellStyle name="SAPBEXaggItemX 6 2" xfId="1656"/>
    <cellStyle name="SAPBEXaggItemX 7" xfId="692"/>
    <cellStyle name="SAPBEXaggItemX 7 2" xfId="1657"/>
    <cellStyle name="SAPBEXaggItemX 8" xfId="682"/>
    <cellStyle name="SAPBEXaggItemX 8 2" xfId="1658"/>
    <cellStyle name="SAPBEXaggItemX 9" xfId="1659"/>
    <cellStyle name="SAPBEXaggItemX 9 2" xfId="1660"/>
    <cellStyle name="SAPBEXchaText" xfId="66"/>
    <cellStyle name="SAPBEXchaText 2" xfId="362"/>
    <cellStyle name="SAPBEXchaText 2 2" xfId="462"/>
    <cellStyle name="SAPBEXchaText 2 2 2" xfId="694"/>
    <cellStyle name="SAPBEXchaText 2 2 2 2" xfId="1661"/>
    <cellStyle name="SAPBEXchaText 2 2 3" xfId="695"/>
    <cellStyle name="SAPBEXchaText 2 2 3 2" xfId="1662"/>
    <cellStyle name="SAPBEXchaText 2 2 4" xfId="696"/>
    <cellStyle name="SAPBEXchaText 2 2 4 2" xfId="1663"/>
    <cellStyle name="SAPBEXchaText 2 2 5" xfId="697"/>
    <cellStyle name="SAPBEXchaText 2 2 5 2" xfId="1664"/>
    <cellStyle name="SAPBEXchaText 2 2 6" xfId="698"/>
    <cellStyle name="SAPBEXchaText 2 2 6 2" xfId="1665"/>
    <cellStyle name="SAPBEXchaText 2 2 7" xfId="1666"/>
    <cellStyle name="SAPBEXchaText 2 3" xfId="699"/>
    <cellStyle name="SAPBEXchaText 2 3 2" xfId="1667"/>
    <cellStyle name="SAPBEXchaText 2 4" xfId="700"/>
    <cellStyle name="SAPBEXchaText 2 4 2" xfId="1668"/>
    <cellStyle name="SAPBEXchaText 2 5" xfId="701"/>
    <cellStyle name="SAPBEXchaText 2 5 2" xfId="1669"/>
    <cellStyle name="SAPBEXchaText 2 6" xfId="702"/>
    <cellStyle name="SAPBEXchaText 2 6 2" xfId="1670"/>
    <cellStyle name="SAPBEXchaText 2 7" xfId="1671"/>
    <cellStyle name="SAPBEXchaText 2 7 2" xfId="1672"/>
    <cellStyle name="SAPBEXchaText 3" xfId="463"/>
    <cellStyle name="SAPBEXchaText 3 2" xfId="703"/>
    <cellStyle name="SAPBEXchaText 3 2 2" xfId="1673"/>
    <cellStyle name="SAPBEXchaText 3 3" xfId="704"/>
    <cellStyle name="SAPBEXchaText 3 3 2" xfId="1674"/>
    <cellStyle name="SAPBEXchaText 3 4" xfId="705"/>
    <cellStyle name="SAPBEXchaText 3 4 2" xfId="1675"/>
    <cellStyle name="SAPBEXchaText 3 5" xfId="706"/>
    <cellStyle name="SAPBEXchaText 3 5 2" xfId="1676"/>
    <cellStyle name="SAPBEXchaText 3 6" xfId="707"/>
    <cellStyle name="SAPBEXchaText 3 6 2" xfId="1677"/>
    <cellStyle name="SAPBEXchaText 3 7" xfId="1678"/>
    <cellStyle name="SAPBEXchaText 4" xfId="708"/>
    <cellStyle name="SAPBEXchaText 4 2" xfId="1679"/>
    <cellStyle name="SAPBEXchaText 5" xfId="709"/>
    <cellStyle name="SAPBEXchaText 5 2" xfId="1680"/>
    <cellStyle name="SAPBEXchaText 6" xfId="710"/>
    <cellStyle name="SAPBEXchaText 6 2" xfId="1681"/>
    <cellStyle name="SAPBEXchaText 7" xfId="711"/>
    <cellStyle name="SAPBEXchaText 7 2" xfId="1682"/>
    <cellStyle name="SAPBEXchaText 8" xfId="693"/>
    <cellStyle name="SAPBEXchaText 8 2" xfId="1683"/>
    <cellStyle name="SAPBEXchaText 9" xfId="1684"/>
    <cellStyle name="SAPBEXchaText_20120921_SF-grote-ronde-Liesbethdump2" xfId="363"/>
    <cellStyle name="SAPBEXexcBad7" xfId="67"/>
    <cellStyle name="SAPBEXexcBad7 2" xfId="364"/>
    <cellStyle name="SAPBEXexcBad7 2 2" xfId="464"/>
    <cellStyle name="SAPBEXexcBad7 2 2 2" xfId="713"/>
    <cellStyle name="SAPBEXexcBad7 2 2 2 2" xfId="1685"/>
    <cellStyle name="SAPBEXexcBad7 2 2 3" xfId="714"/>
    <cellStyle name="SAPBEXexcBad7 2 2 3 2" xfId="1686"/>
    <cellStyle name="SAPBEXexcBad7 2 2 4" xfId="715"/>
    <cellStyle name="SAPBEXexcBad7 2 2 4 2" xfId="1687"/>
    <cellStyle name="SAPBEXexcBad7 2 2 5" xfId="716"/>
    <cellStyle name="SAPBEXexcBad7 2 2 5 2" xfId="1688"/>
    <cellStyle name="SAPBEXexcBad7 2 2 6" xfId="717"/>
    <cellStyle name="SAPBEXexcBad7 2 2 6 2" xfId="1689"/>
    <cellStyle name="SAPBEXexcBad7 2 2 7" xfId="1690"/>
    <cellStyle name="SAPBEXexcBad7 2 3" xfId="718"/>
    <cellStyle name="SAPBEXexcBad7 2 3 2" xfId="1691"/>
    <cellStyle name="SAPBEXexcBad7 2 4" xfId="719"/>
    <cellStyle name="SAPBEXexcBad7 2 4 2" xfId="1692"/>
    <cellStyle name="SAPBEXexcBad7 2 5" xfId="720"/>
    <cellStyle name="SAPBEXexcBad7 2 5 2" xfId="1693"/>
    <cellStyle name="SAPBEXexcBad7 2 6" xfId="721"/>
    <cellStyle name="SAPBEXexcBad7 2 6 2" xfId="1694"/>
    <cellStyle name="SAPBEXexcBad7 2 7" xfId="1695"/>
    <cellStyle name="SAPBEXexcBad7 3" xfId="465"/>
    <cellStyle name="SAPBEXexcBad7 3 2" xfId="722"/>
    <cellStyle name="SAPBEXexcBad7 3 2 2" xfId="1696"/>
    <cellStyle name="SAPBEXexcBad7 3 3" xfId="723"/>
    <cellStyle name="SAPBEXexcBad7 3 3 2" xfId="1697"/>
    <cellStyle name="SAPBEXexcBad7 3 4" xfId="724"/>
    <cellStyle name="SAPBEXexcBad7 3 4 2" xfId="1698"/>
    <cellStyle name="SAPBEXexcBad7 3 5" xfId="725"/>
    <cellStyle name="SAPBEXexcBad7 3 5 2" xfId="1699"/>
    <cellStyle name="SAPBEXexcBad7 3 6" xfId="726"/>
    <cellStyle name="SAPBEXexcBad7 3 6 2" xfId="1700"/>
    <cellStyle name="SAPBEXexcBad7 3 7" xfId="1701"/>
    <cellStyle name="SAPBEXexcBad7 4" xfId="727"/>
    <cellStyle name="SAPBEXexcBad7 4 2" xfId="1702"/>
    <cellStyle name="SAPBEXexcBad7 5" xfId="728"/>
    <cellStyle name="SAPBEXexcBad7 5 2" xfId="1703"/>
    <cellStyle name="SAPBEXexcBad7 6" xfId="729"/>
    <cellStyle name="SAPBEXexcBad7 6 2" xfId="1704"/>
    <cellStyle name="SAPBEXexcBad7 7" xfId="730"/>
    <cellStyle name="SAPBEXexcBad7 7 2" xfId="1705"/>
    <cellStyle name="SAPBEXexcBad7 8" xfId="712"/>
    <cellStyle name="SAPBEXexcBad7 8 2" xfId="1706"/>
    <cellStyle name="SAPBEXexcBad7 9" xfId="1707"/>
    <cellStyle name="SAPBEXexcBad7_20120921_SF-grote-ronde-Liesbethdump2" xfId="365"/>
    <cellStyle name="SAPBEXexcBad8" xfId="68"/>
    <cellStyle name="SAPBEXexcBad8 2" xfId="366"/>
    <cellStyle name="SAPBEXexcBad8 2 2" xfId="466"/>
    <cellStyle name="SAPBEXexcBad8 2 2 2" xfId="732"/>
    <cellStyle name="SAPBEXexcBad8 2 2 2 2" xfId="1708"/>
    <cellStyle name="SAPBEXexcBad8 2 2 3" xfId="733"/>
    <cellStyle name="SAPBEXexcBad8 2 2 3 2" xfId="1709"/>
    <cellStyle name="SAPBEXexcBad8 2 2 4" xfId="734"/>
    <cellStyle name="SAPBEXexcBad8 2 2 4 2" xfId="1710"/>
    <cellStyle name="SAPBEXexcBad8 2 2 5" xfId="735"/>
    <cellStyle name="SAPBEXexcBad8 2 2 5 2" xfId="1711"/>
    <cellStyle name="SAPBEXexcBad8 2 2 6" xfId="736"/>
    <cellStyle name="SAPBEXexcBad8 2 2 6 2" xfId="1712"/>
    <cellStyle name="SAPBEXexcBad8 2 2 7" xfId="1713"/>
    <cellStyle name="SAPBEXexcBad8 2 3" xfId="737"/>
    <cellStyle name="SAPBEXexcBad8 2 3 2" xfId="1714"/>
    <cellStyle name="SAPBEXexcBad8 2 4" xfId="738"/>
    <cellStyle name="SAPBEXexcBad8 2 4 2" xfId="1715"/>
    <cellStyle name="SAPBEXexcBad8 2 5" xfId="739"/>
    <cellStyle name="SAPBEXexcBad8 2 5 2" xfId="1716"/>
    <cellStyle name="SAPBEXexcBad8 2 6" xfId="740"/>
    <cellStyle name="SAPBEXexcBad8 2 6 2" xfId="1717"/>
    <cellStyle name="SAPBEXexcBad8 2 7" xfId="1718"/>
    <cellStyle name="SAPBEXexcBad8 3" xfId="467"/>
    <cellStyle name="SAPBEXexcBad8 3 2" xfId="741"/>
    <cellStyle name="SAPBEXexcBad8 3 2 2" xfId="1719"/>
    <cellStyle name="SAPBEXexcBad8 3 3" xfId="742"/>
    <cellStyle name="SAPBEXexcBad8 3 3 2" xfId="1720"/>
    <cellStyle name="SAPBEXexcBad8 3 4" xfId="743"/>
    <cellStyle name="SAPBEXexcBad8 3 4 2" xfId="1721"/>
    <cellStyle name="SAPBEXexcBad8 3 5" xfId="744"/>
    <cellStyle name="SAPBEXexcBad8 3 5 2" xfId="1722"/>
    <cellStyle name="SAPBEXexcBad8 3 6" xfId="745"/>
    <cellStyle name="SAPBEXexcBad8 3 6 2" xfId="1723"/>
    <cellStyle name="SAPBEXexcBad8 3 7" xfId="1724"/>
    <cellStyle name="SAPBEXexcBad8 4" xfId="746"/>
    <cellStyle name="SAPBEXexcBad8 4 2" xfId="1725"/>
    <cellStyle name="SAPBEXexcBad8 5" xfId="747"/>
    <cellStyle name="SAPBEXexcBad8 5 2" xfId="1726"/>
    <cellStyle name="SAPBEXexcBad8 6" xfId="748"/>
    <cellStyle name="SAPBEXexcBad8 6 2" xfId="1727"/>
    <cellStyle name="SAPBEXexcBad8 7" xfId="749"/>
    <cellStyle name="SAPBEXexcBad8 7 2" xfId="1728"/>
    <cellStyle name="SAPBEXexcBad8 8" xfId="731"/>
    <cellStyle name="SAPBEXexcBad8 8 2" xfId="1729"/>
    <cellStyle name="SAPBEXexcBad8 9" xfId="1730"/>
    <cellStyle name="SAPBEXexcBad8_20120921_SF-grote-ronde-Liesbethdump2" xfId="367"/>
    <cellStyle name="SAPBEXexcBad9" xfId="69"/>
    <cellStyle name="SAPBEXexcBad9 2" xfId="368"/>
    <cellStyle name="SAPBEXexcBad9 2 2" xfId="468"/>
    <cellStyle name="SAPBEXexcBad9 2 2 2" xfId="751"/>
    <cellStyle name="SAPBEXexcBad9 2 2 2 2" xfId="1731"/>
    <cellStyle name="SAPBEXexcBad9 2 2 3" xfId="752"/>
    <cellStyle name="SAPBEXexcBad9 2 2 3 2" xfId="1732"/>
    <cellStyle name="SAPBEXexcBad9 2 2 4" xfId="753"/>
    <cellStyle name="SAPBEXexcBad9 2 2 4 2" xfId="1733"/>
    <cellStyle name="SAPBEXexcBad9 2 2 5" xfId="754"/>
    <cellStyle name="SAPBEXexcBad9 2 2 5 2" xfId="1734"/>
    <cellStyle name="SAPBEXexcBad9 2 2 6" xfId="755"/>
    <cellStyle name="SAPBEXexcBad9 2 2 6 2" xfId="1735"/>
    <cellStyle name="SAPBEXexcBad9 2 2 7" xfId="1736"/>
    <cellStyle name="SAPBEXexcBad9 2 3" xfId="756"/>
    <cellStyle name="SAPBEXexcBad9 2 3 2" xfId="1737"/>
    <cellStyle name="SAPBEXexcBad9 2 4" xfId="757"/>
    <cellStyle name="SAPBEXexcBad9 2 4 2" xfId="1738"/>
    <cellStyle name="SAPBEXexcBad9 2 5" xfId="758"/>
    <cellStyle name="SAPBEXexcBad9 2 5 2" xfId="1739"/>
    <cellStyle name="SAPBEXexcBad9 2 6" xfId="759"/>
    <cellStyle name="SAPBEXexcBad9 2 6 2" xfId="1740"/>
    <cellStyle name="SAPBEXexcBad9 2 7" xfId="1741"/>
    <cellStyle name="SAPBEXexcBad9 3" xfId="469"/>
    <cellStyle name="SAPBEXexcBad9 3 2" xfId="760"/>
    <cellStyle name="SAPBEXexcBad9 3 2 2" xfId="1742"/>
    <cellStyle name="SAPBEXexcBad9 3 3" xfId="761"/>
    <cellStyle name="SAPBEXexcBad9 3 3 2" xfId="1743"/>
    <cellStyle name="SAPBEXexcBad9 3 4" xfId="762"/>
    <cellStyle name="SAPBEXexcBad9 3 4 2" xfId="1744"/>
    <cellStyle name="SAPBEXexcBad9 3 5" xfId="763"/>
    <cellStyle name="SAPBEXexcBad9 3 5 2" xfId="1745"/>
    <cellStyle name="SAPBEXexcBad9 3 6" xfId="764"/>
    <cellStyle name="SAPBEXexcBad9 3 6 2" xfId="1746"/>
    <cellStyle name="SAPBEXexcBad9 3 7" xfId="1747"/>
    <cellStyle name="SAPBEXexcBad9 4" xfId="765"/>
    <cellStyle name="SAPBEXexcBad9 4 2" xfId="1748"/>
    <cellStyle name="SAPBEXexcBad9 5" xfId="766"/>
    <cellStyle name="SAPBEXexcBad9 5 2" xfId="1749"/>
    <cellStyle name="SAPBEXexcBad9 6" xfId="767"/>
    <cellStyle name="SAPBEXexcBad9 6 2" xfId="1750"/>
    <cellStyle name="SAPBEXexcBad9 7" xfId="768"/>
    <cellStyle name="SAPBEXexcBad9 7 2" xfId="1751"/>
    <cellStyle name="SAPBEXexcBad9 8" xfId="750"/>
    <cellStyle name="SAPBEXexcBad9 8 2" xfId="1752"/>
    <cellStyle name="SAPBEXexcBad9 9" xfId="1753"/>
    <cellStyle name="SAPBEXexcBad9_20120921_SF-grote-ronde-Liesbethdump2" xfId="369"/>
    <cellStyle name="SAPBEXexcCritical4" xfId="70"/>
    <cellStyle name="SAPBEXexcCritical4 2" xfId="370"/>
    <cellStyle name="SAPBEXexcCritical4 2 2" xfId="470"/>
    <cellStyle name="SAPBEXexcCritical4 2 2 2" xfId="770"/>
    <cellStyle name="SAPBEXexcCritical4 2 2 2 2" xfId="1754"/>
    <cellStyle name="SAPBEXexcCritical4 2 2 3" xfId="771"/>
    <cellStyle name="SAPBEXexcCritical4 2 2 3 2" xfId="1755"/>
    <cellStyle name="SAPBEXexcCritical4 2 2 4" xfId="772"/>
    <cellStyle name="SAPBEXexcCritical4 2 2 4 2" xfId="1756"/>
    <cellStyle name="SAPBEXexcCritical4 2 2 5" xfId="773"/>
    <cellStyle name="SAPBEXexcCritical4 2 2 5 2" xfId="1757"/>
    <cellStyle name="SAPBEXexcCritical4 2 2 6" xfId="774"/>
    <cellStyle name="SAPBEXexcCritical4 2 2 6 2" xfId="1758"/>
    <cellStyle name="SAPBEXexcCritical4 2 2 7" xfId="1759"/>
    <cellStyle name="SAPBEXexcCritical4 2 3" xfId="775"/>
    <cellStyle name="SAPBEXexcCritical4 2 3 2" xfId="1760"/>
    <cellStyle name="SAPBEXexcCritical4 2 4" xfId="776"/>
    <cellStyle name="SAPBEXexcCritical4 2 4 2" xfId="1761"/>
    <cellStyle name="SAPBEXexcCritical4 2 5" xfId="777"/>
    <cellStyle name="SAPBEXexcCritical4 2 5 2" xfId="1762"/>
    <cellStyle name="SAPBEXexcCritical4 2 6" xfId="778"/>
    <cellStyle name="SAPBEXexcCritical4 2 6 2" xfId="1763"/>
    <cellStyle name="SAPBEXexcCritical4 2 7" xfId="1764"/>
    <cellStyle name="SAPBEXexcCritical4 3" xfId="471"/>
    <cellStyle name="SAPBEXexcCritical4 3 2" xfId="779"/>
    <cellStyle name="SAPBEXexcCritical4 3 2 2" xfId="1765"/>
    <cellStyle name="SAPBEXexcCritical4 3 3" xfId="780"/>
    <cellStyle name="SAPBEXexcCritical4 3 3 2" xfId="1766"/>
    <cellStyle name="SAPBEXexcCritical4 3 4" xfId="781"/>
    <cellStyle name="SAPBEXexcCritical4 3 4 2" xfId="1767"/>
    <cellStyle name="SAPBEXexcCritical4 3 5" xfId="782"/>
    <cellStyle name="SAPBEXexcCritical4 3 5 2" xfId="1768"/>
    <cellStyle name="SAPBEXexcCritical4 3 6" xfId="783"/>
    <cellStyle name="SAPBEXexcCritical4 3 6 2" xfId="1769"/>
    <cellStyle name="SAPBEXexcCritical4 3 7" xfId="1770"/>
    <cellStyle name="SAPBEXexcCritical4 4" xfId="784"/>
    <cellStyle name="SAPBEXexcCritical4 4 2" xfId="1771"/>
    <cellStyle name="SAPBEXexcCritical4 5" xfId="785"/>
    <cellStyle name="SAPBEXexcCritical4 5 2" xfId="1772"/>
    <cellStyle name="SAPBEXexcCritical4 6" xfId="786"/>
    <cellStyle name="SAPBEXexcCritical4 6 2" xfId="1773"/>
    <cellStyle name="SAPBEXexcCritical4 7" xfId="787"/>
    <cellStyle name="SAPBEXexcCritical4 7 2" xfId="1774"/>
    <cellStyle name="SAPBEXexcCritical4 8" xfId="769"/>
    <cellStyle name="SAPBEXexcCritical4 8 2" xfId="1775"/>
    <cellStyle name="SAPBEXexcCritical4 9" xfId="1776"/>
    <cellStyle name="SAPBEXexcCritical4_20120921_SF-grote-ronde-Liesbethdump2" xfId="371"/>
    <cellStyle name="SAPBEXexcCritical5" xfId="71"/>
    <cellStyle name="SAPBEXexcCritical5 2" xfId="372"/>
    <cellStyle name="SAPBEXexcCritical5 2 2" xfId="472"/>
    <cellStyle name="SAPBEXexcCritical5 2 2 2" xfId="789"/>
    <cellStyle name="SAPBEXexcCritical5 2 2 2 2" xfId="1777"/>
    <cellStyle name="SAPBEXexcCritical5 2 2 3" xfId="790"/>
    <cellStyle name="SAPBEXexcCritical5 2 2 3 2" xfId="1778"/>
    <cellStyle name="SAPBEXexcCritical5 2 2 4" xfId="791"/>
    <cellStyle name="SAPBEXexcCritical5 2 2 4 2" xfId="1779"/>
    <cellStyle name="SAPBEXexcCritical5 2 2 5" xfId="792"/>
    <cellStyle name="SAPBEXexcCritical5 2 2 5 2" xfId="1780"/>
    <cellStyle name="SAPBEXexcCritical5 2 2 6" xfId="793"/>
    <cellStyle name="SAPBEXexcCritical5 2 2 6 2" xfId="1781"/>
    <cellStyle name="SAPBEXexcCritical5 2 2 7" xfId="1782"/>
    <cellStyle name="SAPBEXexcCritical5 2 3" xfId="794"/>
    <cellStyle name="SAPBEXexcCritical5 2 3 2" xfId="1783"/>
    <cellStyle name="SAPBEXexcCritical5 2 4" xfId="795"/>
    <cellStyle name="SAPBEXexcCritical5 2 4 2" xfId="1784"/>
    <cellStyle name="SAPBEXexcCritical5 2 5" xfId="796"/>
    <cellStyle name="SAPBEXexcCritical5 2 5 2" xfId="1785"/>
    <cellStyle name="SAPBEXexcCritical5 2 6" xfId="797"/>
    <cellStyle name="SAPBEXexcCritical5 2 6 2" xfId="1786"/>
    <cellStyle name="SAPBEXexcCritical5 2 7" xfId="1787"/>
    <cellStyle name="SAPBEXexcCritical5 3" xfId="473"/>
    <cellStyle name="SAPBEXexcCritical5 3 2" xfId="798"/>
    <cellStyle name="SAPBEXexcCritical5 3 2 2" xfId="1788"/>
    <cellStyle name="SAPBEXexcCritical5 3 3" xfId="799"/>
    <cellStyle name="SAPBEXexcCritical5 3 3 2" xfId="1789"/>
    <cellStyle name="SAPBEXexcCritical5 3 4" xfId="800"/>
    <cellStyle name="SAPBEXexcCritical5 3 4 2" xfId="1790"/>
    <cellStyle name="SAPBEXexcCritical5 3 5" xfId="801"/>
    <cellStyle name="SAPBEXexcCritical5 3 5 2" xfId="1791"/>
    <cellStyle name="SAPBEXexcCritical5 3 6" xfId="802"/>
    <cellStyle name="SAPBEXexcCritical5 3 6 2" xfId="1792"/>
    <cellStyle name="SAPBEXexcCritical5 3 7" xfId="1793"/>
    <cellStyle name="SAPBEXexcCritical5 4" xfId="803"/>
    <cellStyle name="SAPBEXexcCritical5 4 2" xfId="1794"/>
    <cellStyle name="SAPBEXexcCritical5 5" xfId="804"/>
    <cellStyle name="SAPBEXexcCritical5 5 2" xfId="1795"/>
    <cellStyle name="SAPBEXexcCritical5 6" xfId="805"/>
    <cellStyle name="SAPBEXexcCritical5 6 2" xfId="1796"/>
    <cellStyle name="SAPBEXexcCritical5 7" xfId="806"/>
    <cellStyle name="SAPBEXexcCritical5 7 2" xfId="1797"/>
    <cellStyle name="SAPBEXexcCritical5 8" xfId="788"/>
    <cellStyle name="SAPBEXexcCritical5 8 2" xfId="1798"/>
    <cellStyle name="SAPBEXexcCritical5 9" xfId="1799"/>
    <cellStyle name="SAPBEXexcCritical5_20120921_SF-grote-ronde-Liesbethdump2" xfId="373"/>
    <cellStyle name="SAPBEXexcCritical6" xfId="72"/>
    <cellStyle name="SAPBEXexcCritical6 2" xfId="374"/>
    <cellStyle name="SAPBEXexcCritical6 2 2" xfId="474"/>
    <cellStyle name="SAPBEXexcCritical6 2 2 2" xfId="808"/>
    <cellStyle name="SAPBEXexcCritical6 2 2 2 2" xfId="1800"/>
    <cellStyle name="SAPBEXexcCritical6 2 2 3" xfId="809"/>
    <cellStyle name="SAPBEXexcCritical6 2 2 3 2" xfId="1801"/>
    <cellStyle name="SAPBEXexcCritical6 2 2 4" xfId="810"/>
    <cellStyle name="SAPBEXexcCritical6 2 2 4 2" xfId="1802"/>
    <cellStyle name="SAPBEXexcCritical6 2 2 5" xfId="811"/>
    <cellStyle name="SAPBEXexcCritical6 2 2 5 2" xfId="1803"/>
    <cellStyle name="SAPBEXexcCritical6 2 2 6" xfId="812"/>
    <cellStyle name="SAPBEXexcCritical6 2 2 6 2" xfId="1804"/>
    <cellStyle name="SAPBEXexcCritical6 2 2 7" xfId="1805"/>
    <cellStyle name="SAPBEXexcCritical6 2 3" xfId="813"/>
    <cellStyle name="SAPBEXexcCritical6 2 3 2" xfId="1806"/>
    <cellStyle name="SAPBEXexcCritical6 2 4" xfId="814"/>
    <cellStyle name="SAPBEXexcCritical6 2 4 2" xfId="1807"/>
    <cellStyle name="SAPBEXexcCritical6 2 5" xfId="815"/>
    <cellStyle name="SAPBEXexcCritical6 2 5 2" xfId="1808"/>
    <cellStyle name="SAPBEXexcCritical6 2 6" xfId="816"/>
    <cellStyle name="SAPBEXexcCritical6 2 6 2" xfId="1809"/>
    <cellStyle name="SAPBEXexcCritical6 2 7" xfId="1810"/>
    <cellStyle name="SAPBEXexcCritical6 3" xfId="475"/>
    <cellStyle name="SAPBEXexcCritical6 3 2" xfId="817"/>
    <cellStyle name="SAPBEXexcCritical6 3 2 2" xfId="1811"/>
    <cellStyle name="SAPBEXexcCritical6 3 3" xfId="818"/>
    <cellStyle name="SAPBEXexcCritical6 3 3 2" xfId="1812"/>
    <cellStyle name="SAPBEXexcCritical6 3 4" xfId="819"/>
    <cellStyle name="SAPBEXexcCritical6 3 4 2" xfId="1813"/>
    <cellStyle name="SAPBEXexcCritical6 3 5" xfId="820"/>
    <cellStyle name="SAPBEXexcCritical6 3 5 2" xfId="1814"/>
    <cellStyle name="SAPBEXexcCritical6 3 6" xfId="821"/>
    <cellStyle name="SAPBEXexcCritical6 3 6 2" xfId="1815"/>
    <cellStyle name="SAPBEXexcCritical6 3 7" xfId="1816"/>
    <cellStyle name="SAPBEXexcCritical6 4" xfId="822"/>
    <cellStyle name="SAPBEXexcCritical6 4 2" xfId="1817"/>
    <cellStyle name="SAPBEXexcCritical6 5" xfId="823"/>
    <cellStyle name="SAPBEXexcCritical6 5 2" xfId="1818"/>
    <cellStyle name="SAPBEXexcCritical6 6" xfId="824"/>
    <cellStyle name="SAPBEXexcCritical6 6 2" xfId="1819"/>
    <cellStyle name="SAPBEXexcCritical6 7" xfId="825"/>
    <cellStyle name="SAPBEXexcCritical6 7 2" xfId="1820"/>
    <cellStyle name="SAPBEXexcCritical6 8" xfId="807"/>
    <cellStyle name="SAPBEXexcCritical6 8 2" xfId="1821"/>
    <cellStyle name="SAPBEXexcCritical6 9" xfId="1822"/>
    <cellStyle name="SAPBEXexcCritical6_20120921_SF-grote-ronde-Liesbethdump2" xfId="375"/>
    <cellStyle name="SAPBEXexcGood1" xfId="73"/>
    <cellStyle name="SAPBEXexcGood1 2" xfId="376"/>
    <cellStyle name="SAPBEXexcGood1 2 2" xfId="476"/>
    <cellStyle name="SAPBEXexcGood1 2 2 2" xfId="827"/>
    <cellStyle name="SAPBEXexcGood1 2 2 2 2" xfId="1823"/>
    <cellStyle name="SAPBEXexcGood1 2 2 3" xfId="828"/>
    <cellStyle name="SAPBEXexcGood1 2 2 3 2" xfId="1824"/>
    <cellStyle name="SAPBEXexcGood1 2 2 4" xfId="829"/>
    <cellStyle name="SAPBEXexcGood1 2 2 4 2" xfId="1825"/>
    <cellStyle name="SAPBEXexcGood1 2 2 5" xfId="830"/>
    <cellStyle name="SAPBEXexcGood1 2 2 5 2" xfId="1826"/>
    <cellStyle name="SAPBEXexcGood1 2 2 6" xfId="831"/>
    <cellStyle name="SAPBEXexcGood1 2 2 6 2" xfId="1827"/>
    <cellStyle name="SAPBEXexcGood1 2 2 7" xfId="1828"/>
    <cellStyle name="SAPBEXexcGood1 2 3" xfId="832"/>
    <cellStyle name="SAPBEXexcGood1 2 3 2" xfId="1829"/>
    <cellStyle name="SAPBEXexcGood1 2 4" xfId="833"/>
    <cellStyle name="SAPBEXexcGood1 2 4 2" xfId="1830"/>
    <cellStyle name="SAPBEXexcGood1 2 5" xfId="834"/>
    <cellStyle name="SAPBEXexcGood1 2 5 2" xfId="1831"/>
    <cellStyle name="SAPBEXexcGood1 2 6" xfId="835"/>
    <cellStyle name="SAPBEXexcGood1 2 6 2" xfId="1832"/>
    <cellStyle name="SAPBEXexcGood1 2 7" xfId="1833"/>
    <cellStyle name="SAPBEXexcGood1 3" xfId="477"/>
    <cellStyle name="SAPBEXexcGood1 3 2" xfId="836"/>
    <cellStyle name="SAPBEXexcGood1 3 2 2" xfId="1834"/>
    <cellStyle name="SAPBEXexcGood1 3 3" xfId="837"/>
    <cellStyle name="SAPBEXexcGood1 3 3 2" xfId="1835"/>
    <cellStyle name="SAPBEXexcGood1 3 4" xfId="838"/>
    <cellStyle name="SAPBEXexcGood1 3 4 2" xfId="1836"/>
    <cellStyle name="SAPBEXexcGood1 3 5" xfId="839"/>
    <cellStyle name="SAPBEXexcGood1 3 5 2" xfId="1837"/>
    <cellStyle name="SAPBEXexcGood1 3 6" xfId="840"/>
    <cellStyle name="SAPBEXexcGood1 3 6 2" xfId="1838"/>
    <cellStyle name="SAPBEXexcGood1 3 7" xfId="1839"/>
    <cellStyle name="SAPBEXexcGood1 4" xfId="841"/>
    <cellStyle name="SAPBEXexcGood1 4 2" xfId="1840"/>
    <cellStyle name="SAPBEXexcGood1 5" xfId="842"/>
    <cellStyle name="SAPBEXexcGood1 5 2" xfId="1841"/>
    <cellStyle name="SAPBEXexcGood1 6" xfId="843"/>
    <cellStyle name="SAPBEXexcGood1 6 2" xfId="1842"/>
    <cellStyle name="SAPBEXexcGood1 7" xfId="844"/>
    <cellStyle name="SAPBEXexcGood1 7 2" xfId="1843"/>
    <cellStyle name="SAPBEXexcGood1 8" xfId="826"/>
    <cellStyle name="SAPBEXexcGood1 8 2" xfId="1844"/>
    <cellStyle name="SAPBEXexcGood1 9" xfId="1845"/>
    <cellStyle name="SAPBEXexcGood1_20120921_SF-grote-ronde-Liesbethdump2" xfId="377"/>
    <cellStyle name="SAPBEXexcGood2" xfId="74"/>
    <cellStyle name="SAPBEXexcGood2 2" xfId="378"/>
    <cellStyle name="SAPBEXexcGood2 2 2" xfId="478"/>
    <cellStyle name="SAPBEXexcGood2 2 2 2" xfId="846"/>
    <cellStyle name="SAPBEXexcGood2 2 2 2 2" xfId="1846"/>
    <cellStyle name="SAPBEXexcGood2 2 2 3" xfId="847"/>
    <cellStyle name="SAPBEXexcGood2 2 2 3 2" xfId="1847"/>
    <cellStyle name="SAPBEXexcGood2 2 2 4" xfId="848"/>
    <cellStyle name="SAPBEXexcGood2 2 2 4 2" xfId="1848"/>
    <cellStyle name="SAPBEXexcGood2 2 2 5" xfId="849"/>
    <cellStyle name="SAPBEXexcGood2 2 2 5 2" xfId="1849"/>
    <cellStyle name="SAPBEXexcGood2 2 2 6" xfId="850"/>
    <cellStyle name="SAPBEXexcGood2 2 2 6 2" xfId="1850"/>
    <cellStyle name="SAPBEXexcGood2 2 2 7" xfId="1851"/>
    <cellStyle name="SAPBEXexcGood2 2 3" xfId="851"/>
    <cellStyle name="SAPBEXexcGood2 2 3 2" xfId="1852"/>
    <cellStyle name="SAPBEXexcGood2 2 4" xfId="852"/>
    <cellStyle name="SAPBEXexcGood2 2 4 2" xfId="1853"/>
    <cellStyle name="SAPBEXexcGood2 2 5" xfId="853"/>
    <cellStyle name="SAPBEXexcGood2 2 5 2" xfId="1854"/>
    <cellStyle name="SAPBEXexcGood2 2 6" xfId="854"/>
    <cellStyle name="SAPBEXexcGood2 2 6 2" xfId="1855"/>
    <cellStyle name="SAPBEXexcGood2 2 7" xfId="1856"/>
    <cellStyle name="SAPBEXexcGood2 3" xfId="479"/>
    <cellStyle name="SAPBEXexcGood2 3 2" xfId="855"/>
    <cellStyle name="SAPBEXexcGood2 3 2 2" xfId="1857"/>
    <cellStyle name="SAPBEXexcGood2 3 3" xfId="856"/>
    <cellStyle name="SAPBEXexcGood2 3 3 2" xfId="1858"/>
    <cellStyle name="SAPBEXexcGood2 3 4" xfId="857"/>
    <cellStyle name="SAPBEXexcGood2 3 4 2" xfId="1859"/>
    <cellStyle name="SAPBEXexcGood2 3 5" xfId="858"/>
    <cellStyle name="SAPBEXexcGood2 3 5 2" xfId="1860"/>
    <cellStyle name="SAPBEXexcGood2 3 6" xfId="859"/>
    <cellStyle name="SAPBEXexcGood2 3 6 2" xfId="1861"/>
    <cellStyle name="SAPBEXexcGood2 3 7" xfId="1862"/>
    <cellStyle name="SAPBEXexcGood2 4" xfId="860"/>
    <cellStyle name="SAPBEXexcGood2 4 2" xfId="1863"/>
    <cellStyle name="SAPBEXexcGood2 5" xfId="861"/>
    <cellStyle name="SAPBEXexcGood2 5 2" xfId="1864"/>
    <cellStyle name="SAPBEXexcGood2 6" xfId="862"/>
    <cellStyle name="SAPBEXexcGood2 6 2" xfId="1865"/>
    <cellStyle name="SAPBEXexcGood2 7" xfId="863"/>
    <cellStyle name="SAPBEXexcGood2 7 2" xfId="1866"/>
    <cellStyle name="SAPBEXexcGood2 8" xfId="845"/>
    <cellStyle name="SAPBEXexcGood2 8 2" xfId="1867"/>
    <cellStyle name="SAPBEXexcGood2 9" xfId="1868"/>
    <cellStyle name="SAPBEXexcGood2_20120921_SF-grote-ronde-Liesbethdump2" xfId="379"/>
    <cellStyle name="SAPBEXexcGood3" xfId="75"/>
    <cellStyle name="SAPBEXexcGood3 2" xfId="380"/>
    <cellStyle name="SAPBEXexcGood3 2 2" xfId="480"/>
    <cellStyle name="SAPBEXexcGood3 2 2 2" xfId="865"/>
    <cellStyle name="SAPBEXexcGood3 2 2 2 2" xfId="1869"/>
    <cellStyle name="SAPBEXexcGood3 2 2 3" xfId="866"/>
    <cellStyle name="SAPBEXexcGood3 2 2 3 2" xfId="1870"/>
    <cellStyle name="SAPBEXexcGood3 2 2 4" xfId="867"/>
    <cellStyle name="SAPBEXexcGood3 2 2 4 2" xfId="1871"/>
    <cellStyle name="SAPBEXexcGood3 2 2 5" xfId="868"/>
    <cellStyle name="SAPBEXexcGood3 2 2 5 2" xfId="1872"/>
    <cellStyle name="SAPBEXexcGood3 2 2 6" xfId="869"/>
    <cellStyle name="SAPBEXexcGood3 2 2 6 2" xfId="1873"/>
    <cellStyle name="SAPBEXexcGood3 2 2 7" xfId="1874"/>
    <cellStyle name="SAPBEXexcGood3 2 3" xfId="870"/>
    <cellStyle name="SAPBEXexcGood3 2 3 2" xfId="1875"/>
    <cellStyle name="SAPBEXexcGood3 2 4" xfId="871"/>
    <cellStyle name="SAPBEXexcGood3 2 4 2" xfId="1876"/>
    <cellStyle name="SAPBEXexcGood3 2 5" xfId="872"/>
    <cellStyle name="SAPBEXexcGood3 2 5 2" xfId="1877"/>
    <cellStyle name="SAPBEXexcGood3 2 6" xfId="873"/>
    <cellStyle name="SAPBEXexcGood3 2 6 2" xfId="1878"/>
    <cellStyle name="SAPBEXexcGood3 2 7" xfId="1879"/>
    <cellStyle name="SAPBEXexcGood3 3" xfId="481"/>
    <cellStyle name="SAPBEXexcGood3 3 2" xfId="874"/>
    <cellStyle name="SAPBEXexcGood3 3 2 2" xfId="1880"/>
    <cellStyle name="SAPBEXexcGood3 3 3" xfId="875"/>
    <cellStyle name="SAPBEXexcGood3 3 3 2" xfId="1881"/>
    <cellStyle name="SAPBEXexcGood3 3 4" xfId="876"/>
    <cellStyle name="SAPBEXexcGood3 3 4 2" xfId="1882"/>
    <cellStyle name="SAPBEXexcGood3 3 5" xfId="877"/>
    <cellStyle name="SAPBEXexcGood3 3 5 2" xfId="1883"/>
    <cellStyle name="SAPBEXexcGood3 3 6" xfId="878"/>
    <cellStyle name="SAPBEXexcGood3 3 6 2" xfId="1884"/>
    <cellStyle name="SAPBEXexcGood3 3 7" xfId="1885"/>
    <cellStyle name="SAPBEXexcGood3 4" xfId="879"/>
    <cellStyle name="SAPBEXexcGood3 4 2" xfId="1886"/>
    <cellStyle name="SAPBEXexcGood3 5" xfId="880"/>
    <cellStyle name="SAPBEXexcGood3 5 2" xfId="1887"/>
    <cellStyle name="SAPBEXexcGood3 6" xfId="881"/>
    <cellStyle name="SAPBEXexcGood3 6 2" xfId="1888"/>
    <cellStyle name="SAPBEXexcGood3 7" xfId="882"/>
    <cellStyle name="SAPBEXexcGood3 7 2" xfId="1889"/>
    <cellStyle name="SAPBEXexcGood3 8" xfId="864"/>
    <cellStyle name="SAPBEXexcGood3 8 2" xfId="1890"/>
    <cellStyle name="SAPBEXexcGood3 9" xfId="1891"/>
    <cellStyle name="SAPBEXexcGood3_20120921_SF-grote-ronde-Liesbethdump2" xfId="381"/>
    <cellStyle name="SAPBEXfilterDrill" xfId="76"/>
    <cellStyle name="SAPBEXfilterDrill 2" xfId="382"/>
    <cellStyle name="SAPBEXfilterDrill 2 2" xfId="482"/>
    <cellStyle name="SAPBEXfilterDrill 2 2 2" xfId="884"/>
    <cellStyle name="SAPBEXfilterDrill 2 2 2 2" xfId="1892"/>
    <cellStyle name="SAPBEXfilterDrill 2 2 3" xfId="885"/>
    <cellStyle name="SAPBEXfilterDrill 2 2 3 2" xfId="1893"/>
    <cellStyle name="SAPBEXfilterDrill 2 2 4" xfId="886"/>
    <cellStyle name="SAPBEXfilterDrill 2 2 4 2" xfId="1894"/>
    <cellStyle name="SAPBEXfilterDrill 2 2 5" xfId="887"/>
    <cellStyle name="SAPBEXfilterDrill 2 2 5 2" xfId="1895"/>
    <cellStyle name="SAPBEXfilterDrill 2 2 6" xfId="888"/>
    <cellStyle name="SAPBEXfilterDrill 2 2 6 2" xfId="1896"/>
    <cellStyle name="SAPBEXfilterDrill 2 2 7" xfId="1897"/>
    <cellStyle name="SAPBEXfilterDrill 2 3" xfId="889"/>
    <cellStyle name="SAPBEXfilterDrill 2 3 2" xfId="1898"/>
    <cellStyle name="SAPBEXfilterDrill 2 4" xfId="890"/>
    <cellStyle name="SAPBEXfilterDrill 2 4 2" xfId="1899"/>
    <cellStyle name="SAPBEXfilterDrill 2 5" xfId="891"/>
    <cellStyle name="SAPBEXfilterDrill 2 5 2" xfId="1900"/>
    <cellStyle name="SAPBEXfilterDrill 2 6" xfId="892"/>
    <cellStyle name="SAPBEXfilterDrill 2 6 2" xfId="1901"/>
    <cellStyle name="SAPBEXfilterDrill 2 7" xfId="1902"/>
    <cellStyle name="SAPBEXfilterDrill 3" xfId="483"/>
    <cellStyle name="SAPBEXfilterDrill 3 2" xfId="893"/>
    <cellStyle name="SAPBEXfilterDrill 3 2 2" xfId="1903"/>
    <cellStyle name="SAPBEXfilterDrill 3 3" xfId="894"/>
    <cellStyle name="SAPBEXfilterDrill 3 3 2" xfId="1904"/>
    <cellStyle name="SAPBEXfilterDrill 3 4" xfId="895"/>
    <cellStyle name="SAPBEXfilterDrill 3 4 2" xfId="1905"/>
    <cellStyle name="SAPBEXfilterDrill 3 5" xfId="896"/>
    <cellStyle name="SAPBEXfilterDrill 3 5 2" xfId="1906"/>
    <cellStyle name="SAPBEXfilterDrill 3 6" xfId="897"/>
    <cellStyle name="SAPBEXfilterDrill 3 6 2" xfId="1907"/>
    <cellStyle name="SAPBEXfilterDrill 3 7" xfId="1908"/>
    <cellStyle name="SAPBEXfilterDrill 4" xfId="898"/>
    <cellStyle name="SAPBEXfilterDrill 4 2" xfId="1909"/>
    <cellStyle name="SAPBEXfilterDrill 5" xfId="899"/>
    <cellStyle name="SAPBEXfilterDrill 5 2" xfId="1910"/>
    <cellStyle name="SAPBEXfilterDrill 6" xfId="900"/>
    <cellStyle name="SAPBEXfilterDrill 6 2" xfId="1911"/>
    <cellStyle name="SAPBEXfilterDrill 7" xfId="901"/>
    <cellStyle name="SAPBEXfilterDrill 7 2" xfId="1912"/>
    <cellStyle name="SAPBEXfilterDrill 8" xfId="883"/>
    <cellStyle name="SAPBEXfilterDrill 8 2" xfId="1913"/>
    <cellStyle name="SAPBEXfilterDrill 9" xfId="1914"/>
    <cellStyle name="SAPBEXfilterDrill_20120921_SF-grote-ronde-Liesbethdump2" xfId="383"/>
    <cellStyle name="SAPBEXfilterItem" xfId="77"/>
    <cellStyle name="SAPBEXfilterItem 2" xfId="413"/>
    <cellStyle name="SAPBEXfilterItem 2 2" xfId="484"/>
    <cellStyle name="SAPBEXfilterItem 2 2 2" xfId="1915"/>
    <cellStyle name="SAPBEXfilterItem 2 3" xfId="903"/>
    <cellStyle name="SAPBEXfilterItem 2 3 2" xfId="1916"/>
    <cellStyle name="SAPBEXfilterItem 2 4" xfId="904"/>
    <cellStyle name="SAPBEXfilterItem 2 4 2" xfId="1917"/>
    <cellStyle name="SAPBEXfilterItem 2 5" xfId="905"/>
    <cellStyle name="SAPBEXfilterItem 2 5 2" xfId="1918"/>
    <cellStyle name="SAPBEXfilterItem 2 6" xfId="906"/>
    <cellStyle name="SAPBEXfilterItem 2 6 2" xfId="1919"/>
    <cellStyle name="SAPBEXfilterItem 2 7" xfId="1920"/>
    <cellStyle name="SAPBEXfilterItem 3" xfId="907"/>
    <cellStyle name="SAPBEXfilterItem 3 2" xfId="1921"/>
    <cellStyle name="SAPBEXfilterItem 4" xfId="908"/>
    <cellStyle name="SAPBEXfilterItem 4 2" xfId="1922"/>
    <cellStyle name="SAPBEXfilterItem 5" xfId="909"/>
    <cellStyle name="SAPBEXfilterItem 5 2" xfId="1923"/>
    <cellStyle name="SAPBEXfilterItem 6" xfId="910"/>
    <cellStyle name="SAPBEXfilterItem 6 2" xfId="1924"/>
    <cellStyle name="SAPBEXfilterItem 7" xfId="911"/>
    <cellStyle name="SAPBEXfilterItem 7 2" xfId="1925"/>
    <cellStyle name="SAPBEXfilterItem 8" xfId="902"/>
    <cellStyle name="SAPBEXfilterItem 8 2" xfId="1926"/>
    <cellStyle name="SAPBEXfilterItem 9" xfId="1927"/>
    <cellStyle name="SAPBEXfilterText" xfId="78"/>
    <cellStyle name="SAPBEXfilterText 2" xfId="414"/>
    <cellStyle name="SAPBEXfilterText 2 2" xfId="485"/>
    <cellStyle name="SAPBEXfilterText 2 2 2" xfId="1928"/>
    <cellStyle name="SAPBEXfilterText 2 3" xfId="913"/>
    <cellStyle name="SAPBEXfilterText 2 3 2" xfId="1929"/>
    <cellStyle name="SAPBEXfilterText 2 4" xfId="914"/>
    <cellStyle name="SAPBEXfilterText 2 4 2" xfId="1930"/>
    <cellStyle name="SAPBEXfilterText 2 5" xfId="915"/>
    <cellStyle name="SAPBEXfilterText 2 5 2" xfId="1931"/>
    <cellStyle name="SAPBEXfilterText 2 6" xfId="916"/>
    <cellStyle name="SAPBEXfilterText 2 6 2" xfId="1932"/>
    <cellStyle name="SAPBEXfilterText 2 7" xfId="1933"/>
    <cellStyle name="SAPBEXfilterText 3" xfId="917"/>
    <cellStyle name="SAPBEXfilterText 3 2" xfId="1934"/>
    <cellStyle name="SAPBEXfilterText 4" xfId="918"/>
    <cellStyle name="SAPBEXfilterText 4 2" xfId="1935"/>
    <cellStyle name="SAPBEXfilterText 5" xfId="919"/>
    <cellStyle name="SAPBEXfilterText 5 2" xfId="1936"/>
    <cellStyle name="SAPBEXfilterText 6" xfId="920"/>
    <cellStyle name="SAPBEXfilterText 6 2" xfId="1937"/>
    <cellStyle name="SAPBEXfilterText 7" xfId="921"/>
    <cellStyle name="SAPBEXfilterText 7 2" xfId="1938"/>
    <cellStyle name="SAPBEXfilterText 8" xfId="912"/>
    <cellStyle name="SAPBEXfilterText 9" xfId="1939"/>
    <cellStyle name="SAPBEXformats" xfId="79"/>
    <cellStyle name="SAPBEXformats 2" xfId="384"/>
    <cellStyle name="SAPBEXformats 2 2" xfId="486"/>
    <cellStyle name="SAPBEXformats 2 2 2" xfId="923"/>
    <cellStyle name="SAPBEXformats 2 2 2 2" xfId="1940"/>
    <cellStyle name="SAPBEXformats 2 2 3" xfId="924"/>
    <cellStyle name="SAPBEXformats 2 2 3 2" xfId="1941"/>
    <cellStyle name="SAPBEXformats 2 2 4" xfId="925"/>
    <cellStyle name="SAPBEXformats 2 2 4 2" xfId="1942"/>
    <cellStyle name="SAPBEXformats 2 2 5" xfId="926"/>
    <cellStyle name="SAPBEXformats 2 2 5 2" xfId="1943"/>
    <cellStyle name="SAPBEXformats 2 2 6" xfId="927"/>
    <cellStyle name="SAPBEXformats 2 2 6 2" xfId="1944"/>
    <cellStyle name="SAPBEXformats 2 2 7" xfId="1945"/>
    <cellStyle name="SAPBEXformats 2 3" xfId="928"/>
    <cellStyle name="SAPBEXformats 2 3 2" xfId="1946"/>
    <cellStyle name="SAPBEXformats 2 4" xfId="929"/>
    <cellStyle name="SAPBEXformats 2 4 2" xfId="1947"/>
    <cellStyle name="SAPBEXformats 2 5" xfId="930"/>
    <cellStyle name="SAPBEXformats 2 5 2" xfId="1948"/>
    <cellStyle name="SAPBEXformats 2 6" xfId="931"/>
    <cellStyle name="SAPBEXformats 2 6 2" xfId="1949"/>
    <cellStyle name="SAPBEXformats 2 7" xfId="1950"/>
    <cellStyle name="SAPBEXformats 3" xfId="487"/>
    <cellStyle name="SAPBEXformats 3 2" xfId="932"/>
    <cellStyle name="SAPBEXformats 3 2 2" xfId="1951"/>
    <cellStyle name="SAPBEXformats 3 3" xfId="933"/>
    <cellStyle name="SAPBEXformats 3 3 2" xfId="1952"/>
    <cellStyle name="SAPBEXformats 3 4" xfId="934"/>
    <cellStyle name="SAPBEXformats 3 4 2" xfId="1953"/>
    <cellStyle name="SAPBEXformats 3 5" xfId="935"/>
    <cellStyle name="SAPBEXformats 3 5 2" xfId="1954"/>
    <cellStyle name="SAPBEXformats 3 6" xfId="936"/>
    <cellStyle name="SAPBEXformats 3 6 2" xfId="1955"/>
    <cellStyle name="SAPBEXformats 3 7" xfId="1956"/>
    <cellStyle name="SAPBEXformats 4" xfId="937"/>
    <cellStyle name="SAPBEXformats 4 2" xfId="1957"/>
    <cellStyle name="SAPBEXformats 5" xfId="938"/>
    <cellStyle name="SAPBEXformats 5 2" xfId="1958"/>
    <cellStyle name="SAPBEXformats 6" xfId="939"/>
    <cellStyle name="SAPBEXformats 6 2" xfId="1959"/>
    <cellStyle name="SAPBEXformats 7" xfId="940"/>
    <cellStyle name="SAPBEXformats 7 2" xfId="1960"/>
    <cellStyle name="SAPBEXformats 8" xfId="922"/>
    <cellStyle name="SAPBEXformats 8 2" xfId="1961"/>
    <cellStyle name="SAPBEXformats 9" xfId="1962"/>
    <cellStyle name="SAPBEXformats_20120921_SF-grote-ronde-Liesbethdump2" xfId="385"/>
    <cellStyle name="SAPBEXheaderItem" xfId="80"/>
    <cellStyle name="SAPBEXheaderItem 2" xfId="386"/>
    <cellStyle name="SAPBEXheaderItem 2 2" xfId="488"/>
    <cellStyle name="SAPBEXheaderItem 2 2 2" xfId="942"/>
    <cellStyle name="SAPBEXheaderItem 2 2 2 2" xfId="1963"/>
    <cellStyle name="SAPBEXheaderItem 2 2 3" xfId="943"/>
    <cellStyle name="SAPBEXheaderItem 2 2 3 2" xfId="1964"/>
    <cellStyle name="SAPBEXheaderItem 2 2 4" xfId="944"/>
    <cellStyle name="SAPBEXheaderItem 2 2 4 2" xfId="1965"/>
    <cellStyle name="SAPBEXheaderItem 2 2 5" xfId="945"/>
    <cellStyle name="SAPBEXheaderItem 2 2 5 2" xfId="1966"/>
    <cellStyle name="SAPBEXheaderItem 2 2 6" xfId="946"/>
    <cellStyle name="SAPBEXheaderItem 2 2 6 2" xfId="1967"/>
    <cellStyle name="SAPBEXheaderItem 2 2 7" xfId="1968"/>
    <cellStyle name="SAPBEXheaderItem 2 3" xfId="947"/>
    <cellStyle name="SAPBEXheaderItem 2 3 2" xfId="1969"/>
    <cellStyle name="SAPBEXheaderItem 2 4" xfId="948"/>
    <cellStyle name="SAPBEXheaderItem 2 4 2" xfId="1970"/>
    <cellStyle name="SAPBEXheaderItem 2 5" xfId="949"/>
    <cellStyle name="SAPBEXheaderItem 2 5 2" xfId="1971"/>
    <cellStyle name="SAPBEXheaderItem 2 6" xfId="950"/>
    <cellStyle name="SAPBEXheaderItem 2 6 2" xfId="1972"/>
    <cellStyle name="SAPBEXheaderItem 2 7" xfId="1973"/>
    <cellStyle name="SAPBEXheaderItem 2 7 2" xfId="1974"/>
    <cellStyle name="SAPBEXheaderItem 3" xfId="489"/>
    <cellStyle name="SAPBEXheaderItem 3 2" xfId="951"/>
    <cellStyle name="SAPBEXheaderItem 3 2 2" xfId="1975"/>
    <cellStyle name="SAPBEXheaderItem 3 3" xfId="952"/>
    <cellStyle name="SAPBEXheaderItem 3 3 2" xfId="1976"/>
    <cellStyle name="SAPBEXheaderItem 3 4" xfId="953"/>
    <cellStyle name="SAPBEXheaderItem 3 4 2" xfId="1977"/>
    <cellStyle name="SAPBEXheaderItem 3 5" xfId="954"/>
    <cellStyle name="SAPBEXheaderItem 3 5 2" xfId="1978"/>
    <cellStyle name="SAPBEXheaderItem 3 6" xfId="955"/>
    <cellStyle name="SAPBEXheaderItem 3 6 2" xfId="1979"/>
    <cellStyle name="SAPBEXheaderItem 3 7" xfId="1980"/>
    <cellStyle name="SAPBEXheaderItem 4" xfId="956"/>
    <cellStyle name="SAPBEXheaderItem 4 2" xfId="1981"/>
    <cellStyle name="SAPBEXheaderItem 5" xfId="957"/>
    <cellStyle name="SAPBEXheaderItem 5 2" xfId="1982"/>
    <cellStyle name="SAPBEXheaderItem 6" xfId="958"/>
    <cellStyle name="SAPBEXheaderItem 6 2" xfId="1983"/>
    <cellStyle name="SAPBEXheaderItem 7" xfId="959"/>
    <cellStyle name="SAPBEXheaderItem 7 2" xfId="1984"/>
    <cellStyle name="SAPBEXheaderItem 8" xfId="941"/>
    <cellStyle name="SAPBEXheaderItem 8 2" xfId="1985"/>
    <cellStyle name="SAPBEXheaderItem 9" xfId="1986"/>
    <cellStyle name="SAPBEXheaderItem 9 2" xfId="1987"/>
    <cellStyle name="SAPBEXheaderItem_20120921_SF-grote-ronde-Liesbethdump2" xfId="387"/>
    <cellStyle name="SAPBEXheaderText" xfId="81"/>
    <cellStyle name="SAPBEXheaderText 2" xfId="388"/>
    <cellStyle name="SAPBEXheaderText 2 2" xfId="490"/>
    <cellStyle name="SAPBEXheaderText 2 2 2" xfId="961"/>
    <cellStyle name="SAPBEXheaderText 2 2 2 2" xfId="1988"/>
    <cellStyle name="SAPBEXheaderText 2 2 3" xfId="962"/>
    <cellStyle name="SAPBEXheaderText 2 2 3 2" xfId="1989"/>
    <cellStyle name="SAPBEXheaderText 2 2 4" xfId="963"/>
    <cellStyle name="SAPBEXheaderText 2 2 4 2" xfId="1990"/>
    <cellStyle name="SAPBEXheaderText 2 2 5" xfId="964"/>
    <cellStyle name="SAPBEXheaderText 2 2 5 2" xfId="1991"/>
    <cellStyle name="SAPBEXheaderText 2 2 6" xfId="965"/>
    <cellStyle name="SAPBEXheaderText 2 2 6 2" xfId="1992"/>
    <cellStyle name="SAPBEXheaderText 2 2 7" xfId="1993"/>
    <cellStyle name="SAPBEXheaderText 2 3" xfId="966"/>
    <cellStyle name="SAPBEXheaderText 2 3 2" xfId="1994"/>
    <cellStyle name="SAPBEXheaderText 2 4" xfId="967"/>
    <cellStyle name="SAPBEXheaderText 2 4 2" xfId="1995"/>
    <cellStyle name="SAPBEXheaderText 2 5" xfId="968"/>
    <cellStyle name="SAPBEXheaderText 2 5 2" xfId="1996"/>
    <cellStyle name="SAPBEXheaderText 2 6" xfId="969"/>
    <cellStyle name="SAPBEXheaderText 2 6 2" xfId="1997"/>
    <cellStyle name="SAPBEXheaderText 2 7" xfId="1998"/>
    <cellStyle name="SAPBEXheaderText 3" xfId="491"/>
    <cellStyle name="SAPBEXheaderText 3 2" xfId="970"/>
    <cellStyle name="SAPBEXheaderText 3 2 2" xfId="1999"/>
    <cellStyle name="SAPBEXheaderText 3 3" xfId="971"/>
    <cellStyle name="SAPBEXheaderText 3 3 2" xfId="2000"/>
    <cellStyle name="SAPBEXheaderText 3 4" xfId="972"/>
    <cellStyle name="SAPBEXheaderText 3 4 2" xfId="2001"/>
    <cellStyle name="SAPBEXheaderText 3 5" xfId="973"/>
    <cellStyle name="SAPBEXheaderText 3 5 2" xfId="2002"/>
    <cellStyle name="SAPBEXheaderText 3 6" xfId="974"/>
    <cellStyle name="SAPBEXheaderText 3 6 2" xfId="2003"/>
    <cellStyle name="SAPBEXheaderText 3 7" xfId="2004"/>
    <cellStyle name="SAPBEXheaderText 4" xfId="975"/>
    <cellStyle name="SAPBEXheaderText 4 2" xfId="2005"/>
    <cellStyle name="SAPBEXheaderText 5" xfId="976"/>
    <cellStyle name="SAPBEXheaderText 5 2" xfId="2006"/>
    <cellStyle name="SAPBEXheaderText 6" xfId="977"/>
    <cellStyle name="SAPBEXheaderText 6 2" xfId="2007"/>
    <cellStyle name="SAPBEXheaderText 7" xfId="978"/>
    <cellStyle name="SAPBEXheaderText 7 2" xfId="2008"/>
    <cellStyle name="SAPBEXheaderText 8" xfId="960"/>
    <cellStyle name="SAPBEXheaderText 8 2" xfId="2009"/>
    <cellStyle name="SAPBEXheaderText 9" xfId="2010"/>
    <cellStyle name="SAPBEXheaderText_20120921_SF-grote-ronde-Liesbethdump2" xfId="389"/>
    <cellStyle name="SAPBEXHLevel0" xfId="82"/>
    <cellStyle name="SAPBEXHLevel0 2" xfId="390"/>
    <cellStyle name="SAPBEXHLevel0 2 2" xfId="492"/>
    <cellStyle name="SAPBEXHLevel0 2 2 2" xfId="980"/>
    <cellStyle name="SAPBEXHLevel0 2 2 2 2" xfId="2011"/>
    <cellStyle name="SAPBEXHLevel0 2 2 3" xfId="981"/>
    <cellStyle name="SAPBEXHLevel0 2 2 3 2" xfId="2012"/>
    <cellStyle name="SAPBEXHLevel0 2 2 4" xfId="982"/>
    <cellStyle name="SAPBEXHLevel0 2 2 4 2" xfId="2013"/>
    <cellStyle name="SAPBEXHLevel0 2 2 5" xfId="983"/>
    <cellStyle name="SAPBEXHLevel0 2 2 5 2" xfId="2014"/>
    <cellStyle name="SAPBEXHLevel0 2 2 6" xfId="984"/>
    <cellStyle name="SAPBEXHLevel0 2 2 6 2" xfId="2015"/>
    <cellStyle name="SAPBEXHLevel0 2 2 7" xfId="2016"/>
    <cellStyle name="SAPBEXHLevel0 2 3" xfId="985"/>
    <cellStyle name="SAPBEXHLevel0 2 3 2" xfId="2017"/>
    <cellStyle name="SAPBEXHLevel0 2 4" xfId="986"/>
    <cellStyle name="SAPBEXHLevel0 2 4 2" xfId="2018"/>
    <cellStyle name="SAPBEXHLevel0 2 5" xfId="987"/>
    <cellStyle name="SAPBEXHLevel0 2 5 2" xfId="2019"/>
    <cellStyle name="SAPBEXHLevel0 2 6" xfId="988"/>
    <cellStyle name="SAPBEXHLevel0 2 6 2" xfId="2020"/>
    <cellStyle name="SAPBEXHLevel0 2 7" xfId="2021"/>
    <cellStyle name="SAPBEXHLevel0 2 7 2" xfId="2022"/>
    <cellStyle name="SAPBEXHLevel0 3" xfId="493"/>
    <cellStyle name="SAPBEXHLevel0 3 2" xfId="989"/>
    <cellStyle name="SAPBEXHLevel0 3 2 2" xfId="2023"/>
    <cellStyle name="SAPBEXHLevel0 3 3" xfId="990"/>
    <cellStyle name="SAPBEXHLevel0 3 3 2" xfId="2024"/>
    <cellStyle name="SAPBEXHLevel0 3 4" xfId="991"/>
    <cellStyle name="SAPBEXHLevel0 3 4 2" xfId="2025"/>
    <cellStyle name="SAPBEXHLevel0 3 5" xfId="992"/>
    <cellStyle name="SAPBEXHLevel0 3 5 2" xfId="2026"/>
    <cellStyle name="SAPBEXHLevel0 3 6" xfId="993"/>
    <cellStyle name="SAPBEXHLevel0 3 6 2" xfId="2027"/>
    <cellStyle name="SAPBEXHLevel0 3 7" xfId="2028"/>
    <cellStyle name="SAPBEXHLevel0 4" xfId="994"/>
    <cellStyle name="SAPBEXHLevel0 4 2" xfId="2029"/>
    <cellStyle name="SAPBEXHLevel0 5" xfId="995"/>
    <cellStyle name="SAPBEXHLevel0 5 2" xfId="2030"/>
    <cellStyle name="SAPBEXHLevel0 6" xfId="996"/>
    <cellStyle name="SAPBEXHLevel0 6 2" xfId="2031"/>
    <cellStyle name="SAPBEXHLevel0 7" xfId="997"/>
    <cellStyle name="SAPBEXHLevel0 7 2" xfId="2032"/>
    <cellStyle name="SAPBEXHLevel0 8" xfId="979"/>
    <cellStyle name="SAPBEXHLevel0 8 2" xfId="2033"/>
    <cellStyle name="SAPBEXHLevel0 9" xfId="2034"/>
    <cellStyle name="SAPBEXHLevel0 9 2" xfId="2035"/>
    <cellStyle name="SAPBEXHLevel0_20120921_SF-grote-ronde-Liesbethdump2" xfId="391"/>
    <cellStyle name="SAPBEXHLevel0X" xfId="83"/>
    <cellStyle name="SAPBEXHLevel0X 2" xfId="494"/>
    <cellStyle name="SAPBEXHLevel0X 2 2" xfId="999"/>
    <cellStyle name="SAPBEXHLevel0X 2 2 2" xfId="2036"/>
    <cellStyle name="SAPBEXHLevel0X 2 3" xfId="1000"/>
    <cellStyle name="SAPBEXHLevel0X 2 3 2" xfId="2037"/>
    <cellStyle name="SAPBEXHLevel0X 2 4" xfId="1001"/>
    <cellStyle name="SAPBEXHLevel0X 2 4 2" xfId="2038"/>
    <cellStyle name="SAPBEXHLevel0X 2 5" xfId="1002"/>
    <cellStyle name="SAPBEXHLevel0X 2 5 2" xfId="2039"/>
    <cellStyle name="SAPBEXHLevel0X 2 6" xfId="1003"/>
    <cellStyle name="SAPBEXHLevel0X 2 6 2" xfId="2040"/>
    <cellStyle name="SAPBEXHLevel0X 2 7" xfId="2041"/>
    <cellStyle name="SAPBEXHLevel0X 3" xfId="1004"/>
    <cellStyle name="SAPBEXHLevel0X 3 2" xfId="2042"/>
    <cellStyle name="SAPBEXHLevel0X 4" xfId="1005"/>
    <cellStyle name="SAPBEXHLevel0X 4 2" xfId="2043"/>
    <cellStyle name="SAPBEXHLevel0X 5" xfId="1006"/>
    <cellStyle name="SAPBEXHLevel0X 5 2" xfId="2044"/>
    <cellStyle name="SAPBEXHLevel0X 6" xfId="1007"/>
    <cellStyle name="SAPBEXHLevel0X 6 2" xfId="2045"/>
    <cellStyle name="SAPBEXHLevel0X 7" xfId="1008"/>
    <cellStyle name="SAPBEXHLevel0X 7 2" xfId="2046"/>
    <cellStyle name="SAPBEXHLevel0X 8" xfId="998"/>
    <cellStyle name="SAPBEXHLevel0X 8 2" xfId="2047"/>
    <cellStyle name="SAPBEXHLevel0X 9" xfId="2048"/>
    <cellStyle name="SAPBEXHLevel0X 9 2" xfId="2049"/>
    <cellStyle name="SAPBEXHLevel1" xfId="84"/>
    <cellStyle name="SAPBEXHLevel1 2" xfId="392"/>
    <cellStyle name="SAPBEXHLevel1 2 2" xfId="495"/>
    <cellStyle name="SAPBEXHLevel1 2 2 2" xfId="1010"/>
    <cellStyle name="SAPBEXHLevel1 2 2 2 2" xfId="2050"/>
    <cellStyle name="SAPBEXHLevel1 2 2 3" xfId="1011"/>
    <cellStyle name="SAPBEXHLevel1 2 2 3 2" xfId="2051"/>
    <cellStyle name="SAPBEXHLevel1 2 2 4" xfId="1012"/>
    <cellStyle name="SAPBEXHLevel1 2 2 4 2" xfId="2052"/>
    <cellStyle name="SAPBEXHLevel1 2 2 5" xfId="1013"/>
    <cellStyle name="SAPBEXHLevel1 2 2 5 2" xfId="2053"/>
    <cellStyle name="SAPBEXHLevel1 2 2 6" xfId="1014"/>
    <cellStyle name="SAPBEXHLevel1 2 2 6 2" xfId="2054"/>
    <cellStyle name="SAPBEXHLevel1 2 2 7" xfId="2055"/>
    <cellStyle name="SAPBEXHLevel1 2 3" xfId="1015"/>
    <cellStyle name="SAPBEXHLevel1 2 3 2" xfId="2056"/>
    <cellStyle name="SAPBEXHLevel1 2 4" xfId="1016"/>
    <cellStyle name="SAPBEXHLevel1 2 4 2" xfId="2057"/>
    <cellStyle name="SAPBEXHLevel1 2 5" xfId="1017"/>
    <cellStyle name="SAPBEXHLevel1 2 5 2" xfId="2058"/>
    <cellStyle name="SAPBEXHLevel1 2 6" xfId="1018"/>
    <cellStyle name="SAPBEXHLevel1 2 6 2" xfId="2059"/>
    <cellStyle name="SAPBEXHLevel1 2 7" xfId="2060"/>
    <cellStyle name="SAPBEXHLevel1 3" xfId="496"/>
    <cellStyle name="SAPBEXHLevel1 3 2" xfId="1019"/>
    <cellStyle name="SAPBEXHLevel1 3 2 2" xfId="2061"/>
    <cellStyle name="SAPBEXHLevel1 3 3" xfId="1020"/>
    <cellStyle name="SAPBEXHLevel1 3 3 2" xfId="2062"/>
    <cellStyle name="SAPBEXHLevel1 3 4" xfId="1021"/>
    <cellStyle name="SAPBEXHLevel1 3 4 2" xfId="2063"/>
    <cellStyle name="SAPBEXHLevel1 3 5" xfId="1022"/>
    <cellStyle name="SAPBEXHLevel1 3 5 2" xfId="2064"/>
    <cellStyle name="SAPBEXHLevel1 3 6" xfId="1023"/>
    <cellStyle name="SAPBEXHLevel1 3 6 2" xfId="2065"/>
    <cellStyle name="SAPBEXHLevel1 3 7" xfId="2066"/>
    <cellStyle name="SAPBEXHLevel1 4" xfId="1024"/>
    <cellStyle name="SAPBEXHLevel1 4 2" xfId="2067"/>
    <cellStyle name="SAPBEXHLevel1 5" xfId="1025"/>
    <cellStyle name="SAPBEXHLevel1 5 2" xfId="2068"/>
    <cellStyle name="SAPBEXHLevel1 6" xfId="1026"/>
    <cellStyle name="SAPBEXHLevel1 6 2" xfId="2069"/>
    <cellStyle name="SAPBEXHLevel1 7" xfId="1027"/>
    <cellStyle name="SAPBEXHLevel1 7 2" xfId="2070"/>
    <cellStyle name="SAPBEXHLevel1 8" xfId="1009"/>
    <cellStyle name="SAPBEXHLevel1 8 2" xfId="2071"/>
    <cellStyle name="SAPBEXHLevel1 9" xfId="2072"/>
    <cellStyle name="SAPBEXHLevel1_20120921_SF-grote-ronde-Liesbethdump2" xfId="393"/>
    <cellStyle name="SAPBEXHLevel1X" xfId="85"/>
    <cellStyle name="SAPBEXHLevel1X 2" xfId="497"/>
    <cellStyle name="SAPBEXHLevel1X 2 2" xfId="1029"/>
    <cellStyle name="SAPBEXHLevel1X 2 2 2" xfId="2073"/>
    <cellStyle name="SAPBEXHLevel1X 2 3" xfId="1030"/>
    <cellStyle name="SAPBEXHLevel1X 2 3 2" xfId="2074"/>
    <cellStyle name="SAPBEXHLevel1X 2 4" xfId="1031"/>
    <cellStyle name="SAPBEXHLevel1X 2 4 2" xfId="2075"/>
    <cellStyle name="SAPBEXHLevel1X 2 5" xfId="1032"/>
    <cellStyle name="SAPBEXHLevel1X 2 5 2" xfId="2076"/>
    <cellStyle name="SAPBEXHLevel1X 2 6" xfId="1033"/>
    <cellStyle name="SAPBEXHLevel1X 2 6 2" xfId="2077"/>
    <cellStyle name="SAPBEXHLevel1X 2 7" xfId="2078"/>
    <cellStyle name="SAPBEXHLevel1X 3" xfId="1034"/>
    <cellStyle name="SAPBEXHLevel1X 3 2" xfId="2079"/>
    <cellStyle name="SAPBEXHLevel1X 4" xfId="1035"/>
    <cellStyle name="SAPBEXHLevel1X 4 2" xfId="2080"/>
    <cellStyle name="SAPBEXHLevel1X 5" xfId="1036"/>
    <cellStyle name="SAPBEXHLevel1X 5 2" xfId="2081"/>
    <cellStyle name="SAPBEXHLevel1X 6" xfId="1037"/>
    <cellStyle name="SAPBEXHLevel1X 6 2" xfId="2082"/>
    <cellStyle name="SAPBEXHLevel1X 7" xfId="1038"/>
    <cellStyle name="SAPBEXHLevel1X 7 2" xfId="2083"/>
    <cellStyle name="SAPBEXHLevel1X 8" xfId="1028"/>
    <cellStyle name="SAPBEXHLevel1X 8 2" xfId="2084"/>
    <cellStyle name="SAPBEXHLevel1X 9" xfId="2085"/>
    <cellStyle name="SAPBEXHLevel2" xfId="86"/>
    <cellStyle name="SAPBEXHLevel2 2" xfId="394"/>
    <cellStyle name="SAPBEXHLevel2 2 2" xfId="498"/>
    <cellStyle name="SAPBEXHLevel2 2 2 2" xfId="1040"/>
    <cellStyle name="SAPBEXHLevel2 2 2 2 2" xfId="2086"/>
    <cellStyle name="SAPBEXHLevel2 2 2 3" xfId="1041"/>
    <cellStyle name="SAPBEXHLevel2 2 2 3 2" xfId="2087"/>
    <cellStyle name="SAPBEXHLevel2 2 2 4" xfId="1042"/>
    <cellStyle name="SAPBEXHLevel2 2 2 4 2" xfId="2088"/>
    <cellStyle name="SAPBEXHLevel2 2 2 5" xfId="1043"/>
    <cellStyle name="SAPBEXHLevel2 2 2 5 2" xfId="2089"/>
    <cellStyle name="SAPBEXHLevel2 2 2 6" xfId="1044"/>
    <cellStyle name="SAPBEXHLevel2 2 2 6 2" xfId="2090"/>
    <cellStyle name="SAPBEXHLevel2 2 2 7" xfId="2091"/>
    <cellStyle name="SAPBEXHLevel2 2 3" xfId="1045"/>
    <cellStyle name="SAPBEXHLevel2 2 3 2" xfId="2092"/>
    <cellStyle name="SAPBEXHLevel2 2 4" xfId="1046"/>
    <cellStyle name="SAPBEXHLevel2 2 4 2" xfId="2093"/>
    <cellStyle name="SAPBEXHLevel2 2 5" xfId="1047"/>
    <cellStyle name="SAPBEXHLevel2 2 5 2" xfId="2094"/>
    <cellStyle name="SAPBEXHLevel2 2 6" xfId="1048"/>
    <cellStyle name="SAPBEXHLevel2 2 6 2" xfId="2095"/>
    <cellStyle name="SAPBEXHLevel2 2 7" xfId="2096"/>
    <cellStyle name="SAPBEXHLevel2 3" xfId="499"/>
    <cellStyle name="SAPBEXHLevel2 3 2" xfId="1049"/>
    <cellStyle name="SAPBEXHLevel2 3 2 2" xfId="2097"/>
    <cellStyle name="SAPBEXHLevel2 3 3" xfId="1050"/>
    <cellStyle name="SAPBEXHLevel2 3 3 2" xfId="2098"/>
    <cellStyle name="SAPBEXHLevel2 3 4" xfId="1051"/>
    <cellStyle name="SAPBEXHLevel2 3 4 2" xfId="2099"/>
    <cellStyle name="SAPBEXHLevel2 3 5" xfId="1052"/>
    <cellStyle name="SAPBEXHLevel2 3 5 2" xfId="2100"/>
    <cellStyle name="SAPBEXHLevel2 3 6" xfId="1053"/>
    <cellStyle name="SAPBEXHLevel2 3 6 2" xfId="2101"/>
    <cellStyle name="SAPBEXHLevel2 3 7" xfId="2102"/>
    <cellStyle name="SAPBEXHLevel2 4" xfId="1054"/>
    <cellStyle name="SAPBEXHLevel2 4 2" xfId="2103"/>
    <cellStyle name="SAPBEXHLevel2 5" xfId="1055"/>
    <cellStyle name="SAPBEXHLevel2 5 2" xfId="2104"/>
    <cellStyle name="SAPBEXHLevel2 6" xfId="1056"/>
    <cellStyle name="SAPBEXHLevel2 6 2" xfId="2105"/>
    <cellStyle name="SAPBEXHLevel2 7" xfId="1057"/>
    <cellStyle name="SAPBEXHLevel2 7 2" xfId="2106"/>
    <cellStyle name="SAPBEXHLevel2 8" xfId="1039"/>
    <cellStyle name="SAPBEXHLevel2 8 2" xfId="2107"/>
    <cellStyle name="SAPBEXHLevel2 9" xfId="2108"/>
    <cellStyle name="SAPBEXHLevel2_20120921_SF-grote-ronde-Liesbethdump2" xfId="395"/>
    <cellStyle name="SAPBEXHLevel2X" xfId="87"/>
    <cellStyle name="SAPBEXHLevel2X 2" xfId="500"/>
    <cellStyle name="SAPBEXHLevel2X 2 2" xfId="1059"/>
    <cellStyle name="SAPBEXHLevel2X 2 2 2" xfId="2109"/>
    <cellStyle name="SAPBEXHLevel2X 2 3" xfId="1060"/>
    <cellStyle name="SAPBEXHLevel2X 2 3 2" xfId="2110"/>
    <cellStyle name="SAPBEXHLevel2X 2 4" xfId="1061"/>
    <cellStyle name="SAPBEXHLevel2X 2 4 2" xfId="2111"/>
    <cellStyle name="SAPBEXHLevel2X 2 5" xfId="1062"/>
    <cellStyle name="SAPBEXHLevel2X 2 5 2" xfId="2112"/>
    <cellStyle name="SAPBEXHLevel2X 2 6" xfId="1063"/>
    <cellStyle name="SAPBEXHLevel2X 2 6 2" xfId="2113"/>
    <cellStyle name="SAPBEXHLevel2X 2 7" xfId="2114"/>
    <cellStyle name="SAPBEXHLevel2X 3" xfId="1064"/>
    <cellStyle name="SAPBEXHLevel2X 3 2" xfId="2115"/>
    <cellStyle name="SAPBEXHLevel2X 4" xfId="1065"/>
    <cellStyle name="SAPBEXHLevel2X 4 2" xfId="2116"/>
    <cellStyle name="SAPBEXHLevel2X 5" xfId="1066"/>
    <cellStyle name="SAPBEXHLevel2X 5 2" xfId="2117"/>
    <cellStyle name="SAPBEXHLevel2X 6" xfId="1067"/>
    <cellStyle name="SAPBEXHLevel2X 6 2" xfId="2118"/>
    <cellStyle name="SAPBEXHLevel2X 7" xfId="1068"/>
    <cellStyle name="SAPBEXHLevel2X 7 2" xfId="2119"/>
    <cellStyle name="SAPBEXHLevel2X 8" xfId="1058"/>
    <cellStyle name="SAPBEXHLevel2X 8 2" xfId="2120"/>
    <cellStyle name="SAPBEXHLevel2X 9" xfId="2121"/>
    <cellStyle name="SAPBEXHLevel3" xfId="88"/>
    <cellStyle name="SAPBEXHLevel3 2" xfId="396"/>
    <cellStyle name="SAPBEXHLevel3 2 2" xfId="501"/>
    <cellStyle name="SAPBEXHLevel3 2 2 2" xfId="1070"/>
    <cellStyle name="SAPBEXHLevel3 2 2 2 2" xfId="2122"/>
    <cellStyle name="SAPBEXHLevel3 2 2 3" xfId="1071"/>
    <cellStyle name="SAPBEXHLevel3 2 2 3 2" xfId="2123"/>
    <cellStyle name="SAPBEXHLevel3 2 2 4" xfId="1072"/>
    <cellStyle name="SAPBEXHLevel3 2 2 4 2" xfId="2124"/>
    <cellStyle name="SAPBEXHLevel3 2 2 5" xfId="1073"/>
    <cellStyle name="SAPBEXHLevel3 2 2 5 2" xfId="2125"/>
    <cellStyle name="SAPBEXHLevel3 2 2 6" xfId="1074"/>
    <cellStyle name="SAPBEXHLevel3 2 2 6 2" xfId="2126"/>
    <cellStyle name="SAPBEXHLevel3 2 2 7" xfId="2127"/>
    <cellStyle name="SAPBEXHLevel3 2 3" xfId="1075"/>
    <cellStyle name="SAPBEXHLevel3 2 3 2" xfId="2128"/>
    <cellStyle name="SAPBEXHLevel3 2 4" xfId="1076"/>
    <cellStyle name="SAPBEXHLevel3 2 4 2" xfId="2129"/>
    <cellStyle name="SAPBEXHLevel3 2 5" xfId="1077"/>
    <cellStyle name="SAPBEXHLevel3 2 5 2" xfId="2130"/>
    <cellStyle name="SAPBEXHLevel3 2 6" xfId="1078"/>
    <cellStyle name="SAPBEXHLevel3 2 6 2" xfId="2131"/>
    <cellStyle name="SAPBEXHLevel3 2 7" xfId="2132"/>
    <cellStyle name="SAPBEXHLevel3 3" xfId="502"/>
    <cellStyle name="SAPBEXHLevel3 3 2" xfId="1079"/>
    <cellStyle name="SAPBEXHLevel3 3 2 2" xfId="2133"/>
    <cellStyle name="SAPBEXHLevel3 3 3" xfId="1080"/>
    <cellStyle name="SAPBEXHLevel3 3 3 2" xfId="2134"/>
    <cellStyle name="SAPBEXHLevel3 3 4" xfId="1081"/>
    <cellStyle name="SAPBEXHLevel3 3 4 2" xfId="2135"/>
    <cellStyle name="SAPBEXHLevel3 3 5" xfId="1082"/>
    <cellStyle name="SAPBEXHLevel3 3 5 2" xfId="2136"/>
    <cellStyle name="SAPBEXHLevel3 3 6" xfId="1083"/>
    <cellStyle name="SAPBEXHLevel3 3 6 2" xfId="2137"/>
    <cellStyle name="SAPBEXHLevel3 3 7" xfId="2138"/>
    <cellStyle name="SAPBEXHLevel3 4" xfId="1084"/>
    <cellStyle name="SAPBEXHLevel3 4 2" xfId="2139"/>
    <cellStyle name="SAPBEXHLevel3 5" xfId="1085"/>
    <cellStyle name="SAPBEXHLevel3 5 2" xfId="2140"/>
    <cellStyle name="SAPBEXHLevel3 6" xfId="1086"/>
    <cellStyle name="SAPBEXHLevel3 6 2" xfId="2141"/>
    <cellStyle name="SAPBEXHLevel3 7" xfId="1087"/>
    <cellStyle name="SAPBEXHLevel3 7 2" xfId="2142"/>
    <cellStyle name="SAPBEXHLevel3 8" xfId="1069"/>
    <cellStyle name="SAPBEXHLevel3 8 2" xfId="2143"/>
    <cellStyle name="SAPBEXHLevel3 9" xfId="2144"/>
    <cellStyle name="SAPBEXHLevel3_20120921_SF-grote-ronde-Liesbethdump2" xfId="397"/>
    <cellStyle name="SAPBEXHLevel3X" xfId="89"/>
    <cellStyle name="SAPBEXHLevel3X 2" xfId="503"/>
    <cellStyle name="SAPBEXHLevel3X 2 2" xfId="1089"/>
    <cellStyle name="SAPBEXHLevel3X 2 2 2" xfId="2145"/>
    <cellStyle name="SAPBEXHLevel3X 2 3" xfId="1090"/>
    <cellStyle name="SAPBEXHLevel3X 2 3 2" xfId="2146"/>
    <cellStyle name="SAPBEXHLevel3X 2 4" xfId="1091"/>
    <cellStyle name="SAPBEXHLevel3X 2 4 2" xfId="2147"/>
    <cellStyle name="SAPBEXHLevel3X 2 5" xfId="1092"/>
    <cellStyle name="SAPBEXHLevel3X 2 5 2" xfId="2148"/>
    <cellStyle name="SAPBEXHLevel3X 2 6" xfId="1093"/>
    <cellStyle name="SAPBEXHLevel3X 2 6 2" xfId="2149"/>
    <cellStyle name="SAPBEXHLevel3X 2 7" xfId="2150"/>
    <cellStyle name="SAPBEXHLevel3X 3" xfId="1094"/>
    <cellStyle name="SAPBEXHLevel3X 3 2" xfId="2151"/>
    <cellStyle name="SAPBEXHLevel3X 4" xfId="1095"/>
    <cellStyle name="SAPBEXHLevel3X 4 2" xfId="2152"/>
    <cellStyle name="SAPBEXHLevel3X 5" xfId="1096"/>
    <cellStyle name="SAPBEXHLevel3X 5 2" xfId="2153"/>
    <cellStyle name="SAPBEXHLevel3X 6" xfId="1097"/>
    <cellStyle name="SAPBEXHLevel3X 6 2" xfId="2154"/>
    <cellStyle name="SAPBEXHLevel3X 7" xfId="1098"/>
    <cellStyle name="SAPBEXHLevel3X 7 2" xfId="2155"/>
    <cellStyle name="SAPBEXHLevel3X 8" xfId="1088"/>
    <cellStyle name="SAPBEXHLevel3X 8 2" xfId="2156"/>
    <cellStyle name="SAPBEXHLevel3X 9" xfId="2157"/>
    <cellStyle name="SAPBEXHLevel3X 9 2" xfId="2158"/>
    <cellStyle name="SAPBEXinputData" xfId="90"/>
    <cellStyle name="SAPBEXinputData 2" xfId="2159"/>
    <cellStyle name="SAPBEXItemHeader" xfId="91"/>
    <cellStyle name="SAPBEXItemHeader 2" xfId="504"/>
    <cellStyle name="SAPBEXItemHeader 2 2" xfId="1099"/>
    <cellStyle name="SAPBEXItemHeader 2 2 2" xfId="2160"/>
    <cellStyle name="SAPBEXItemHeader 2 3" xfId="1100"/>
    <cellStyle name="SAPBEXItemHeader 2 3 2" xfId="2161"/>
    <cellStyle name="SAPBEXItemHeader 2 4" xfId="1101"/>
    <cellStyle name="SAPBEXItemHeader 2 4 2" xfId="2162"/>
    <cellStyle name="SAPBEXItemHeader 2 5" xfId="1102"/>
    <cellStyle name="SAPBEXItemHeader 2 5 2" xfId="2163"/>
    <cellStyle name="SAPBEXItemHeader 2 6" xfId="1103"/>
    <cellStyle name="SAPBEXItemHeader 2 6 2" xfId="2164"/>
    <cellStyle name="SAPBEXItemHeader 2 7" xfId="2165"/>
    <cellStyle name="SAPBEXItemHeader 3" xfId="1104"/>
    <cellStyle name="SAPBEXItemHeader 3 2" xfId="2166"/>
    <cellStyle name="SAPBEXItemHeader 4" xfId="1105"/>
    <cellStyle name="SAPBEXItemHeader 4 2" xfId="2167"/>
    <cellStyle name="SAPBEXItemHeader 5" xfId="1106"/>
    <cellStyle name="SAPBEXItemHeader 5 2" xfId="2168"/>
    <cellStyle name="SAPBEXItemHeader 6" xfId="1107"/>
    <cellStyle name="SAPBEXItemHeader 6 2" xfId="2169"/>
    <cellStyle name="SAPBEXItemHeader 7" xfId="2170"/>
    <cellStyle name="SAPBEXItemHeader 7 2" xfId="2171"/>
    <cellStyle name="SAPBEXresData" xfId="92"/>
    <cellStyle name="SAPBEXresData 2" xfId="505"/>
    <cellStyle name="SAPBEXresData 2 2" xfId="1109"/>
    <cellStyle name="SAPBEXresData 2 2 2" xfId="2172"/>
    <cellStyle name="SAPBEXresData 2 3" xfId="1110"/>
    <cellStyle name="SAPBEXresData 2 3 2" xfId="2173"/>
    <cellStyle name="SAPBEXresData 2 4" xfId="1111"/>
    <cellStyle name="SAPBEXresData 2 4 2" xfId="2174"/>
    <cellStyle name="SAPBEXresData 2 5" xfId="1112"/>
    <cellStyle name="SAPBEXresData 2 5 2" xfId="2175"/>
    <cellStyle name="SAPBEXresData 2 6" xfId="1113"/>
    <cellStyle name="SAPBEXresData 2 6 2" xfId="2176"/>
    <cellStyle name="SAPBEXresData 2 7" xfId="2177"/>
    <cellStyle name="SAPBEXresData 3" xfId="1114"/>
    <cellStyle name="SAPBEXresData 3 2" xfId="2178"/>
    <cellStyle name="SAPBEXresData 4" xfId="1115"/>
    <cellStyle name="SAPBEXresData 4 2" xfId="2179"/>
    <cellStyle name="SAPBEXresData 5" xfId="1116"/>
    <cellStyle name="SAPBEXresData 5 2" xfId="2180"/>
    <cellStyle name="SAPBEXresData 6" xfId="1117"/>
    <cellStyle name="SAPBEXresData 6 2" xfId="2181"/>
    <cellStyle name="SAPBEXresData 7" xfId="1118"/>
    <cellStyle name="SAPBEXresData 7 2" xfId="2182"/>
    <cellStyle name="SAPBEXresData 8" xfId="1108"/>
    <cellStyle name="SAPBEXresData 8 2" xfId="2183"/>
    <cellStyle name="SAPBEXresData 9" xfId="2184"/>
    <cellStyle name="SAPBEXresDataEmph" xfId="93"/>
    <cellStyle name="SAPBEXresDataEmph 2" xfId="398"/>
    <cellStyle name="SAPBEXresDataEmph 2 2" xfId="506"/>
    <cellStyle name="SAPBEXresDataEmph 2 2 2" xfId="1120"/>
    <cellStyle name="SAPBEXresDataEmph 2 2 2 2" xfId="2185"/>
    <cellStyle name="SAPBEXresDataEmph 2 2 3" xfId="1121"/>
    <cellStyle name="SAPBEXresDataEmph 2 2 3 2" xfId="2186"/>
    <cellStyle name="SAPBEXresDataEmph 2 2 4" xfId="1122"/>
    <cellStyle name="SAPBEXresDataEmph 2 2 4 2" xfId="2187"/>
    <cellStyle name="SAPBEXresDataEmph 2 2 5" xfId="1123"/>
    <cellStyle name="SAPBEXresDataEmph 2 2 5 2" xfId="2188"/>
    <cellStyle name="SAPBEXresDataEmph 2 2 6" xfId="1124"/>
    <cellStyle name="SAPBEXresDataEmph 2 2 6 2" xfId="2189"/>
    <cellStyle name="SAPBEXresDataEmph 2 2 7" xfId="2190"/>
    <cellStyle name="SAPBEXresDataEmph 2 3" xfId="1125"/>
    <cellStyle name="SAPBEXresDataEmph 2 3 2" xfId="2191"/>
    <cellStyle name="SAPBEXresDataEmph 2 4" xfId="2192"/>
    <cellStyle name="SAPBEXresDataEmph 3" xfId="507"/>
    <cellStyle name="SAPBEXresDataEmph 3 2" xfId="1126"/>
    <cellStyle name="SAPBEXresDataEmph 3 2 2" xfId="2193"/>
    <cellStyle name="SAPBEXresDataEmph 3 3" xfId="1127"/>
    <cellStyle name="SAPBEXresDataEmph 3 3 2" xfId="2194"/>
    <cellStyle name="SAPBEXresDataEmph 3 4" xfId="1128"/>
    <cellStyle name="SAPBEXresDataEmph 3 4 2" xfId="2195"/>
    <cellStyle name="SAPBEXresDataEmph 3 5" xfId="1129"/>
    <cellStyle name="SAPBEXresDataEmph 3 5 2" xfId="2196"/>
    <cellStyle name="SAPBEXresDataEmph 3 6" xfId="1130"/>
    <cellStyle name="SAPBEXresDataEmph 3 6 2" xfId="2197"/>
    <cellStyle name="SAPBEXresDataEmph 3 7" xfId="2198"/>
    <cellStyle name="SAPBEXresDataEmph 4" xfId="1131"/>
    <cellStyle name="SAPBEXresDataEmph 4 2" xfId="2199"/>
    <cellStyle name="SAPBEXresDataEmph 5" xfId="1119"/>
    <cellStyle name="SAPBEXresDataEmph 5 2" xfId="2200"/>
    <cellStyle name="SAPBEXresDataEmph 6" xfId="2201"/>
    <cellStyle name="SAPBEXresDataEmph 6 2" xfId="2202"/>
    <cellStyle name="SAPBEXresDataEmph_20120921_SF-grote-ronde-Liesbethdump2" xfId="399"/>
    <cellStyle name="SAPBEXresItem" xfId="94"/>
    <cellStyle name="SAPBEXresItem 2" xfId="508"/>
    <cellStyle name="SAPBEXresItem 2 2" xfId="1133"/>
    <cellStyle name="SAPBEXresItem 2 2 2" xfId="2203"/>
    <cellStyle name="SAPBEXresItem 2 3" xfId="1134"/>
    <cellStyle name="SAPBEXresItem 2 3 2" xfId="2204"/>
    <cellStyle name="SAPBEXresItem 2 4" xfId="1135"/>
    <cellStyle name="SAPBEXresItem 2 4 2" xfId="2205"/>
    <cellStyle name="SAPBEXresItem 2 5" xfId="1136"/>
    <cellStyle name="SAPBEXresItem 2 5 2" xfId="2206"/>
    <cellStyle name="SAPBEXresItem 2 6" xfId="1137"/>
    <cellStyle name="SAPBEXresItem 2 6 2" xfId="2207"/>
    <cellStyle name="SAPBEXresItem 2 7" xfId="2208"/>
    <cellStyle name="SAPBEXresItem 3" xfId="1138"/>
    <cellStyle name="SAPBEXresItem 3 2" xfId="2209"/>
    <cellStyle name="SAPBEXresItem 4" xfId="1139"/>
    <cellStyle name="SAPBEXresItem 4 2" xfId="2210"/>
    <cellStyle name="SAPBEXresItem 5" xfId="1140"/>
    <cellStyle name="SAPBEXresItem 5 2" xfId="2211"/>
    <cellStyle name="SAPBEXresItem 6" xfId="1141"/>
    <cellStyle name="SAPBEXresItem 6 2" xfId="2212"/>
    <cellStyle name="SAPBEXresItem 7" xfId="1142"/>
    <cellStyle name="SAPBEXresItem 7 2" xfId="2213"/>
    <cellStyle name="SAPBEXresItem 8" xfId="1132"/>
    <cellStyle name="SAPBEXresItem 8 2" xfId="2214"/>
    <cellStyle name="SAPBEXresItem 9" xfId="2215"/>
    <cellStyle name="SAPBEXresItem 9 2" xfId="2216"/>
    <cellStyle name="SAPBEXresItemX" xfId="95"/>
    <cellStyle name="SAPBEXresItemX 2" xfId="509"/>
    <cellStyle name="SAPBEXresItemX 2 2" xfId="1144"/>
    <cellStyle name="SAPBEXresItemX 2 2 2" xfId="2217"/>
    <cellStyle name="SAPBEXresItemX 2 3" xfId="1145"/>
    <cellStyle name="SAPBEXresItemX 2 3 2" xfId="2218"/>
    <cellStyle name="SAPBEXresItemX 2 4" xfId="1146"/>
    <cellStyle name="SAPBEXresItemX 2 4 2" xfId="2219"/>
    <cellStyle name="SAPBEXresItemX 2 5" xfId="1147"/>
    <cellStyle name="SAPBEXresItemX 2 5 2" xfId="2220"/>
    <cellStyle name="SAPBEXresItemX 2 6" xfId="1148"/>
    <cellStyle name="SAPBEXresItemX 2 6 2" xfId="2221"/>
    <cellStyle name="SAPBEXresItemX 2 7" xfId="2222"/>
    <cellStyle name="SAPBEXresItemX 3" xfId="1149"/>
    <cellStyle name="SAPBEXresItemX 3 2" xfId="2223"/>
    <cellStyle name="SAPBEXresItemX 4" xfId="1150"/>
    <cellStyle name="SAPBEXresItemX 4 2" xfId="2224"/>
    <cellStyle name="SAPBEXresItemX 5" xfId="1151"/>
    <cellStyle name="SAPBEXresItemX 5 2" xfId="2225"/>
    <cellStyle name="SAPBEXresItemX 6" xfId="1152"/>
    <cellStyle name="SAPBEXresItemX 6 2" xfId="2226"/>
    <cellStyle name="SAPBEXresItemX 7" xfId="1153"/>
    <cellStyle name="SAPBEXresItemX 7 2" xfId="2227"/>
    <cellStyle name="SAPBEXresItemX 8" xfId="1143"/>
    <cellStyle name="SAPBEXresItemX 8 2" xfId="2228"/>
    <cellStyle name="SAPBEXresItemX 9" xfId="2229"/>
    <cellStyle name="SAPBEXstdData" xfId="96"/>
    <cellStyle name="SAPBEXstdData 2" xfId="400"/>
    <cellStyle name="SAPBEXstdData 2 2" xfId="510"/>
    <cellStyle name="SAPBEXstdData 2 2 2" xfId="1155"/>
    <cellStyle name="SAPBEXstdData 2 2 2 2" xfId="2230"/>
    <cellStyle name="SAPBEXstdData 2 2 3" xfId="1156"/>
    <cellStyle name="SAPBEXstdData 2 2 3 2" xfId="2231"/>
    <cellStyle name="SAPBEXstdData 2 2 4" xfId="1157"/>
    <cellStyle name="SAPBEXstdData 2 2 4 2" xfId="2232"/>
    <cellStyle name="SAPBEXstdData 2 2 5" xfId="1158"/>
    <cellStyle name="SAPBEXstdData 2 2 5 2" xfId="2233"/>
    <cellStyle name="SAPBEXstdData 2 2 6" xfId="1159"/>
    <cellStyle name="SAPBEXstdData 2 2 6 2" xfId="2234"/>
    <cellStyle name="SAPBEXstdData 2 2 7" xfId="2235"/>
    <cellStyle name="SAPBEXstdData 2 3" xfId="1160"/>
    <cellStyle name="SAPBEXstdData 2 3 2" xfId="2236"/>
    <cellStyle name="SAPBEXstdData 2 4" xfId="1161"/>
    <cellStyle name="SAPBEXstdData 2 4 2" xfId="2237"/>
    <cellStyle name="SAPBEXstdData 2 5" xfId="1162"/>
    <cellStyle name="SAPBEXstdData 2 5 2" xfId="2238"/>
    <cellStyle name="SAPBEXstdData 2 6" xfId="1163"/>
    <cellStyle name="SAPBEXstdData 2 6 2" xfId="2239"/>
    <cellStyle name="SAPBEXstdData 2 7" xfId="2240"/>
    <cellStyle name="SAPBEXstdData 3" xfId="511"/>
    <cellStyle name="SAPBEXstdData 3 2" xfId="1164"/>
    <cellStyle name="SAPBEXstdData 3 2 2" xfId="2241"/>
    <cellStyle name="SAPBEXstdData 3 3" xfId="1165"/>
    <cellStyle name="SAPBEXstdData 3 3 2" xfId="2242"/>
    <cellStyle name="SAPBEXstdData 3 4" xfId="1166"/>
    <cellStyle name="SAPBEXstdData 3 4 2" xfId="2243"/>
    <cellStyle name="SAPBEXstdData 3 5" xfId="1167"/>
    <cellStyle name="SAPBEXstdData 3 5 2" xfId="2244"/>
    <cellStyle name="SAPBEXstdData 3 6" xfId="1168"/>
    <cellStyle name="SAPBEXstdData 3 6 2" xfId="2245"/>
    <cellStyle name="SAPBEXstdData 3 7" xfId="2246"/>
    <cellStyle name="SAPBEXstdData 4" xfId="1169"/>
    <cellStyle name="SAPBEXstdData 4 2" xfId="2247"/>
    <cellStyle name="SAPBEXstdData 5" xfId="1170"/>
    <cellStyle name="SAPBEXstdData 5 2" xfId="2248"/>
    <cellStyle name="SAPBEXstdData 6" xfId="1171"/>
    <cellStyle name="SAPBEXstdData 6 2" xfId="2249"/>
    <cellStyle name="SAPBEXstdData 7" xfId="1172"/>
    <cellStyle name="SAPBEXstdData 7 2" xfId="2250"/>
    <cellStyle name="SAPBEXstdData 8" xfId="1154"/>
    <cellStyle name="SAPBEXstdData 8 2" xfId="2251"/>
    <cellStyle name="SAPBEXstdData 9" xfId="2252"/>
    <cellStyle name="SAPBEXstdData_20120921_SF-grote-ronde-Liesbethdump2" xfId="401"/>
    <cellStyle name="SAPBEXstdDataEmph" xfId="97"/>
    <cellStyle name="SAPBEXstdDataEmph 2" xfId="402"/>
    <cellStyle name="SAPBEXstdDataEmph 2 2" xfId="512"/>
    <cellStyle name="SAPBEXstdDataEmph 2 2 2" xfId="1174"/>
    <cellStyle name="SAPBEXstdDataEmph 2 2 2 2" xfId="2253"/>
    <cellStyle name="SAPBEXstdDataEmph 2 2 3" xfId="1175"/>
    <cellStyle name="SAPBEXstdDataEmph 2 2 3 2" xfId="2254"/>
    <cellStyle name="SAPBEXstdDataEmph 2 2 4" xfId="1176"/>
    <cellStyle name="SAPBEXstdDataEmph 2 2 4 2" xfId="2255"/>
    <cellStyle name="SAPBEXstdDataEmph 2 2 5" xfId="1177"/>
    <cellStyle name="SAPBEXstdDataEmph 2 2 5 2" xfId="2256"/>
    <cellStyle name="SAPBEXstdDataEmph 2 2 6" xfId="1178"/>
    <cellStyle name="SAPBEXstdDataEmph 2 2 6 2" xfId="2257"/>
    <cellStyle name="SAPBEXstdDataEmph 2 2 7" xfId="2258"/>
    <cellStyle name="SAPBEXstdDataEmph 2 3" xfId="1179"/>
    <cellStyle name="SAPBEXstdDataEmph 2 3 2" xfId="2259"/>
    <cellStyle name="SAPBEXstdDataEmph 2 4" xfId="1180"/>
    <cellStyle name="SAPBEXstdDataEmph 2 4 2" xfId="2260"/>
    <cellStyle name="SAPBEXstdDataEmph 2 5" xfId="1181"/>
    <cellStyle name="SAPBEXstdDataEmph 2 5 2" xfId="2261"/>
    <cellStyle name="SAPBEXstdDataEmph 2 6" xfId="1182"/>
    <cellStyle name="SAPBEXstdDataEmph 2 6 2" xfId="2262"/>
    <cellStyle name="SAPBEXstdDataEmph 2 7" xfId="2263"/>
    <cellStyle name="SAPBEXstdDataEmph 3" xfId="513"/>
    <cellStyle name="SAPBEXstdDataEmph 3 2" xfId="1183"/>
    <cellStyle name="SAPBEXstdDataEmph 3 2 2" xfId="2264"/>
    <cellStyle name="SAPBEXstdDataEmph 3 3" xfId="1184"/>
    <cellStyle name="SAPBEXstdDataEmph 3 3 2" xfId="2265"/>
    <cellStyle name="SAPBEXstdDataEmph 3 4" xfId="1185"/>
    <cellStyle name="SAPBEXstdDataEmph 3 4 2" xfId="2266"/>
    <cellStyle name="SAPBEXstdDataEmph 3 5" xfId="1186"/>
    <cellStyle name="SAPBEXstdDataEmph 3 5 2" xfId="2267"/>
    <cellStyle name="SAPBEXstdDataEmph 3 6" xfId="1187"/>
    <cellStyle name="SAPBEXstdDataEmph 3 6 2" xfId="2268"/>
    <cellStyle name="SAPBEXstdDataEmph 3 7" xfId="2269"/>
    <cellStyle name="SAPBEXstdDataEmph 4" xfId="1188"/>
    <cellStyle name="SAPBEXstdDataEmph 4 2" xfId="2270"/>
    <cellStyle name="SAPBEXstdDataEmph 5" xfId="1189"/>
    <cellStyle name="SAPBEXstdDataEmph 5 2" xfId="2271"/>
    <cellStyle name="SAPBEXstdDataEmph 6" xfId="1190"/>
    <cellStyle name="SAPBEXstdDataEmph 6 2" xfId="2272"/>
    <cellStyle name="SAPBEXstdDataEmph 7" xfId="1191"/>
    <cellStyle name="SAPBEXstdDataEmph 7 2" xfId="2273"/>
    <cellStyle name="SAPBEXstdDataEmph 8" xfId="1173"/>
    <cellStyle name="SAPBEXstdDataEmph 8 2" xfId="2274"/>
    <cellStyle name="SAPBEXstdDataEmph 9" xfId="2275"/>
    <cellStyle name="SAPBEXstdDataEmph 9 2" xfId="2276"/>
    <cellStyle name="SAPBEXstdDataEmph_20120921_SF-grote-ronde-Liesbethdump2" xfId="403"/>
    <cellStyle name="SAPBEXstdItem" xfId="98"/>
    <cellStyle name="SAPBEXstdItem 2" xfId="180"/>
    <cellStyle name="SAPBEXstdItem 2 2" xfId="514"/>
    <cellStyle name="SAPBEXstdItem 2 2 2" xfId="1193"/>
    <cellStyle name="SAPBEXstdItem 2 2 2 2" xfId="2277"/>
    <cellStyle name="SAPBEXstdItem 2 2 3" xfId="1194"/>
    <cellStyle name="SAPBEXstdItem 2 2 3 2" xfId="2278"/>
    <cellStyle name="SAPBEXstdItem 2 2 4" xfId="1195"/>
    <cellStyle name="SAPBEXstdItem 2 2 4 2" xfId="2279"/>
    <cellStyle name="SAPBEXstdItem 2 2 5" xfId="1196"/>
    <cellStyle name="SAPBEXstdItem 2 2 5 2" xfId="2280"/>
    <cellStyle name="SAPBEXstdItem 2 2 6" xfId="1197"/>
    <cellStyle name="SAPBEXstdItem 2 2 6 2" xfId="2281"/>
    <cellStyle name="SAPBEXstdItem 2 2 7" xfId="2282"/>
    <cellStyle name="SAPBEXstdItem 2 3" xfId="515"/>
    <cellStyle name="SAPBEXstdItem 2 3 2" xfId="2283"/>
    <cellStyle name="SAPBEXstdItem 2 4" xfId="1198"/>
    <cellStyle name="SAPBEXstdItem 2 4 2" xfId="2284"/>
    <cellStyle name="SAPBEXstdItem 2 5" xfId="1199"/>
    <cellStyle name="SAPBEXstdItem 2 5 2" xfId="2285"/>
    <cellStyle name="SAPBEXstdItem 2 6" xfId="1200"/>
    <cellStyle name="SAPBEXstdItem 2 6 2" xfId="2286"/>
    <cellStyle name="SAPBEXstdItem 2 7" xfId="2287"/>
    <cellStyle name="SAPBEXstdItem 2 7 2" xfId="2288"/>
    <cellStyle name="SAPBEXstdItem 3" xfId="516"/>
    <cellStyle name="SAPBEXstdItem 3 2" xfId="1201"/>
    <cellStyle name="SAPBEXstdItem 3 2 2" xfId="2289"/>
    <cellStyle name="SAPBEXstdItem 3 3" xfId="1202"/>
    <cellStyle name="SAPBEXstdItem 3 3 2" xfId="2290"/>
    <cellStyle name="SAPBEXstdItem 3 4" xfId="1203"/>
    <cellStyle name="SAPBEXstdItem 3 4 2" xfId="2291"/>
    <cellStyle name="SAPBEXstdItem 3 5" xfId="1204"/>
    <cellStyle name="SAPBEXstdItem 3 5 2" xfId="2292"/>
    <cellStyle name="SAPBEXstdItem 3 6" xfId="1205"/>
    <cellStyle name="SAPBEXstdItem 3 6 2" xfId="2293"/>
    <cellStyle name="SAPBEXstdItem 3 7" xfId="2294"/>
    <cellStyle name="SAPBEXstdItem 4" xfId="517"/>
    <cellStyle name="SAPBEXstdItem 4 2" xfId="2295"/>
    <cellStyle name="SAPBEXstdItem 5" xfId="1206"/>
    <cellStyle name="SAPBEXstdItem 5 2" xfId="2296"/>
    <cellStyle name="SAPBEXstdItem 6" xfId="1207"/>
    <cellStyle name="SAPBEXstdItem 6 2" xfId="2297"/>
    <cellStyle name="SAPBEXstdItem 7" xfId="1208"/>
    <cellStyle name="SAPBEXstdItem 7 2" xfId="2298"/>
    <cellStyle name="SAPBEXstdItem 8" xfId="1192"/>
    <cellStyle name="SAPBEXstdItem 8 2" xfId="2299"/>
    <cellStyle name="SAPBEXstdItem 9" xfId="2300"/>
    <cellStyle name="SAPBEXstdItem 9 2" xfId="2301"/>
    <cellStyle name="SAPBEXstdItem_20120921_SF-grote-ronde-Liesbethdump2" xfId="404"/>
    <cellStyle name="SAPBEXstdItemX" xfId="99"/>
    <cellStyle name="SAPBEXstdItemX 2" xfId="518"/>
    <cellStyle name="SAPBEXstdItemX 2 2" xfId="1210"/>
    <cellStyle name="SAPBEXstdItemX 2 2 2" xfId="2302"/>
    <cellStyle name="SAPBEXstdItemX 2 3" xfId="1211"/>
    <cellStyle name="SAPBEXstdItemX 2 3 2" xfId="2303"/>
    <cellStyle name="SAPBEXstdItemX 2 4" xfId="1212"/>
    <cellStyle name="SAPBEXstdItemX 2 4 2" xfId="2304"/>
    <cellStyle name="SAPBEXstdItemX 2 5" xfId="1213"/>
    <cellStyle name="SAPBEXstdItemX 2 5 2" xfId="2305"/>
    <cellStyle name="SAPBEXstdItemX 2 6" xfId="1214"/>
    <cellStyle name="SAPBEXstdItemX 2 6 2" xfId="2306"/>
    <cellStyle name="SAPBEXstdItemX 2 7" xfId="2307"/>
    <cellStyle name="SAPBEXstdItemX 3" xfId="1215"/>
    <cellStyle name="SAPBEXstdItemX 3 2" xfId="2308"/>
    <cellStyle name="SAPBEXstdItemX 4" xfId="1216"/>
    <cellStyle name="SAPBEXstdItemX 4 2" xfId="2309"/>
    <cellStyle name="SAPBEXstdItemX 5" xfId="1217"/>
    <cellStyle name="SAPBEXstdItemX 5 2" xfId="2310"/>
    <cellStyle name="SAPBEXstdItemX 6" xfId="1218"/>
    <cellStyle name="SAPBEXstdItemX 6 2" xfId="2311"/>
    <cellStyle name="SAPBEXstdItemX 7" xfId="1219"/>
    <cellStyle name="SAPBEXstdItemX 7 2" xfId="2312"/>
    <cellStyle name="SAPBEXstdItemX 8" xfId="1209"/>
    <cellStyle name="SAPBEXstdItemX 8 2" xfId="2313"/>
    <cellStyle name="SAPBEXstdItemX 9" xfId="2314"/>
    <cellStyle name="SAPBEXstdItemX 9 2" xfId="2315"/>
    <cellStyle name="SAPBEXtitle" xfId="100"/>
    <cellStyle name="SAPBEXtitle 2" xfId="519"/>
    <cellStyle name="SAPBEXtitle 2 2" xfId="1221"/>
    <cellStyle name="SAPBEXtitle 2 2 2" xfId="2316"/>
    <cellStyle name="SAPBEXtitle 2 3" xfId="1222"/>
    <cellStyle name="SAPBEXtitle 2 3 2" xfId="2317"/>
    <cellStyle name="SAPBEXtitle 2 4" xfId="1223"/>
    <cellStyle name="SAPBEXtitle 2 4 2" xfId="2318"/>
    <cellStyle name="SAPBEXtitle 2 5" xfId="1224"/>
    <cellStyle name="SAPBEXtitle 2 5 2" xfId="2319"/>
    <cellStyle name="SAPBEXtitle 2 6" xfId="1225"/>
    <cellStyle name="SAPBEXtitle 2 6 2" xfId="2320"/>
    <cellStyle name="SAPBEXtitle 2 7" xfId="2321"/>
    <cellStyle name="SAPBEXtitle 3" xfId="1226"/>
    <cellStyle name="SAPBEXtitle 3 2" xfId="2322"/>
    <cellStyle name="SAPBEXtitle 4" xfId="1227"/>
    <cellStyle name="SAPBEXtitle 4 2" xfId="2323"/>
    <cellStyle name="SAPBEXtitle 5" xfId="1228"/>
    <cellStyle name="SAPBEXtitle 5 2" xfId="2324"/>
    <cellStyle name="SAPBEXtitle 6" xfId="1229"/>
    <cellStyle name="SAPBEXtitle 6 2" xfId="2325"/>
    <cellStyle name="SAPBEXtitle 7" xfId="1230"/>
    <cellStyle name="SAPBEXtitle 7 2" xfId="2326"/>
    <cellStyle name="SAPBEXtitle 8" xfId="1220"/>
    <cellStyle name="SAPBEXtitle 9" xfId="2327"/>
    <cellStyle name="SAPBEXtitle 9 2" xfId="2328"/>
    <cellStyle name="SAPBEXunassignedItem" xfId="101"/>
    <cellStyle name="SAPBEXunassignedItem 2" xfId="405"/>
    <cellStyle name="SAPBEXunassignedItem 2 2" xfId="520"/>
    <cellStyle name="SAPBEXunassignedItem 2 2 2" xfId="1231"/>
    <cellStyle name="SAPBEXunassignedItem 2 2 2 2" xfId="2329"/>
    <cellStyle name="SAPBEXunassignedItem 2 2 3" xfId="1232"/>
    <cellStyle name="SAPBEXunassignedItem 2 2 3 2" xfId="2330"/>
    <cellStyle name="SAPBEXunassignedItem 2 2 4" xfId="1233"/>
    <cellStyle name="SAPBEXunassignedItem 2 2 4 2" xfId="2331"/>
    <cellStyle name="SAPBEXunassignedItem 2 2 5" xfId="1234"/>
    <cellStyle name="SAPBEXunassignedItem 2 2 5 2" xfId="2332"/>
    <cellStyle name="SAPBEXunassignedItem 2 2 6" xfId="1235"/>
    <cellStyle name="SAPBEXunassignedItem 2 2 6 2" xfId="2333"/>
    <cellStyle name="SAPBEXunassignedItem 2 2 7" xfId="2334"/>
    <cellStyle name="SAPBEXunassignedItem 2 3" xfId="1236"/>
    <cellStyle name="SAPBEXunassignedItem 2 3 2" xfId="2335"/>
    <cellStyle name="SAPBEXunassignedItem 2 4" xfId="2336"/>
    <cellStyle name="SAPBEXunassignedItem 3" xfId="521"/>
    <cellStyle name="SAPBEXunassignedItem 3 2" xfId="1237"/>
    <cellStyle name="SAPBEXunassignedItem 3 2 2" xfId="2337"/>
    <cellStyle name="SAPBEXunassignedItem 3 3" xfId="1238"/>
    <cellStyle name="SAPBEXunassignedItem 3 3 2" xfId="2338"/>
    <cellStyle name="SAPBEXunassignedItem 3 4" xfId="1239"/>
    <cellStyle name="SAPBEXunassignedItem 3 4 2" xfId="2339"/>
    <cellStyle name="SAPBEXunassignedItem 3 5" xfId="1240"/>
    <cellStyle name="SAPBEXunassignedItem 3 5 2" xfId="2340"/>
    <cellStyle name="SAPBEXunassignedItem 3 6" xfId="1241"/>
    <cellStyle name="SAPBEXunassignedItem 3 6 2" xfId="2341"/>
    <cellStyle name="SAPBEXunassignedItem 3 7" xfId="2342"/>
    <cellStyle name="SAPBEXunassignedItem 4" xfId="1242"/>
    <cellStyle name="SAPBEXunassignedItem 4 2" xfId="2343"/>
    <cellStyle name="SAPBEXunassignedItem 5" xfId="2344"/>
    <cellStyle name="SAPBEXunassignedItem_20120921_SF-grote-ronde-Liesbethdump2" xfId="406"/>
    <cellStyle name="SAPBEXundefined" xfId="102"/>
    <cellStyle name="SAPBEXundefined 2" xfId="522"/>
    <cellStyle name="SAPBEXundefined 2 2" xfId="1244"/>
    <cellStyle name="SAPBEXundefined 2 2 2" xfId="2345"/>
    <cellStyle name="SAPBEXundefined 2 3" xfId="1245"/>
    <cellStyle name="SAPBEXundefined 2 3 2" xfId="2346"/>
    <cellStyle name="SAPBEXundefined 2 4" xfId="1246"/>
    <cellStyle name="SAPBEXundefined 2 4 2" xfId="2347"/>
    <cellStyle name="SAPBEXundefined 2 5" xfId="1247"/>
    <cellStyle name="SAPBEXundefined 2 5 2" xfId="2348"/>
    <cellStyle name="SAPBEXundefined 2 6" xfId="1248"/>
    <cellStyle name="SAPBEXundefined 2 6 2" xfId="2349"/>
    <cellStyle name="SAPBEXundefined 2 7" xfId="2350"/>
    <cellStyle name="SAPBEXundefined 3" xfId="1249"/>
    <cellStyle name="SAPBEXundefined 3 2" xfId="2351"/>
    <cellStyle name="SAPBEXundefined 4" xfId="1250"/>
    <cellStyle name="SAPBEXundefined 4 2" xfId="2352"/>
    <cellStyle name="SAPBEXundefined 5" xfId="1251"/>
    <cellStyle name="SAPBEXundefined 5 2" xfId="2353"/>
    <cellStyle name="SAPBEXundefined 6" xfId="1252"/>
    <cellStyle name="SAPBEXundefined 6 2" xfId="2354"/>
    <cellStyle name="SAPBEXundefined 7" xfId="1253"/>
    <cellStyle name="SAPBEXundefined 7 2" xfId="2355"/>
    <cellStyle name="SAPBEXundefined 8" xfId="1243"/>
    <cellStyle name="SAPBEXundefined 8 2" xfId="2356"/>
    <cellStyle name="SAPBEXundefined 9" xfId="2357"/>
    <cellStyle name="Schlecht" xfId="165"/>
    <cellStyle name="Sheet Title" xfId="103"/>
    <cellStyle name="Standaard" xfId="0" builtinId="0"/>
    <cellStyle name="Standaard 10" xfId="523"/>
    <cellStyle name="Standaard 11" xfId="524"/>
    <cellStyle name="Standaard 12" xfId="525"/>
    <cellStyle name="Standaard 13" xfId="526"/>
    <cellStyle name="Standaard 14" xfId="527"/>
    <cellStyle name="Standaard 15" xfId="528"/>
    <cellStyle name="Standaard 16" xfId="529"/>
    <cellStyle name="Standaard 17" xfId="530"/>
    <cellStyle name="Standaard 18" xfId="531"/>
    <cellStyle name="Standaard 19" xfId="532"/>
    <cellStyle name="Standaard 2" xfId="112"/>
    <cellStyle name="Standaard 2 2" xfId="177"/>
    <cellStyle name="Standaard 2 2 2" xfId="420"/>
    <cellStyle name="Standaard 2 2 3" xfId="1366"/>
    <cellStyle name="Standaard 2 2 4" xfId="2358"/>
    <cellStyle name="Standaard 2 3" xfId="415"/>
    <cellStyle name="Standaard 2 3 2" xfId="1367"/>
    <cellStyle name="Standaard 2 4" xfId="1295"/>
    <cellStyle name="Standaard 2 4 2" xfId="2360"/>
    <cellStyle name="Standaard 2 4 3" xfId="2359"/>
    <cellStyle name="Standaard 20" xfId="533"/>
    <cellStyle name="Standaard 21" xfId="534"/>
    <cellStyle name="Standaard 22" xfId="535"/>
    <cellStyle name="Standaard 23" xfId="536"/>
    <cellStyle name="Standaard 24" xfId="537"/>
    <cellStyle name="Standaard 25" xfId="538"/>
    <cellStyle name="Standaard 26" xfId="1285"/>
    <cellStyle name="Standaard 26 2" xfId="1368"/>
    <cellStyle name="Standaard 26 3" xfId="2421"/>
    <cellStyle name="Standaard 26 4" xfId="2490"/>
    <cellStyle name="Standaard 26 5" xfId="1302"/>
    <cellStyle name="Standaard 27" xfId="1369"/>
    <cellStyle name="Standaard 27 2" xfId="2361"/>
    <cellStyle name="Standaard 27 3" xfId="2422"/>
    <cellStyle name="Standaard 27 4" xfId="2491"/>
    <cellStyle name="Standaard 28" xfId="1305"/>
    <cellStyle name="Standaard 28 2" xfId="2362"/>
    <cellStyle name="Standaard 28 3" xfId="2416"/>
    <cellStyle name="Standaard 28 4" xfId="2423"/>
    <cellStyle name="Standaard 28 5" xfId="2485"/>
    <cellStyle name="Standaard 29" xfId="1382"/>
    <cellStyle name="Standaard 3" xfId="179"/>
    <cellStyle name="Standaard 3 2" xfId="539"/>
    <cellStyle name="Standaard 3 3" xfId="1283"/>
    <cellStyle name="Standaard 3 3 2" xfId="1371"/>
    <cellStyle name="Standaard 3 3 3" xfId="2419"/>
    <cellStyle name="Standaard 3 3 4" xfId="2488"/>
    <cellStyle name="Standaard 3 3 5" xfId="1300"/>
    <cellStyle name="Standaard 3 4" xfId="1284"/>
    <cellStyle name="Standaard 3 4 2" xfId="1372"/>
    <cellStyle name="Standaard 3 4 3" xfId="2420"/>
    <cellStyle name="Standaard 3 4 4" xfId="2489"/>
    <cellStyle name="Standaard 3 4 5" xfId="1301"/>
    <cellStyle name="Standaard 3 5" xfId="549"/>
    <cellStyle name="Standaard 3 5 2" xfId="1373"/>
    <cellStyle name="Standaard 3 5 3" xfId="2418"/>
    <cellStyle name="Standaard 3 5 4" xfId="2487"/>
    <cellStyle name="Standaard 3 5 5" xfId="1299"/>
    <cellStyle name="Standaard 3 6" xfId="1298"/>
    <cellStyle name="Standaard 3 6 2" xfId="2363"/>
    <cellStyle name="Standaard 3 7" xfId="1370"/>
    <cellStyle name="Standaard 3 8" xfId="2417"/>
    <cellStyle name="Standaard 3 9" xfId="2486"/>
    <cellStyle name="Standaard 30" xfId="1383"/>
    <cellStyle name="Standaard 31" xfId="1384"/>
    <cellStyle name="Standaard 4" xfId="540"/>
    <cellStyle name="Standaard 4 2" xfId="1254"/>
    <cellStyle name="Standaard 4 3" xfId="1374"/>
    <cellStyle name="Standaard 4 3 2" xfId="2364"/>
    <cellStyle name="Standaard 4 3 3" xfId="2477"/>
    <cellStyle name="Standaard 4 3 4" xfId="2494"/>
    <cellStyle name="Standaard 5" xfId="541"/>
    <cellStyle name="Standaard 5 2" xfId="1375"/>
    <cellStyle name="Standaard 5 2 2" xfId="2478"/>
    <cellStyle name="Standaard 5 2 3" xfId="2495"/>
    <cellStyle name="Standaard 6" xfId="542"/>
    <cellStyle name="Standaard 6 2" xfId="2365"/>
    <cellStyle name="Standaard 7" xfId="543"/>
    <cellStyle name="Standaard 7 2" xfId="2366"/>
    <cellStyle name="Standaard 7 2 2" xfId="2479"/>
    <cellStyle name="Standaard 7 2 3" xfId="2496"/>
    <cellStyle name="Standaard 8" xfId="544"/>
    <cellStyle name="Standaard 9" xfId="545"/>
    <cellStyle name="Standaard_Handboek TSO (260202)" xfId="104"/>
    <cellStyle name="Standaard_Tarieven 2004" xfId="105"/>
    <cellStyle name="Standaard_Tarievenmand 2002" xfId="106"/>
    <cellStyle name="Standaard_Tarievenmand 2002 2" xfId="178"/>
    <cellStyle name="Titel" xfId="107" builtinId="15" customBuiltin="1"/>
    <cellStyle name="Titel 2" xfId="407"/>
    <cellStyle name="Titel 2 2" xfId="2367"/>
    <cellStyle name="Titel 3" xfId="1376"/>
    <cellStyle name="Titel 3 2" xfId="2368"/>
    <cellStyle name="Titel 3 3" xfId="2480"/>
    <cellStyle name="Titel 4" xfId="2369"/>
    <cellStyle name="Titel 5" xfId="2370"/>
    <cellStyle name="Title" xfId="1377"/>
    <cellStyle name="Title 2" xfId="166"/>
    <cellStyle name="Title 3" xfId="2481"/>
    <cellStyle name="Totaal" xfId="108" builtinId="25" customBuiltin="1"/>
    <cellStyle name="Totaal 10" xfId="2371"/>
    <cellStyle name="Totaal 11" xfId="2372"/>
    <cellStyle name="Totaal 2" xfId="408"/>
    <cellStyle name="Totaal 2 2" xfId="546"/>
    <cellStyle name="Totaal 2 2 2" xfId="2373"/>
    <cellStyle name="Totaal 2 3" xfId="1255"/>
    <cellStyle name="Totaal 2 3 2" xfId="2374"/>
    <cellStyle name="Totaal 2 4" xfId="1256"/>
    <cellStyle name="Totaal 2 4 2" xfId="2375"/>
    <cellStyle name="Totaal 2 5" xfId="1257"/>
    <cellStyle name="Totaal 2 5 2" xfId="2376"/>
    <cellStyle name="Totaal 2 6" xfId="1258"/>
    <cellStyle name="Totaal 2 6 2" xfId="2377"/>
    <cellStyle name="Totaal 2 7" xfId="2378"/>
    <cellStyle name="Totaal 2 7 2" xfId="2379"/>
    <cellStyle name="Totaal 3" xfId="1259"/>
    <cellStyle name="Totaal 3 2" xfId="2380"/>
    <cellStyle name="Totaal 4" xfId="1260"/>
    <cellStyle name="Totaal 4 2" xfId="2381"/>
    <cellStyle name="Totaal 5" xfId="1261"/>
    <cellStyle name="Totaal 5 2" xfId="2382"/>
    <cellStyle name="Totaal 6" xfId="1262"/>
    <cellStyle name="Totaal 6 2" xfId="2383"/>
    <cellStyle name="Totaal 7" xfId="1263"/>
    <cellStyle name="Totaal 7 2" xfId="2384"/>
    <cellStyle name="Totaal 8" xfId="1264"/>
    <cellStyle name="Totaal 8 2" xfId="2385"/>
    <cellStyle name="Totaal 9" xfId="1378"/>
    <cellStyle name="Totaal 9 2" xfId="2386"/>
    <cellStyle name="Totaal 9 3" xfId="2482"/>
    <cellStyle name="Total" xfId="1379"/>
    <cellStyle name="Total 2" xfId="167"/>
    <cellStyle name="Total 2 2" xfId="547"/>
    <cellStyle name="Total 2 2 2" xfId="2387"/>
    <cellStyle name="Total 2 3" xfId="1265"/>
    <cellStyle name="Total 2 3 2" xfId="2388"/>
    <cellStyle name="Total 2 4" xfId="1266"/>
    <cellStyle name="Total 2 4 2" xfId="2389"/>
    <cellStyle name="Total 2 5" xfId="1267"/>
    <cellStyle name="Total 2 5 2" xfId="2390"/>
    <cellStyle name="Total 2 6" xfId="1268"/>
    <cellStyle name="Total 2 6 2" xfId="2391"/>
    <cellStyle name="Total 2 7" xfId="2392"/>
    <cellStyle name="Total 3" xfId="1269"/>
    <cellStyle name="Total 3 2" xfId="2393"/>
    <cellStyle name="Total 4" xfId="1270"/>
    <cellStyle name="Total 4 2" xfId="2394"/>
    <cellStyle name="Total 5" xfId="1271"/>
    <cellStyle name="Total 5 2" xfId="2395"/>
    <cellStyle name="Total 6" xfId="1272"/>
    <cellStyle name="Total 6 2" xfId="2396"/>
    <cellStyle name="Total 7" xfId="1273"/>
    <cellStyle name="Total 7 2" xfId="2397"/>
    <cellStyle name="Total 8" xfId="2398"/>
    <cellStyle name="Überschrift" xfId="168"/>
    <cellStyle name="Überschrift 1" xfId="169"/>
    <cellStyle name="Überschrift 2" xfId="170"/>
    <cellStyle name="Überschrift 3" xfId="171"/>
    <cellStyle name="Überschrift 4" xfId="172"/>
    <cellStyle name="Uitvoer" xfId="1292" builtinId="21" customBuiltin="1"/>
    <cellStyle name="Uitvoer 2" xfId="409"/>
    <cellStyle name="Uitvoer 2 2" xfId="548"/>
    <cellStyle name="Uitvoer 2 2 2" xfId="2399"/>
    <cellStyle name="Uitvoer 2 3" xfId="1274"/>
    <cellStyle name="Uitvoer 2 3 2" xfId="2400"/>
    <cellStyle name="Uitvoer 2 4" xfId="1275"/>
    <cellStyle name="Uitvoer 2 4 2" xfId="2401"/>
    <cellStyle name="Uitvoer 2 5" xfId="1276"/>
    <cellStyle name="Uitvoer 2 5 2" xfId="2402"/>
    <cellStyle name="Uitvoer 2 6" xfId="1277"/>
    <cellStyle name="Uitvoer 2 6 2" xfId="2403"/>
    <cellStyle name="Uitvoer 2 7" xfId="2404"/>
    <cellStyle name="Uitvoer 3" xfId="1278"/>
    <cellStyle name="Uitvoer 3 2" xfId="2405"/>
    <cellStyle name="Uitvoer 4" xfId="1279"/>
    <cellStyle name="Uitvoer 4 2" xfId="2406"/>
    <cellStyle name="Uitvoer 5" xfId="1280"/>
    <cellStyle name="Uitvoer 5 2" xfId="2407"/>
    <cellStyle name="Uitvoer 6" xfId="1281"/>
    <cellStyle name="Uitvoer 6 2" xfId="2408"/>
    <cellStyle name="Uitvoer 7" xfId="1282"/>
    <cellStyle name="Uitvoer 7 2" xfId="2409"/>
    <cellStyle name="Uitvoer 8" xfId="2410"/>
    <cellStyle name="Verklarende tekst" xfId="1294" builtinId="53" customBuiltin="1"/>
    <cellStyle name="Verklarende tekst 2" xfId="410"/>
    <cellStyle name="Verklarende tekst 3" xfId="2411"/>
    <cellStyle name="Verknüpfte Zelle" xfId="173"/>
    <cellStyle name="Waarschuwingstekst" xfId="111" builtinId="11" customBuiltin="1"/>
    <cellStyle name="Waarschuwingstekst 2" xfId="411"/>
    <cellStyle name="Waarschuwingstekst 2 2" xfId="2412"/>
    <cellStyle name="Waarschuwingstekst 3" xfId="1380"/>
    <cellStyle name="Waarschuwingstekst 3 2" xfId="2413"/>
    <cellStyle name="Waarschuwingstekst 3 3" xfId="2483"/>
    <cellStyle name="Waarschuwingstekst 4" xfId="2414"/>
    <cellStyle name="Waarschuwingstekst 5" xfId="2415"/>
    <cellStyle name="Warnender Text" xfId="174"/>
    <cellStyle name="Warning Text" xfId="1381"/>
    <cellStyle name="Warning Text 2" xfId="175"/>
    <cellStyle name="Warning Text 3" xfId="2484"/>
    <cellStyle name="Zelle überprüfen" xfId="176"/>
  </cellStyles>
  <dxfs count="0"/>
  <tableStyles count="0" defaultTableStyle="TableStyleMedium9" defaultPivotStyle="PivotStyleLight16"/>
  <colors>
    <mruColors>
      <color rgb="FFCCFFCC"/>
      <color rgb="FFFFCC99"/>
      <color rgb="FFCCFFFF"/>
      <color rgb="FFFFFF99"/>
      <color rgb="FFFF99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TM\Tariefvoorstellen\TV-2013\VV\20120921_SF-grote-ronde-Liesbethdum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\Tarieven%202002%20netbeheerders\AuditMod%20I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OI\02%20Persoon\Makkinga\TAR-NG\TAR%202011\2%20-%20Concept\NG-TAR(i)-10-08%20Conce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\STAF\Business%20Control\Onderhoud\ONH.007%20Segmentering\2008\Segmentering%202008\Definitief\Versie%2020091124\Analyse%20Uren%20BU-TI%20PwC%20Audit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\TenneT\2009\Interim\Original%20Files\Nieuwe%20map\Database%20investeringen%202%20no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Regulering\Tarieven%202005\6.%20Proces%20Gas\CODATA\040616%201%20BF%20NG-T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u20179\Local%20Settings\Temporary%20Internet%20Files\OLK10\Tarieven%20GTS%202009%20DEFINITIEF%20(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08%20Netten/Derde%20reguleringsperiode/RNB's/16.%20Ontwerpbesluiten%20x,q%20en%20rekenvolume/X-factor/Berekening%20X-factor,%20Bijlagen/Archief/060519%20MS%20correctie%20voor%20L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erik/infoverzoek/CBB/E%20deal%20definitief%2011-11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\Afgeschermd\Cluster%20Control\00%20aNieuwe%20structuur\420%20-%20Overige%20verzoeken%20Energiekamer%20(DE)\50%20-%20Werkbestanden\indirecte%20OPEX%20en%20meerkosten%20WON\model%20segmentering%202008%20def%20S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%202003\Elektriciteit%20nettarieven\Output%20definitief\021015%20TM%20NE%202003%20Definitief%20UIT%20(3)\DELT%20TM%20NE%202003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ueryTxt"/>
      <sheetName val="TempQuery"/>
      <sheetName val="Logboek"/>
      <sheetName val="ORI"/>
      <sheetName val="ORI bewerkt"/>
      <sheetName val="Draaitabel"/>
      <sheetName val="SF 120921 RV13 per NW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Data"/>
      <sheetName val="AuditMod"/>
    </sheetNames>
    <sheetDataSet>
      <sheetData sheetId="0" refreshError="1">
        <row r="3">
          <cell r="E3">
            <v>0.05</v>
          </cell>
        </row>
        <row r="4">
          <cell r="E4">
            <v>6.6000000000000003E-2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Contactgegevens"/>
      <sheetName val="Tarievenvoorstel"/>
      <sheetName val="Toelichting"/>
      <sheetName val="Richtlijnen Controle Tarieven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Uren TI (top)"/>
      <sheetName val="PwC - Uren TI"/>
      <sheetName val="PwC - TI-projecten"/>
      <sheetName val="TenneT - Projecten TI"/>
      <sheetName val="Pivot IFS Afdelingsrapportages"/>
      <sheetName val="PwC - Afdelingen"/>
      <sheetName val="TenneT - Afdelingen"/>
      <sheetName val="TenneT - Locaties"/>
      <sheetName val="TenneT - WvD"/>
      <sheetName val="CLEAN DATA"/>
    </sheetNames>
    <sheetDataSet>
      <sheetData sheetId="0" refreshError="1"/>
      <sheetData sheetId="1" refreshError="1"/>
      <sheetData sheetId="2">
        <row r="1">
          <cell r="B1" t="str">
            <v>Project#</v>
          </cell>
          <cell r="C1" t="str">
            <v>Omschrijving</v>
          </cell>
          <cell r="D1" t="str">
            <v>Classificatie</v>
          </cell>
          <cell r="E1" t="str">
            <v>Original</v>
          </cell>
        </row>
        <row r="2">
          <cell r="B2">
            <v>2006</v>
          </cell>
          <cell r="C2" t="str">
            <v>Hoogeveen-Beilen, uitbreiding met 1 kabelcircuit 220 MVA, aansluiting GAVI</v>
          </cell>
          <cell r="D2" t="str">
            <v>220kV / 380kV</v>
          </cell>
        </row>
        <row r="3">
          <cell r="B3">
            <v>2007</v>
          </cell>
          <cell r="C3" t="str">
            <v>Dante-Weerdinge, uitbreiding met een 110-kV-verbinding 2x300 MVA</v>
          </cell>
          <cell r="D3" t="str">
            <v>WvD</v>
          </cell>
        </row>
        <row r="4">
          <cell r="B4">
            <v>2008</v>
          </cell>
          <cell r="C4" t="str">
            <v>Coevorden, uitbreiding met een 110-kV station</v>
          </cell>
          <cell r="D4" t="str">
            <v>110kV - 150kV</v>
          </cell>
        </row>
        <row r="5">
          <cell r="B5">
            <v>2009</v>
          </cell>
          <cell r="C5" t="str">
            <v>Coevorden-Combilijn, uitbreiding met een 110-kV-kabelcircuit 1x300 MVA</v>
          </cell>
          <cell r="D5" t="str">
            <v>110kV - 150kV</v>
          </cell>
        </row>
        <row r="6">
          <cell r="B6">
            <v>2010</v>
          </cell>
          <cell r="C6" t="str">
            <v>Dante-Combilijn, uitbreiding met een 110-kV-kabelcircuit 1x300 MVA</v>
          </cell>
          <cell r="D6" t="str">
            <v>110kV - 150kV</v>
          </cell>
        </row>
        <row r="7">
          <cell r="B7">
            <v>2011</v>
          </cell>
          <cell r="C7" t="str">
            <v>Coevorden-Hoogeveen, opwaardering verbinding naar 2x145 MVA</v>
          </cell>
          <cell r="D7" t="str">
            <v>110kV - 150kV</v>
          </cell>
        </row>
        <row r="8">
          <cell r="B8">
            <v>2024</v>
          </cell>
          <cell r="C8" t="str">
            <v>Bergen op Zoom, uitbreiding met een veld tbv transformator Essent</v>
          </cell>
          <cell r="D8" t="str">
            <v>WvD</v>
          </cell>
          <cell r="E8" t="str">
            <v>110kV - 150kV</v>
          </cell>
        </row>
        <row r="9">
          <cell r="B9">
            <v>2030</v>
          </cell>
          <cell r="C9" t="str">
            <v>Diverse verbindingen, aanbrengen valbeveiliging</v>
          </cell>
          <cell r="D9" t="str">
            <v>110kV - 150kV</v>
          </cell>
        </row>
        <row r="10">
          <cell r="B10">
            <v>2036</v>
          </cell>
          <cell r="C10" t="str">
            <v>Bergen op Zoom, uitbreiding met een veld tbv Windnet 70MW</v>
          </cell>
          <cell r="D10" t="str">
            <v>WvD</v>
          </cell>
          <cell r="E10" t="str">
            <v>110kV - 150kV</v>
          </cell>
        </row>
        <row r="11">
          <cell r="B11">
            <v>2037</v>
          </cell>
          <cell r="C11" t="str">
            <v>Eindhoven Noord, uitbreiding met een veld tbv Mapron</v>
          </cell>
          <cell r="D11" t="str">
            <v>WvD</v>
          </cell>
          <cell r="E11" t="str">
            <v>110kV - 150kV</v>
          </cell>
        </row>
        <row r="12">
          <cell r="B12">
            <v>2039</v>
          </cell>
          <cell r="C12" t="str">
            <v>Verbinding Krimpen Ommoord</v>
          </cell>
          <cell r="D12" t="str">
            <v>110kV - 150kV</v>
          </cell>
        </row>
        <row r="13">
          <cell r="B13">
            <v>2054</v>
          </cell>
          <cell r="C13" t="str">
            <v>Haaksbergen-Oele, uitbreiding met een 110-kV-verbinding @MVA</v>
          </cell>
          <cell r="D13" t="str">
            <v>110kV - 150kV</v>
          </cell>
        </row>
        <row r="14">
          <cell r="B14">
            <v>2057</v>
          </cell>
          <cell r="C14" t="str">
            <v>Ommoord, retrofit BISEP en renovatie secundair</v>
          </cell>
          <cell r="D14" t="str">
            <v>WvD</v>
          </cell>
          <cell r="E14" t="str">
            <v>110kV - 150kV</v>
          </cell>
        </row>
        <row r="15">
          <cell r="B15">
            <v>2071</v>
          </cell>
          <cell r="C15" t="str">
            <v>Ommoord, retrofit BISEP en renovatie secundair</v>
          </cell>
          <cell r="D15" t="str">
            <v>110kV - 150kV</v>
          </cell>
        </row>
        <row r="16">
          <cell r="B16">
            <v>2072</v>
          </cell>
          <cell r="C16" t="str">
            <v>Zoetemeer, retrofit BISEP en renovatie secundair</v>
          </cell>
          <cell r="D16" t="str">
            <v>110kV - 150kV</v>
          </cell>
        </row>
        <row r="17">
          <cell r="B17">
            <v>2074</v>
          </cell>
          <cell r="C17" t="str">
            <v>Tusveld-Urenco, verlegging gdp bij spoor (Regge en Dinkel)</v>
          </cell>
          <cell r="D17" t="str">
            <v>WvD</v>
          </cell>
          <cell r="E17" t="str">
            <v>110kV - 150kV</v>
          </cell>
        </row>
        <row r="18">
          <cell r="B18">
            <v>2075</v>
          </cell>
          <cell r="C18" t="str">
            <v>Weideweg-Oldenzaal, verkabeling Dalmeden</v>
          </cell>
          <cell r="D18" t="str">
            <v>WvD</v>
          </cell>
          <cell r="E18" t="str">
            <v>110kV - 150kV</v>
          </cell>
        </row>
        <row r="19">
          <cell r="B19">
            <v>2084</v>
          </cell>
          <cell r="C19" t="str">
            <v>Diemen-Ens, reconstructie Bloemendaler polder ivm verlegging A1</v>
          </cell>
          <cell r="D19" t="str">
            <v>WvD</v>
          </cell>
          <cell r="E19" t="str">
            <v>220kV / 380kV</v>
          </cell>
        </row>
        <row r="20">
          <cell r="B20">
            <v>2119</v>
          </cell>
          <cell r="C20" t="str">
            <v>Hemweg, uitbreiding met één veld tbv Twingo 500 MW</v>
          </cell>
          <cell r="D20" t="str">
            <v>WvD</v>
          </cell>
          <cell r="E20" t="str">
            <v>110kV - 150kV</v>
          </cell>
        </row>
        <row r="21">
          <cell r="B21">
            <v>2138</v>
          </cell>
          <cell r="C21" t="str">
            <v>Helmond Oost, uitbreiding met een veld tbv transformator Essent</v>
          </cell>
          <cell r="D21" t="str">
            <v>WvD</v>
          </cell>
          <cell r="E21" t="str">
            <v>110kV - 150kV</v>
          </cell>
        </row>
        <row r="22">
          <cell r="B22">
            <v>2139</v>
          </cell>
          <cell r="C22" t="str">
            <v>Horst, uitbreiding met een veld tbv Essent</v>
          </cell>
          <cell r="D22" t="str">
            <v>WvD</v>
          </cell>
          <cell r="E22" t="str">
            <v>110kV - 150kV</v>
          </cell>
        </row>
        <row r="23">
          <cell r="B23">
            <v>2149</v>
          </cell>
          <cell r="C23" t="str">
            <v xml:space="preserve">Hessenweg-Weteringkade-Harculo, verhoging transportcapaciteit </v>
          </cell>
          <cell r="D23" t="str">
            <v>110kV - 150kV</v>
          </cell>
        </row>
        <row r="24">
          <cell r="B24">
            <v>2150</v>
          </cell>
          <cell r="C24" t="str">
            <v>Goor-Hengelo Weideweg, uitbreiding met één circuit</v>
          </cell>
          <cell r="D24" t="str">
            <v>110kV - 150kV</v>
          </cell>
        </row>
        <row r="25">
          <cell r="B25">
            <v>2156</v>
          </cell>
          <cell r="C25" t="str">
            <v>Roosendaal, uitbreiding met twee velden tbv Sita</v>
          </cell>
          <cell r="D25" t="str">
            <v>WvD</v>
          </cell>
          <cell r="E25" t="str">
            <v>110kV - 150kV</v>
          </cell>
        </row>
        <row r="26">
          <cell r="B26">
            <v>2157</v>
          </cell>
          <cell r="C26" t="str">
            <v>Oterleek, uitbreiding met twee velden tbv TAQA 100 MW</v>
          </cell>
          <cell r="D26" t="str">
            <v>WvD</v>
          </cell>
          <cell r="E26" t="str">
            <v>110kV - 150kV</v>
          </cell>
        </row>
        <row r="27">
          <cell r="B27">
            <v>2177</v>
          </cell>
          <cell r="C27" t="str">
            <v>Verbinding Ommoord Rotterdam Marconistraat</v>
          </cell>
          <cell r="D27" t="str">
            <v>WvD</v>
          </cell>
        </row>
        <row r="28">
          <cell r="B28">
            <v>217370</v>
          </cell>
          <cell r="C28" t="str">
            <v>Blindstroomcompensatiemiddelen</v>
          </cell>
          <cell r="D28" t="str">
            <v>220kV / 380kV</v>
          </cell>
        </row>
        <row r="29">
          <cell r="B29">
            <v>2</v>
          </cell>
          <cell r="C29" t="str">
            <v>Westerlee, uitbreiding met een 380-kV station</v>
          </cell>
          <cell r="D29" t="str">
            <v>220kV / 380kV</v>
          </cell>
        </row>
        <row r="30">
          <cell r="B30">
            <v>3</v>
          </cell>
          <cell r="C30" t="str">
            <v>Wateringen, uitbreiding met een 380-kV-station</v>
          </cell>
          <cell r="D30" t="str">
            <v>220kV / 380kV</v>
          </cell>
        </row>
        <row r="31">
          <cell r="B31">
            <v>4</v>
          </cell>
          <cell r="C31" t="str">
            <v>Bleiswijk, uitbreiding tot 380-kV-HIS-dubbelrailstation</v>
          </cell>
          <cell r="D31" t="str">
            <v>220kV / 380kV</v>
          </cell>
        </row>
        <row r="32">
          <cell r="B32">
            <v>5</v>
          </cell>
          <cell r="C32" t="str">
            <v>Wateringen-Bleiswijk, uitbreiding met een 380-kV-verbinding</v>
          </cell>
          <cell r="D32" t="str">
            <v>220kV / 380kV</v>
          </cell>
        </row>
        <row r="33">
          <cell r="B33">
            <v>6</v>
          </cell>
          <cell r="C33" t="str">
            <v>Maasvlakte-Westerlee, verdubbeling capaciteits kabels Waterkruising</v>
          </cell>
          <cell r="D33" t="str">
            <v>220kV / 380kV</v>
          </cell>
        </row>
        <row r="34">
          <cell r="B34">
            <v>7</v>
          </cell>
          <cell r="C34" t="str">
            <v>Bleiswijk-Beverwijk, uitbreiding met een 380-kV-verbinding</v>
          </cell>
          <cell r="D34" t="str">
            <v>220kV / 380kV</v>
          </cell>
        </row>
        <row r="35">
          <cell r="B35">
            <v>10</v>
          </cell>
          <cell r="C35" t="str">
            <v>Hengelo, uitbreiding met derde transformator</v>
          </cell>
          <cell r="D35" t="str">
            <v>220kV / 380kV</v>
          </cell>
        </row>
        <row r="36">
          <cell r="B36">
            <v>11</v>
          </cell>
          <cell r="C36" t="str">
            <v>Meeden, uitbreiding met tweede transformator</v>
          </cell>
          <cell r="D36" t="str">
            <v>220kV / 380kV</v>
          </cell>
        </row>
        <row r="37">
          <cell r="B37">
            <v>12</v>
          </cell>
          <cell r="C37" t="str">
            <v>Breukelen, 7e transformator FGU-net, locatie B4</v>
          </cell>
          <cell r="D37" t="str">
            <v>220kV / 380kV</v>
          </cell>
        </row>
        <row r="38">
          <cell r="B38">
            <v>14</v>
          </cell>
          <cell r="C38" t="str">
            <v>Lelystad, uitbreiding tot dubbelrailsysteem</v>
          </cell>
          <cell r="D38" t="str">
            <v>220kV / 380kV</v>
          </cell>
        </row>
        <row r="39">
          <cell r="B39">
            <v>15</v>
          </cell>
          <cell r="C39" t="str">
            <v>Simonshaven, uitbreiding met een 380-kV-station</v>
          </cell>
          <cell r="D39" t="str">
            <v>220kV / 380kV</v>
          </cell>
        </row>
        <row r="40">
          <cell r="B40">
            <v>16</v>
          </cell>
          <cell r="C40" t="str">
            <v>Zwolle, uitbreiding met een 380/110-kV-transformator</v>
          </cell>
          <cell r="D40" t="str">
            <v>220kV / 380kV</v>
          </cell>
        </row>
        <row r="41">
          <cell r="B41">
            <v>17</v>
          </cell>
          <cell r="C41" t="str">
            <v>Geertruidenberg, uitbreiding met derde transformator</v>
          </cell>
          <cell r="D41" t="str">
            <v>220kV / 380kV</v>
          </cell>
        </row>
        <row r="42">
          <cell r="B42">
            <v>21</v>
          </cell>
          <cell r="C42" t="str">
            <v>Diverse 220-kV-stations, renovatie secundaire installaties</v>
          </cell>
          <cell r="D42" t="str">
            <v>220kV / 380kV</v>
          </cell>
        </row>
        <row r="43">
          <cell r="B43">
            <v>24</v>
          </cell>
          <cell r="C43" t="str">
            <v>Vervanging transformator 220/110 kV (stelpost)</v>
          </cell>
          <cell r="D43" t="str">
            <v>220kV / 380kV</v>
          </cell>
        </row>
        <row r="44">
          <cell r="B44">
            <v>26</v>
          </cell>
          <cell r="C44" t="str">
            <v>Dod4, vervanging transformator TR403</v>
          </cell>
          <cell r="D44" t="str">
            <v>220kV / 380kV</v>
          </cell>
        </row>
        <row r="45">
          <cell r="B45">
            <v>27</v>
          </cell>
          <cell r="C45" t="str">
            <v>Vvl2, vervanging transformator TR201</v>
          </cell>
          <cell r="D45" t="str">
            <v>220kV / 380kV</v>
          </cell>
        </row>
        <row r="46">
          <cell r="B46">
            <v>28</v>
          </cell>
          <cell r="C46" t="str">
            <v>Ehv4, vervanging transformator TR403 en TR404</v>
          </cell>
          <cell r="D46" t="str">
            <v>220kV / 380kV</v>
          </cell>
        </row>
        <row r="47">
          <cell r="B47">
            <v>29</v>
          </cell>
          <cell r="C47" t="str">
            <v>Zyv2, vervanging transformator TR202</v>
          </cell>
          <cell r="D47" t="str">
            <v>220kV / 380kV</v>
          </cell>
        </row>
        <row r="48">
          <cell r="B48">
            <v>30</v>
          </cell>
          <cell r="C48" t="str">
            <v>Diverse 220-kV-stations, Vervanging vermogensschakelaars</v>
          </cell>
          <cell r="D48" t="str">
            <v>220kV / 380kV</v>
          </cell>
        </row>
        <row r="49">
          <cell r="B49">
            <v>31</v>
          </cell>
          <cell r="C49" t="str">
            <v>Mbt4,  vervanging transformator TR401en TR402</v>
          </cell>
          <cell r="D49" t="str">
            <v>220kV / 380kV</v>
          </cell>
        </row>
        <row r="50">
          <cell r="B50">
            <v>32</v>
          </cell>
          <cell r="C50" t="str">
            <v>Dim4,  vervanging transformator TR402</v>
          </cell>
          <cell r="D50" t="str">
            <v>220kV / 380kV</v>
          </cell>
        </row>
        <row r="51">
          <cell r="B51">
            <v>33</v>
          </cell>
          <cell r="C51" t="str">
            <v>Vvl2, vervanging transformator TR202</v>
          </cell>
          <cell r="D51" t="str">
            <v>220kV / 380kV</v>
          </cell>
        </row>
        <row r="52">
          <cell r="B52">
            <v>34</v>
          </cell>
          <cell r="C52" t="str">
            <v>KIJ4, vervanging transformator TR403</v>
          </cell>
          <cell r="D52" t="str">
            <v>220kV / 380kV</v>
          </cell>
        </row>
        <row r="53">
          <cell r="B53">
            <v>35</v>
          </cell>
          <cell r="C53" t="str">
            <v>Diverse 380-kV-stations, vervanging vermogenschakelaars</v>
          </cell>
          <cell r="D53" t="str">
            <v>220kV / 380kV</v>
          </cell>
        </row>
        <row r="54">
          <cell r="B54">
            <v>36</v>
          </cell>
          <cell r="C54" t="str">
            <v>Gtb4, vervanging transformator TR401 en TR402</v>
          </cell>
          <cell r="D54" t="str">
            <v>220kV / 380kV</v>
          </cell>
        </row>
        <row r="55">
          <cell r="B55">
            <v>39</v>
          </cell>
          <cell r="C55" t="str">
            <v>Maasvlakte, aansluiting MW-1 en MV-2</v>
          </cell>
          <cell r="D55" t="str">
            <v>WvD</v>
          </cell>
          <cell r="E55" t="str">
            <v>220kV / 380kV</v>
          </cell>
        </row>
        <row r="56">
          <cell r="B56">
            <v>41</v>
          </cell>
          <cell r="C56" t="str">
            <v>Maasbracht, uitbreiding met 2 velden tbv Essent 2x320 MW</v>
          </cell>
          <cell r="D56" t="str">
            <v>WvD</v>
          </cell>
          <cell r="E56" t="str">
            <v>220kV / 380kV</v>
          </cell>
        </row>
        <row r="57">
          <cell r="B57">
            <v>42</v>
          </cell>
          <cell r="C57" t="str">
            <v>Simonshaven, uitbreiding met 1 veld tbv Intergen REC 1X400 MW</v>
          </cell>
          <cell r="D57" t="str">
            <v>WvD</v>
          </cell>
          <cell r="E57" t="str">
            <v>220kV / 380kV</v>
          </cell>
        </row>
        <row r="58">
          <cell r="B58">
            <v>43</v>
          </cell>
          <cell r="C58" t="str">
            <v>Lelystad, uitbreiding met 1 veld tbv Electrabel 400 MW</v>
          </cell>
          <cell r="D58" t="str">
            <v>WvD</v>
          </cell>
          <cell r="E58" t="str">
            <v>220kV / 380kV</v>
          </cell>
        </row>
        <row r="59">
          <cell r="B59">
            <v>44</v>
          </cell>
          <cell r="C59" t="str">
            <v>Maasvlakte, uitbreiding met 1 veld tbv EnecoGen 2x400 MW</v>
          </cell>
          <cell r="D59" t="str">
            <v>WvD</v>
          </cell>
          <cell r="E59" t="str">
            <v>220kV / 380kV</v>
          </cell>
        </row>
        <row r="60">
          <cell r="B60">
            <v>45</v>
          </cell>
          <cell r="C60" t="str">
            <v>Maasvlakte, uitbreiding metr 1 veld tbv E.On 1050 MW</v>
          </cell>
          <cell r="D60" t="str">
            <v>WvD</v>
          </cell>
          <cell r="E60" t="str">
            <v>220kV / 380kV</v>
          </cell>
        </row>
        <row r="61">
          <cell r="B61">
            <v>46</v>
          </cell>
          <cell r="C61" t="str">
            <v>Maasvlakte, uitbreiding met 1 veld tbv BritNed 1000MW</v>
          </cell>
          <cell r="D61" t="str">
            <v>WvD</v>
          </cell>
          <cell r="E61" t="str">
            <v>220kV / 380kV</v>
          </cell>
        </row>
        <row r="62">
          <cell r="B62">
            <v>49</v>
          </cell>
          <cell r="C62" t="str">
            <v>Zwolle-Hengelo, reconstructie mast 110 tot 114 (Almelo)</v>
          </cell>
          <cell r="D62" t="str">
            <v>WvD</v>
          </cell>
          <cell r="E62" t="str">
            <v>220kV / 380kV</v>
          </cell>
        </row>
        <row r="63">
          <cell r="B63">
            <v>50</v>
          </cell>
          <cell r="C63" t="str">
            <v>Oostzaan-Diemen, reconstructie mast 3 tot 8 (Landsmeer)</v>
          </cell>
          <cell r="D63" t="str">
            <v>WvD</v>
          </cell>
          <cell r="E63" t="str">
            <v>220kV / 380kV</v>
          </cell>
        </row>
        <row r="64">
          <cell r="B64">
            <v>51</v>
          </cell>
          <cell r="C64" t="str">
            <v>Eindhoven-Maasbracht, reconstructie mast 102 tot 115 (Helmond)</v>
          </cell>
          <cell r="D64" t="str">
            <v>WvD</v>
          </cell>
          <cell r="E64" t="str">
            <v>220kV / 380kV</v>
          </cell>
        </row>
        <row r="65">
          <cell r="B65">
            <v>52</v>
          </cell>
          <cell r="C65" t="str">
            <v>Wateringen, uitbreiding met een 150-kV-station</v>
          </cell>
          <cell r="D65" t="str">
            <v>110kV - 150kV</v>
          </cell>
        </row>
        <row r="66">
          <cell r="B66">
            <v>55</v>
          </cell>
          <cell r="C66" t="str">
            <v>Sassenheim-Haarlemmermeer, opwaardering transportcapaciteit</v>
          </cell>
          <cell r="D66" t="str">
            <v>110kV - 150kV</v>
          </cell>
        </row>
        <row r="67">
          <cell r="B67">
            <v>56</v>
          </cell>
          <cell r="C67" t="str">
            <v>Ypenburg,  uitbreiding met een 150-kV-station</v>
          </cell>
          <cell r="D67" t="str">
            <v>110kV - 150kV</v>
          </cell>
        </row>
        <row r="68">
          <cell r="B68">
            <v>58</v>
          </cell>
          <cell r="C68" t="str">
            <v>De Lier, uitbreiding met een 150-kV-station</v>
          </cell>
          <cell r="D68" t="str">
            <v>110kV - 150kV</v>
          </cell>
        </row>
        <row r="69">
          <cell r="B69">
            <v>59</v>
          </cell>
          <cell r="C69" t="str">
            <v>Wateringen-Ypenburg, uitbreiding met een 150-kV-kabelcircuit 300 MVA</v>
          </cell>
          <cell r="D69" t="str">
            <v>110kV - 150kV</v>
          </cell>
        </row>
        <row r="70">
          <cell r="B70">
            <v>63</v>
          </cell>
          <cell r="C70" t="str">
            <v>Uitbreiding telecomnetwerk tbv integratie EMS-systemen</v>
          </cell>
          <cell r="D70" t="str">
            <v>110kV - 150kV</v>
          </cell>
        </row>
        <row r="71">
          <cell r="B71">
            <v>68</v>
          </cell>
          <cell r="C71" t="str">
            <v>Rotterdam Waalhaven, vervanging transformatorkabels</v>
          </cell>
          <cell r="D71" t="str">
            <v>110kV - 150kV</v>
          </cell>
        </row>
        <row r="72">
          <cell r="B72">
            <v>71</v>
          </cell>
          <cell r="C72" t="str">
            <v>Ommoord, retrofit BISEP en renovatie secundair</v>
          </cell>
          <cell r="D72" t="str">
            <v>110kV - 150kV</v>
          </cell>
        </row>
        <row r="73">
          <cell r="B73">
            <v>72</v>
          </cell>
          <cell r="C73" t="str">
            <v>Zoetermeer, retrofit BISEP en renovatie secundair</v>
          </cell>
          <cell r="D73" t="str">
            <v>110kV - 150kV</v>
          </cell>
        </row>
        <row r="74">
          <cell r="B74">
            <v>73</v>
          </cell>
          <cell r="C74" t="str">
            <v>Dordrecht Noordendijk, vervanging transformator Tr1</v>
          </cell>
          <cell r="D74" t="str">
            <v>110kV - 150kV</v>
          </cell>
        </row>
        <row r="75">
          <cell r="B75">
            <v>74</v>
          </cell>
          <cell r="C75" t="str">
            <v>Alphen, retrofit BISEP en renovatie secundair</v>
          </cell>
          <cell r="D75" t="str">
            <v>110kV - 150kV</v>
          </cell>
        </row>
        <row r="76">
          <cell r="B76">
            <v>75</v>
          </cell>
          <cell r="C76" t="str">
            <v>Krimpen renovatie, primaire en secundaire installaties</v>
          </cell>
          <cell r="D76" t="str">
            <v>110kV - 150kV</v>
          </cell>
        </row>
        <row r="77">
          <cell r="B77">
            <v>76</v>
          </cell>
          <cell r="C77" t="str">
            <v>Gouda, vervanging transformator Tr4</v>
          </cell>
          <cell r="D77" t="str">
            <v>110kV - 150kV</v>
          </cell>
        </row>
        <row r="78">
          <cell r="B78">
            <v>77</v>
          </cell>
          <cell r="C78" t="str">
            <v>Leiden, vervanging transformator Tr4</v>
          </cell>
          <cell r="D78" t="str">
            <v>110kV - 150kV</v>
          </cell>
        </row>
        <row r="79">
          <cell r="B79">
            <v>78</v>
          </cell>
          <cell r="C79" t="str">
            <v>Diverse 150-kV-stations, vervanging vermogenschakelaars</v>
          </cell>
          <cell r="D79" t="str">
            <v>110kV - 150kV</v>
          </cell>
        </row>
        <row r="80">
          <cell r="B80">
            <v>79</v>
          </cell>
          <cell r="C80" t="str">
            <v>Vervanging, 150-kV-transformator (stelpost)</v>
          </cell>
          <cell r="D80" t="str">
            <v>110kV - 150kV</v>
          </cell>
        </row>
        <row r="81">
          <cell r="B81">
            <v>80</v>
          </cell>
          <cell r="C81" t="str">
            <v>Rijswijk, vervanging schakel-en secundaire installatie</v>
          </cell>
          <cell r="D81" t="str">
            <v>110kV - 150kV</v>
          </cell>
        </row>
        <row r="82">
          <cell r="B82">
            <v>81</v>
          </cell>
          <cell r="C82" t="str">
            <v>Voorburg-Leiden, verkabeling mast 23-26/27 in de Voorse Kreek</v>
          </cell>
          <cell r="D82" t="str">
            <v>WvD</v>
          </cell>
          <cell r="E82" t="str">
            <v>110kV - 150kV</v>
          </cell>
        </row>
        <row r="83">
          <cell r="B83">
            <v>82</v>
          </cell>
          <cell r="C83" t="str">
            <v>RtM-Dft, verkabeling mast 1 tot 3 (Schieveste)</v>
          </cell>
          <cell r="D83" t="str">
            <v>WvD</v>
          </cell>
          <cell r="E83" t="str">
            <v>110kV - 150kV</v>
          </cell>
        </row>
        <row r="84">
          <cell r="B84">
            <v>85</v>
          </cell>
          <cell r="C84" t="str">
            <v>Ypenburg-Voorburg, uitbreiding met een 150-kV-kabelcircuit 300 MVA</v>
          </cell>
          <cell r="D84" t="str">
            <v>110kV - 150kV</v>
          </cell>
        </row>
        <row r="85">
          <cell r="B85">
            <v>86</v>
          </cell>
          <cell r="C85" t="str">
            <v>Wateringen-Delft, opwaardering naar 2x300 MVA</v>
          </cell>
          <cell r="D85" t="str">
            <v>110kV - 150kV</v>
          </cell>
        </row>
        <row r="86">
          <cell r="B86">
            <v>87</v>
          </cell>
          <cell r="C86" t="str">
            <v xml:space="preserve">Wateringen-Rijswijk, uitbreiding met smoorspoelen 300 MVA, </v>
          </cell>
          <cell r="D86" t="str">
            <v>110kV - 150kV</v>
          </cell>
        </row>
        <row r="87">
          <cell r="B87">
            <v>88</v>
          </cell>
          <cell r="C87" t="str">
            <v xml:space="preserve">Krimpen-Gouda, uitbreiding met smoorspoelen 300 MVA, </v>
          </cell>
          <cell r="D87" t="str">
            <v>110kV - 150kV</v>
          </cell>
        </row>
        <row r="88">
          <cell r="B88">
            <v>89</v>
          </cell>
          <cell r="C88" t="str">
            <v>Westerlee-Wateringen, uitbreiding met een 380-kV-verbinding</v>
          </cell>
          <cell r="D88" t="str">
            <v>220kV / 380kV</v>
          </cell>
        </row>
        <row r="89">
          <cell r="B89">
            <v>90</v>
          </cell>
          <cell r="C89" t="str">
            <v>Eem4, uitbreiding met 2 velden tbv Nuon 1400 MW</v>
          </cell>
          <cell r="D89" t="str">
            <v>WvD</v>
          </cell>
          <cell r="E89" t="str">
            <v>220kV / 380kV</v>
          </cell>
        </row>
        <row r="90">
          <cell r="B90">
            <v>91</v>
          </cell>
          <cell r="C90" t="str">
            <v>Maasvlakte, uitbreiding met 1 veld tbv Electrabel 750 MW</v>
          </cell>
          <cell r="D90" t="str">
            <v>WvD</v>
          </cell>
          <cell r="E90" t="str">
            <v>220kV / 380kV</v>
          </cell>
        </row>
        <row r="91">
          <cell r="B91">
            <v>95</v>
          </cell>
          <cell r="C91" t="str">
            <v>Eem4, uitbreiding met 2 velden tbv RWE 2x800 MW</v>
          </cell>
          <cell r="D91" t="str">
            <v>WvD</v>
          </cell>
          <cell r="E91" t="str">
            <v>220kV / 380kV</v>
          </cell>
        </row>
        <row r="92">
          <cell r="B92">
            <v>97</v>
          </cell>
          <cell r="C92" t="str">
            <v>Ozn-Dim, reconstructie mast 32 tot 35 ivm EM-velden (IJburg)</v>
          </cell>
          <cell r="D92" t="str">
            <v>WvD</v>
          </cell>
          <cell r="E92" t="str">
            <v>220kV / 380kV</v>
          </cell>
        </row>
        <row r="93">
          <cell r="B93">
            <v>98</v>
          </cell>
          <cell r="C93" t="str">
            <v>Power Quality, meting harmonischen in het 220- en 380-kV-net</v>
          </cell>
          <cell r="D93" t="str">
            <v>220kV / 380kV</v>
          </cell>
        </row>
        <row r="94">
          <cell r="B94">
            <v>99</v>
          </cell>
          <cell r="C94" t="str">
            <v>TenSec, uitbreiding toegangscontrole 11 cruciale 380-kV- stations</v>
          </cell>
          <cell r="D94" t="str">
            <v>220kV / 380kV</v>
          </cell>
        </row>
        <row r="95">
          <cell r="B95">
            <v>100</v>
          </cell>
          <cell r="C95" t="str">
            <v>TenSec, uitbreiding toegangscontrole 13 vitale 380-kV-stations</v>
          </cell>
          <cell r="D95" t="str">
            <v>220kV / 380kV</v>
          </cell>
        </row>
        <row r="96">
          <cell r="B96">
            <v>101</v>
          </cell>
          <cell r="C96" t="str">
            <v>TenSec, uitbreiding toegangscontrole 3 vitale 150-kV-stations</v>
          </cell>
          <cell r="D96" t="str">
            <v>110kV - 150kV</v>
          </cell>
        </row>
        <row r="97">
          <cell r="B97">
            <v>102</v>
          </cell>
          <cell r="C97" t="str">
            <v>TenSec, uitbreiding toegangscontrole 9 normale 220-kv-stations</v>
          </cell>
          <cell r="D97" t="str">
            <v>220kV / 380kV</v>
          </cell>
        </row>
        <row r="98">
          <cell r="B98">
            <v>103</v>
          </cell>
          <cell r="C98" t="str">
            <v>TenSec, uitbreiding toegangscontrole 15 normale 150-kV-stations</v>
          </cell>
          <cell r="D98" t="str">
            <v>110kV - 150kV</v>
          </cell>
        </row>
        <row r="99">
          <cell r="B99">
            <v>104</v>
          </cell>
          <cell r="C99" t="str">
            <v>TenSec, Hoofdkantoor Arnhem</v>
          </cell>
          <cell r="D99" t="str">
            <v>220kV / 380kV</v>
          </cell>
        </row>
        <row r="100">
          <cell r="B100">
            <v>105</v>
          </cell>
          <cell r="C100" t="str">
            <v>Veiligheidsbeleid, uitbreiding toegangscontrole 1 cruciaal 150-kV-stations</v>
          </cell>
          <cell r="D100" t="str">
            <v>110kV - 150kV</v>
          </cell>
        </row>
        <row r="101">
          <cell r="B101">
            <v>106</v>
          </cell>
          <cell r="C101" t="str">
            <v>Eem4, uitbreiding met 1 veld tbv Electrabel 750 MW</v>
          </cell>
          <cell r="D101" t="str">
            <v>WvD</v>
          </cell>
          <cell r="E101" t="str">
            <v>220kV / 380kV</v>
          </cell>
        </row>
        <row r="102">
          <cell r="B102">
            <v>107</v>
          </cell>
          <cell r="C102" t="str">
            <v>Beverwijk, uitbreiding tot dubbelrail 380-kV-station</v>
          </cell>
          <cell r="D102" t="str">
            <v>220kV / 380kV</v>
          </cell>
        </row>
        <row r="103">
          <cell r="B103">
            <v>108</v>
          </cell>
          <cell r="C103" t="str">
            <v>Schildmeer, uitbreiding met een 380-kV-station</v>
          </cell>
          <cell r="D103" t="str">
            <v>220kV / 380kV</v>
          </cell>
        </row>
        <row r="104">
          <cell r="B104">
            <v>109</v>
          </cell>
          <cell r="C104" t="str">
            <v>Telecom, uitbreiding met STM16-ringen</v>
          </cell>
          <cell r="D104" t="str">
            <v>220kV / 380kV</v>
          </cell>
        </row>
        <row r="105">
          <cell r="B105">
            <v>110</v>
          </cell>
          <cell r="C105" t="str">
            <v>Leiden en RtC, uitbreiding met noodstroomaggregaat</v>
          </cell>
          <cell r="D105" t="str">
            <v>110kV - 150kV</v>
          </cell>
        </row>
        <row r="106">
          <cell r="B106">
            <v>111</v>
          </cell>
          <cell r="C106" t="str">
            <v>Bmr en Lelystad, uitbreiding met noodstroomaggregaat</v>
          </cell>
          <cell r="D106" t="str">
            <v>220kV / 380kV</v>
          </cell>
        </row>
        <row r="107">
          <cell r="B107">
            <v>112</v>
          </cell>
          <cell r="C107" t="str">
            <v>Kleine projecten in Telecomsfeer</v>
          </cell>
          <cell r="D107" t="str">
            <v>220kV / 380kV</v>
          </cell>
        </row>
        <row r="108">
          <cell r="B108">
            <v>113</v>
          </cell>
          <cell r="C108" t="str">
            <v>Kleine projecten in de vervangingssfeer 220/380kV</v>
          </cell>
          <cell r="D108" t="str">
            <v>220kV / 380kV</v>
          </cell>
        </row>
        <row r="109">
          <cell r="B109">
            <v>114</v>
          </cell>
          <cell r="C109" t="str">
            <v>Rbp, vervanging railbeveiliging</v>
          </cell>
          <cell r="D109" t="str">
            <v>220kV / 380kV</v>
          </cell>
        </row>
        <row r="110">
          <cell r="B110">
            <v>116</v>
          </cell>
          <cell r="C110" t="str">
            <v>Mvl4-Wtl4, uitbreiding met smoorspoelen 2650 MVA, 18,3%</v>
          </cell>
          <cell r="D110" t="str">
            <v>220kV / 380kV</v>
          </cell>
        </row>
        <row r="111">
          <cell r="B111">
            <v>117</v>
          </cell>
          <cell r="C111" t="str">
            <v>Krimpen1, renovatie terrein tgv verzakkingen</v>
          </cell>
          <cell r="D111" t="str">
            <v>110kV - 150kV</v>
          </cell>
        </row>
        <row r="112">
          <cell r="B112">
            <v>118</v>
          </cell>
          <cell r="C112" t="str">
            <v>Krimpen4, renovatie terrein tgv verzakkingen</v>
          </cell>
          <cell r="D112" t="str">
            <v>220kV / 380kV</v>
          </cell>
        </row>
        <row r="113">
          <cell r="B113">
            <v>119</v>
          </cell>
          <cell r="C113" t="str">
            <v>Leiden, vervanging 50-kV-kabels</v>
          </cell>
          <cell r="D113" t="str">
            <v>110kV - 150kV</v>
          </cell>
        </row>
        <row r="114">
          <cell r="B114">
            <v>120</v>
          </cell>
          <cell r="C114" t="str">
            <v>Kleine projecten in vervangingssfeer 150 kV</v>
          </cell>
          <cell r="D114" t="str">
            <v>110kV - 150kV</v>
          </cell>
        </row>
        <row r="115">
          <cell r="B115">
            <v>122</v>
          </cell>
          <cell r="C115" t="str">
            <v>Div. locaties 380-kV, vervanging hekwerken</v>
          </cell>
          <cell r="D115" t="str">
            <v>220kV / 380kV</v>
          </cell>
        </row>
        <row r="116">
          <cell r="B116">
            <v>123</v>
          </cell>
          <cell r="C116" t="str">
            <v>Div. locaties 150-kV, vervanging hekwerken</v>
          </cell>
          <cell r="D116" t="str">
            <v>110kV - 150kV</v>
          </cell>
        </row>
        <row r="117">
          <cell r="B117">
            <v>124</v>
          </cell>
          <cell r="C117" t="str">
            <v>Alphen, omlegging telecomkabel</v>
          </cell>
          <cell r="D117" t="str">
            <v>WvD</v>
          </cell>
          <cell r="E117" t="str">
            <v>110kV - 150kV</v>
          </cell>
        </row>
        <row r="118">
          <cell r="B118">
            <v>125</v>
          </cell>
          <cell r="C118" t="str">
            <v>Eem2, uitbreiding met 2 velden tbv distributienet Essent (Windpark)</v>
          </cell>
          <cell r="D118" t="str">
            <v>WvD</v>
          </cell>
          <cell r="E118" t="str">
            <v>220kV / 380kV</v>
          </cell>
        </row>
        <row r="119">
          <cell r="B119">
            <v>126</v>
          </cell>
          <cell r="C119" t="str">
            <v>Gtb4, uitbreiding met 1 veld tbv Essent 800 MW</v>
          </cell>
          <cell r="D119" t="str">
            <v>WvD</v>
          </cell>
          <cell r="E119" t="str">
            <v>220kV / 380kV</v>
          </cell>
        </row>
        <row r="120">
          <cell r="B120">
            <v>128</v>
          </cell>
          <cell r="C120" t="str">
            <v>Zoetermeer-Leiden, reconstructie kabelverbinding viaduct Leiden</v>
          </cell>
          <cell r="D120" t="str">
            <v>WvD</v>
          </cell>
          <cell r="E120" t="str">
            <v>110kV - 150kV</v>
          </cell>
        </row>
        <row r="121">
          <cell r="B121">
            <v>131</v>
          </cell>
          <cell r="C121" t="str">
            <v>Eem4, uitbreiding met 2 velden tbv Advanced Power 800-1200 MW</v>
          </cell>
          <cell r="D121" t="str">
            <v>WvD</v>
          </cell>
          <cell r="E121" t="str">
            <v>220kV / 380kV</v>
          </cell>
        </row>
        <row r="122">
          <cell r="B122">
            <v>132</v>
          </cell>
          <cell r="C122" t="str">
            <v>Alblasserdam, uitbreiding met 1 veld tbv Eneco</v>
          </cell>
          <cell r="D122" t="str">
            <v>WvD</v>
          </cell>
          <cell r="E122" t="str">
            <v>110kV - 150kV</v>
          </cell>
        </row>
        <row r="123">
          <cell r="B123">
            <v>133</v>
          </cell>
          <cell r="C123" t="str">
            <v>Doetinchem-Niederrhein, uitbreiding met een interconnector (tot grens)</v>
          </cell>
          <cell r="D123" t="str">
            <v>220kV / 380kV</v>
          </cell>
        </row>
        <row r="124">
          <cell r="B124">
            <v>135</v>
          </cell>
          <cell r="C124" t="str">
            <v>Borssele-Gtrd</v>
          </cell>
          <cell r="D124" t="str">
            <v>220kV / 380kV</v>
          </cell>
        </row>
        <row r="125">
          <cell r="B125">
            <v>136</v>
          </cell>
          <cell r="C125" t="str">
            <v>Maasvlakte, uitbr 1 veld</v>
          </cell>
          <cell r="D125" t="str">
            <v>WvD</v>
          </cell>
          <cell r="E125" t="str">
            <v>220kV / 380kV</v>
          </cell>
        </row>
        <row r="126">
          <cell r="B126">
            <v>137</v>
          </cell>
          <cell r="C126" t="str">
            <v>Delft Inrichting opslagplaats</v>
          </cell>
          <cell r="D126" t="str">
            <v>110kV - 150kV</v>
          </cell>
        </row>
        <row r="127">
          <cell r="B127">
            <v>138</v>
          </cell>
          <cell r="C127" t="str">
            <v>Eems4-EOS Magnum</v>
          </cell>
          <cell r="D127" t="str">
            <v>WvD</v>
          </cell>
          <cell r="E127" t="str">
            <v>220kV / 380kV</v>
          </cell>
        </row>
        <row r="128">
          <cell r="B128">
            <v>139</v>
          </cell>
          <cell r="C128" t="str">
            <v>EOS, uitbreiding 380kV</v>
          </cell>
          <cell r="D128" t="str">
            <v>220kV / 380kV</v>
          </cell>
        </row>
        <row r="129">
          <cell r="B129">
            <v>140</v>
          </cell>
          <cell r="C129" t="str">
            <v>Dim4 en Mvl4, vervanging blindstroomcompensatie</v>
          </cell>
          <cell r="D129" t="str">
            <v>220kV / 380kV</v>
          </cell>
        </row>
        <row r="130">
          <cell r="B130">
            <v>141</v>
          </cell>
          <cell r="C130" t="str">
            <v>BO Aansl. Essent Borssele 1650MW</v>
          </cell>
          <cell r="D130" t="str">
            <v>WvD</v>
          </cell>
          <cell r="E130" t="str">
            <v>220kV / 380kV</v>
          </cell>
        </row>
        <row r="131">
          <cell r="B131">
            <v>142</v>
          </cell>
          <cell r="C131" t="str">
            <v>BO VVL - HSW, opwaarderen transp.cap.</v>
          </cell>
          <cell r="D131" t="str">
            <v>220kV / 380kV</v>
          </cell>
        </row>
        <row r="132">
          <cell r="B132">
            <v>143</v>
          </cell>
          <cell r="C132" t="str">
            <v>Telecom, uitbr en digitalisering transmissienet ZH</v>
          </cell>
          <cell r="D132" t="str">
            <v>110kV - 150kV</v>
          </cell>
        </row>
        <row r="133">
          <cell r="B133">
            <v>144</v>
          </cell>
          <cell r="C133" t="str">
            <v>Eemshaven Oudeschip-Ens, Uitbr 380kV</v>
          </cell>
          <cell r="D133" t="str">
            <v>220kV / 380kV</v>
          </cell>
        </row>
        <row r="134">
          <cell r="B134">
            <v>145</v>
          </cell>
          <cell r="C134" t="str">
            <v>Borssele-Geertruidenberg, uitbr 380kV</v>
          </cell>
          <cell r="D134" t="str">
            <v>220kV / 380kV</v>
          </cell>
        </row>
        <row r="135">
          <cell r="B135">
            <v>146</v>
          </cell>
          <cell r="C135" t="str">
            <v>ENS-Diemen, opwaardering cap</v>
          </cell>
          <cell r="D135" t="str">
            <v>220kV / 380kV</v>
          </cell>
        </row>
        <row r="136">
          <cell r="B136">
            <v>147</v>
          </cell>
          <cell r="C136" t="str">
            <v>Delft, renovatie sec installaties</v>
          </cell>
          <cell r="D136" t="str">
            <v>110kV - 150kV</v>
          </cell>
        </row>
        <row r="137">
          <cell r="B137">
            <v>148</v>
          </cell>
          <cell r="C137" t="str">
            <v>Gouda, renovatie sec installaties</v>
          </cell>
          <cell r="D137" t="str">
            <v>110kV - 150kV</v>
          </cell>
        </row>
        <row r="138">
          <cell r="B138">
            <v>149</v>
          </cell>
          <cell r="C138" t="str">
            <v>Leiden, renovatie sec installaties</v>
          </cell>
          <cell r="D138" t="str">
            <v>110kV - 150kV</v>
          </cell>
        </row>
        <row r="139">
          <cell r="B139">
            <v>150</v>
          </cell>
          <cell r="C139" t="str">
            <v>Rijswijk, renovatie sec installaties</v>
          </cell>
          <cell r="D139" t="str">
            <v>110kV - 150kV</v>
          </cell>
        </row>
        <row r="140">
          <cell r="B140">
            <v>151</v>
          </cell>
          <cell r="C140" t="str">
            <v>Rotterdam centrum, renovatie sec installaties</v>
          </cell>
          <cell r="D140" t="str">
            <v>110kV - 150kV</v>
          </cell>
        </row>
        <row r="141">
          <cell r="B141">
            <v>152</v>
          </cell>
          <cell r="C141" t="str">
            <v>Voorburg, ren sec installaties</v>
          </cell>
          <cell r="D141" t="str">
            <v>110kV - 150kV</v>
          </cell>
        </row>
        <row r="142">
          <cell r="B142">
            <v>153</v>
          </cell>
          <cell r="C142" t="str">
            <v>Bergum, renovatie sec installaties</v>
          </cell>
          <cell r="D142" t="str">
            <v>220kV / 380kV</v>
          </cell>
        </row>
        <row r="143">
          <cell r="B143">
            <v>154</v>
          </cell>
          <cell r="C143" t="str">
            <v>Eemshaven, renovatie sec installaties</v>
          </cell>
          <cell r="D143" t="str">
            <v>220kV / 380kV</v>
          </cell>
        </row>
        <row r="144">
          <cell r="B144">
            <v>155</v>
          </cell>
          <cell r="C144" t="str">
            <v>Eemshaven Oost, renovatie sec installaties</v>
          </cell>
          <cell r="D144" t="str">
            <v>220kV / 380kV</v>
          </cell>
        </row>
        <row r="145">
          <cell r="B145">
            <v>156</v>
          </cell>
          <cell r="C145" t="str">
            <v>Ens, ren sec installaties</v>
          </cell>
          <cell r="D145" t="str">
            <v>220kV / 380kV</v>
          </cell>
        </row>
        <row r="146">
          <cell r="B146">
            <v>157</v>
          </cell>
          <cell r="C146" t="str">
            <v>Hessenweg, renovatie sec installaties</v>
          </cell>
          <cell r="D146" t="str">
            <v>220kV / 380kV</v>
          </cell>
        </row>
        <row r="147">
          <cell r="B147">
            <v>158</v>
          </cell>
          <cell r="C147" t="str">
            <v>Louwsmeer, ren sec installaties</v>
          </cell>
          <cell r="D147" t="str">
            <v>220kV / 380kV</v>
          </cell>
        </row>
        <row r="148">
          <cell r="B148">
            <v>159</v>
          </cell>
          <cell r="C148" t="str">
            <v>Meeden, renovatie sec installaties</v>
          </cell>
          <cell r="D148" t="str">
            <v>220kV / 380kV</v>
          </cell>
        </row>
        <row r="149">
          <cell r="B149">
            <v>160</v>
          </cell>
          <cell r="C149" t="str">
            <v>Oude Haske, renovatie sec installaties</v>
          </cell>
          <cell r="D149" t="str">
            <v>220kV / 380kV</v>
          </cell>
        </row>
        <row r="150">
          <cell r="B150">
            <v>161</v>
          </cell>
          <cell r="C150" t="str">
            <v>Robbenplaat, renovatie sec installaties</v>
          </cell>
          <cell r="D150" t="str">
            <v>220kV / 380kV</v>
          </cell>
        </row>
        <row r="151">
          <cell r="B151">
            <v>162</v>
          </cell>
          <cell r="C151" t="str">
            <v>Vierverlaten, renovatie sec installaties</v>
          </cell>
          <cell r="D151" t="str">
            <v>220kV / 380kV</v>
          </cell>
        </row>
        <row r="152">
          <cell r="B152">
            <v>163</v>
          </cell>
          <cell r="C152" t="str">
            <v>Weiwerd, renovatie sec installaties</v>
          </cell>
          <cell r="D152" t="str">
            <v>220kV / 380kV</v>
          </cell>
        </row>
        <row r="153">
          <cell r="B153">
            <v>164</v>
          </cell>
          <cell r="C153" t="str">
            <v>Zeyerveen, renovatie sec installaties</v>
          </cell>
          <cell r="D153" t="str">
            <v>220kV / 380kV</v>
          </cell>
        </row>
        <row r="154">
          <cell r="B154">
            <v>165</v>
          </cell>
          <cell r="C154" t="str">
            <v>Boxmeer, renovatie sec installaties</v>
          </cell>
          <cell r="D154" t="str">
            <v>220kV / 380kV</v>
          </cell>
        </row>
        <row r="155">
          <cell r="B155">
            <v>166</v>
          </cell>
          <cell r="C155" t="str">
            <v>Crayestein, renovatie sec installaties</v>
          </cell>
          <cell r="D155" t="str">
            <v>220kV / 380kV</v>
          </cell>
        </row>
        <row r="156">
          <cell r="B156">
            <v>167</v>
          </cell>
          <cell r="C156" t="str">
            <v>Diemen, renovatie sec installaties</v>
          </cell>
          <cell r="D156" t="str">
            <v>220kV / 380kV</v>
          </cell>
        </row>
        <row r="157">
          <cell r="B157">
            <v>168</v>
          </cell>
          <cell r="C157" t="str">
            <v>Dodewaard, renovatie sec installaties</v>
          </cell>
          <cell r="D157" t="str">
            <v>220kV / 380kV</v>
          </cell>
        </row>
        <row r="158">
          <cell r="B158">
            <v>169</v>
          </cell>
          <cell r="C158" t="str">
            <v>Doetinchem, renovatie sec installaties</v>
          </cell>
          <cell r="D158" t="str">
            <v>220kV / 380kV</v>
          </cell>
        </row>
        <row r="159">
          <cell r="B159">
            <v>170</v>
          </cell>
          <cell r="C159" t="str">
            <v>Eemshaven, renovatie sec installaties</v>
          </cell>
          <cell r="D159" t="str">
            <v>220kV / 380kV</v>
          </cell>
        </row>
        <row r="160">
          <cell r="B160">
            <v>171</v>
          </cell>
          <cell r="C160" t="str">
            <v>Eindhoven, renovatie sec installaties</v>
          </cell>
          <cell r="D160" t="str">
            <v>220kV / 380kV</v>
          </cell>
        </row>
        <row r="161">
          <cell r="B161">
            <v>172</v>
          </cell>
          <cell r="C161" t="str">
            <v>Ens, renovatie sec installaties</v>
          </cell>
          <cell r="D161" t="str">
            <v>220kV / 380kV</v>
          </cell>
        </row>
        <row r="162">
          <cell r="B162">
            <v>173</v>
          </cell>
          <cell r="C162" t="str">
            <v>Geertruidenberg, renovatie sec installaties</v>
          </cell>
          <cell r="D162" t="str">
            <v>220kV / 380kV</v>
          </cell>
        </row>
        <row r="163">
          <cell r="B163">
            <v>174</v>
          </cell>
          <cell r="C163" t="str">
            <v>Hengelo, renovatie sec installaties</v>
          </cell>
          <cell r="D163" t="str">
            <v>220kV / 380kV</v>
          </cell>
        </row>
        <row r="164">
          <cell r="B164">
            <v>175</v>
          </cell>
          <cell r="C164" t="str">
            <v>Krimpen, renovatie sec installaties</v>
          </cell>
          <cell r="D164" t="str">
            <v>220kV / 380kV</v>
          </cell>
        </row>
        <row r="165">
          <cell r="B165">
            <v>176</v>
          </cell>
          <cell r="C165" t="str">
            <v>Maasbracht, renovatie sec installaties</v>
          </cell>
          <cell r="D165" t="str">
            <v>220kV / 380kV</v>
          </cell>
        </row>
        <row r="166">
          <cell r="B166">
            <v>177</v>
          </cell>
          <cell r="C166" t="str">
            <v>Meede, renovatie sec installaties</v>
          </cell>
          <cell r="D166" t="str">
            <v>220kV / 380kV</v>
          </cell>
        </row>
        <row r="167">
          <cell r="B167">
            <v>178</v>
          </cell>
          <cell r="C167" t="str">
            <v>Zwolle, renovatie sec installaties</v>
          </cell>
          <cell r="D167" t="str">
            <v>220kV / 380kV</v>
          </cell>
        </row>
        <row r="168">
          <cell r="B168">
            <v>179</v>
          </cell>
          <cell r="C168" t="str">
            <v>Dim4, vervanging blindstroomcomp spoel</v>
          </cell>
          <cell r="D168" t="str">
            <v>220kV / 380kV</v>
          </cell>
        </row>
        <row r="169">
          <cell r="B169">
            <v>180</v>
          </cell>
          <cell r="C169" t="str">
            <v>Dod4, vervanging blindstroomcomp spoel</v>
          </cell>
          <cell r="D169" t="str">
            <v>220kV / 380kV</v>
          </cell>
        </row>
        <row r="170">
          <cell r="B170">
            <v>181</v>
          </cell>
          <cell r="C170" t="str">
            <v>Delft-RtM, vervanging van 5 km oliedrukkabel</v>
          </cell>
          <cell r="D170" t="str">
            <v>110kV - 150kV</v>
          </cell>
        </row>
        <row r="171">
          <cell r="B171">
            <v>182</v>
          </cell>
          <cell r="C171" t="str">
            <v>Mvl4, uitbreiding met een veld tbv CGEN 1*400 MW</v>
          </cell>
          <cell r="D171" t="str">
            <v>WvD</v>
          </cell>
          <cell r="E171" t="str">
            <v>220kV / 380kV</v>
          </cell>
        </row>
        <row r="172">
          <cell r="B172">
            <v>183</v>
          </cell>
          <cell r="C172" t="str">
            <v>Cst4, vervanging transformator TR403</v>
          </cell>
          <cell r="D172" t="str">
            <v>220kV / 380kV</v>
          </cell>
        </row>
        <row r="173">
          <cell r="B173">
            <v>183</v>
          </cell>
          <cell r="D173" t="str">
            <v>WvD</v>
          </cell>
          <cell r="E173" t="str">
            <v>220kV / 380kV</v>
          </cell>
        </row>
        <row r="174">
          <cell r="B174">
            <v>184</v>
          </cell>
          <cell r="C174" t="str">
            <v>Noodlijn, herstellen uitrusting</v>
          </cell>
          <cell r="D174" t="str">
            <v>220kV / 380kV</v>
          </cell>
        </row>
        <row r="175">
          <cell r="B175">
            <v>185</v>
          </cell>
          <cell r="C175" t="str">
            <v>RtM-Ommoord-Krimpen, renovatie oliedruksystemen</v>
          </cell>
          <cell r="D175" t="str">
            <v>110kV - 150kV</v>
          </cell>
        </row>
        <row r="176">
          <cell r="B176">
            <v>186</v>
          </cell>
          <cell r="C176" t="str">
            <v>Rotterdam Waalhaven, renovatie eigen bedrijfsinstallatie</v>
          </cell>
          <cell r="D176" t="str">
            <v>110kV - 150kV</v>
          </cell>
        </row>
        <row r="177">
          <cell r="B177">
            <v>187</v>
          </cell>
          <cell r="C177" t="str">
            <v>Rotterdam Waalhaven uitbreiding verblijfsruimten</v>
          </cell>
          <cell r="D177" t="str">
            <v>110kV - 150kV</v>
          </cell>
        </row>
        <row r="178">
          <cell r="B178">
            <v>188</v>
          </cell>
          <cell r="C178" t="str">
            <v>Maasvlakte-Crayestein, verv geleide</v>
          </cell>
          <cell r="D178" t="str">
            <v>220kV / 380kV</v>
          </cell>
        </row>
        <row r="179">
          <cell r="B179">
            <v>189</v>
          </cell>
          <cell r="C179" t="str">
            <v>Aansluiting Windpark NO op Ens 380KV</v>
          </cell>
          <cell r="D179" t="str">
            <v>WvD</v>
          </cell>
          <cell r="E179" t="str">
            <v>220kV / 380kV</v>
          </cell>
        </row>
        <row r="180">
          <cell r="B180">
            <v>190</v>
          </cell>
          <cell r="C180" t="str">
            <v>Vhz4, uitbreiding met een 380 kV st</v>
          </cell>
          <cell r="D180" t="str">
            <v>220kV / 380kV</v>
          </cell>
        </row>
        <row r="181">
          <cell r="B181">
            <v>191</v>
          </cell>
          <cell r="C181" t="str">
            <v>Ens 380kV uitbreiding 750 MVA</v>
          </cell>
          <cell r="D181" t="str">
            <v>220kV / 380kV</v>
          </cell>
        </row>
        <row r="182">
          <cell r="B182">
            <v>192</v>
          </cell>
          <cell r="C182" t="str">
            <v>Rotterdam, uitbr. 1 veld EON</v>
          </cell>
          <cell r="D182" t="str">
            <v>WvD</v>
          </cell>
          <cell r="E182" t="str">
            <v>110kV - 150kV</v>
          </cell>
        </row>
        <row r="183">
          <cell r="B183">
            <v>192</v>
          </cell>
          <cell r="D183" t="str">
            <v>220kV / 380kV</v>
          </cell>
        </row>
        <row r="184">
          <cell r="B184">
            <v>193</v>
          </cell>
          <cell r="C184" t="str">
            <v>Westerlee uitbr 150kV</v>
          </cell>
          <cell r="D184" t="str">
            <v>WvD</v>
          </cell>
          <cell r="E184" t="str">
            <v>110kV - 150kV</v>
          </cell>
        </row>
        <row r="185">
          <cell r="B185">
            <v>193</v>
          </cell>
          <cell r="D185" t="str">
            <v>220kV / 380kV</v>
          </cell>
        </row>
        <row r="186">
          <cell r="B186">
            <v>194</v>
          </cell>
          <cell r="C186" t="str">
            <v>Weiwerd, uitbr. 2e 220/110kV transformator</v>
          </cell>
          <cell r="D186" t="str">
            <v>220kV / 380kV</v>
          </cell>
        </row>
        <row r="187">
          <cell r="B187">
            <v>195</v>
          </cell>
          <cell r="C187" t="str">
            <v>Rec Telecom tbv aanpassing N210</v>
          </cell>
          <cell r="D187" t="str">
            <v>WvD</v>
          </cell>
          <cell r="E187" t="str">
            <v>220kV / 380kV</v>
          </cell>
        </row>
        <row r="188">
          <cell r="B188">
            <v>196</v>
          </cell>
          <cell r="C188" t="str">
            <v>Eemshaven, uitbr. 3e transformator 750MVA</v>
          </cell>
          <cell r="D188" t="str">
            <v>220kV / 380kV</v>
          </cell>
        </row>
        <row r="189">
          <cell r="B189">
            <v>197</v>
          </cell>
          <cell r="C189" t="str">
            <v>Verbinding Krimpen Ommoord</v>
          </cell>
          <cell r="D189" t="str">
            <v>WvD</v>
          </cell>
        </row>
        <row r="190">
          <cell r="B190">
            <v>198</v>
          </cell>
          <cell r="C190" t="str">
            <v>Verbinding Ommoord Rotterdam Marconistraat</v>
          </cell>
          <cell r="D190" t="str">
            <v>WvD</v>
          </cell>
        </row>
        <row r="191">
          <cell r="B191" t="str">
            <v>000213</v>
          </cell>
          <cell r="C191" t="str">
            <v>Wintrack testprogramma</v>
          </cell>
          <cell r="D191" t="str">
            <v>220kV / 380kV</v>
          </cell>
        </row>
        <row r="192">
          <cell r="B192">
            <v>266</v>
          </cell>
          <cell r="C192" t="str">
            <v>GIS tbv Planologische projecten</v>
          </cell>
          <cell r="D192" t="str">
            <v>220kV / 380kV</v>
          </cell>
        </row>
        <row r="193">
          <cell r="B193" t="str">
            <v>0002XX</v>
          </cell>
          <cell r="C193" t="str">
            <v>Afdelingskosten</v>
          </cell>
          <cell r="D193" t="str">
            <v>WvD</v>
          </cell>
          <cell r="E193" t="str">
            <v>220kV / 380kV</v>
          </cell>
        </row>
        <row r="194">
          <cell r="B194">
            <v>13</v>
          </cell>
          <cell r="C194" t="str">
            <v>Borssele # detailontwerp station</v>
          </cell>
          <cell r="D194" t="str">
            <v>220kV / 380kV</v>
          </cell>
        </row>
        <row r="195">
          <cell r="B195">
            <v>221</v>
          </cell>
          <cell r="C195" t="str">
            <v>Document management</v>
          </cell>
          <cell r="D195" t="str">
            <v>TenneT TSO</v>
          </cell>
        </row>
        <row r="196">
          <cell r="B196">
            <v>120101</v>
          </cell>
          <cell r="C196" t="str">
            <v>Projectteam Cable Construct Project</v>
          </cell>
          <cell r="D196" t="str">
            <v>220kV / 380kV</v>
          </cell>
        </row>
        <row r="197">
          <cell r="B197">
            <v>274</v>
          </cell>
          <cell r="C197" t="str">
            <v>Programma Kwaliteit</v>
          </cell>
          <cell r="D197" t="str">
            <v>TenneT TSO</v>
          </cell>
        </row>
        <row r="198">
          <cell r="B198">
            <v>280</v>
          </cell>
          <cell r="C198" t="str">
            <v>Bedrijfszekerheid</v>
          </cell>
          <cell r="D198" t="str">
            <v>TenneT TSO</v>
          </cell>
        </row>
        <row r="199">
          <cell r="B199">
            <v>254</v>
          </cell>
          <cell r="C199" t="str">
            <v>IFS+ Verbeteringen</v>
          </cell>
          <cell r="D199" t="str">
            <v>TenneT TSO</v>
          </cell>
        </row>
        <row r="200">
          <cell r="B200">
            <v>213</v>
          </cell>
          <cell r="C200" t="str">
            <v>Wintrack fallback</v>
          </cell>
          <cell r="D200" t="str">
            <v>220kV / 380kV</v>
          </cell>
        </row>
        <row r="201">
          <cell r="B201">
            <v>220</v>
          </cell>
          <cell r="C201" t="str">
            <v>Aida - fase 2</v>
          </cell>
          <cell r="D201" t="str">
            <v>TenneT TSO</v>
          </cell>
        </row>
        <row r="202">
          <cell r="B202">
            <v>268</v>
          </cell>
          <cell r="C202" t="str">
            <v>KLIC</v>
          </cell>
          <cell r="D202" t="str">
            <v>TenneT TSO</v>
          </cell>
        </row>
        <row r="203">
          <cell r="B203">
            <v>279</v>
          </cell>
          <cell r="C203" t="str">
            <v>SLA KAM-BU AM</v>
          </cell>
          <cell r="D203" t="str">
            <v>TenneT TSO</v>
          </cell>
        </row>
        <row r="204">
          <cell r="B204">
            <v>284</v>
          </cell>
          <cell r="C204" t="str">
            <v>Project uren tbv EssenT regio Noord</v>
          </cell>
          <cell r="D204" t="str">
            <v>WvD</v>
          </cell>
        </row>
        <row r="205">
          <cell r="B205">
            <v>283</v>
          </cell>
          <cell r="C205" t="str">
            <v>Projecturen tbv Essent regio Zuid</v>
          </cell>
          <cell r="D205" t="str">
            <v>WvD</v>
          </cell>
        </row>
        <row r="206">
          <cell r="B206">
            <v>217600</v>
          </cell>
          <cell r="C206" t="str">
            <v>aanleg 3e circuit 150kV Cst-DdM</v>
          </cell>
          <cell r="D206" t="str">
            <v>110kV - 150kV</v>
          </cell>
        </row>
        <row r="207">
          <cell r="B207">
            <v>1002</v>
          </cell>
          <cell r="C207" t="str">
            <v>Werkzaamheden H Hoekstra</v>
          </cell>
          <cell r="D207" t="str">
            <v>???</v>
          </cell>
        </row>
        <row r="208">
          <cell r="B208">
            <v>263</v>
          </cell>
          <cell r="C208" t="str">
            <v>AIDA Verbindingen</v>
          </cell>
          <cell r="D208" t="str">
            <v>TenneT TSO</v>
          </cell>
        </row>
        <row r="209">
          <cell r="B209">
            <v>120130</v>
          </cell>
          <cell r="C209" t="str">
            <v>Owner team</v>
          </cell>
          <cell r="D209" t="str">
            <v>220kV / 380kV</v>
          </cell>
        </row>
        <row r="210">
          <cell r="B210">
            <v>290</v>
          </cell>
          <cell r="C210" t="str">
            <v>Doorbelasting derden</v>
          </cell>
          <cell r="D210" t="str">
            <v>WvD</v>
          </cell>
        </row>
        <row r="211">
          <cell r="B211">
            <v>100014</v>
          </cell>
          <cell r="C211" t="str">
            <v>KLS</v>
          </cell>
          <cell r="D211" t="str">
            <v>110kV - 150kV</v>
          </cell>
        </row>
        <row r="212">
          <cell r="B212">
            <v>267</v>
          </cell>
          <cell r="C212" t="str">
            <v>Integrale Resource Planning</v>
          </cell>
          <cell r="D212" t="str">
            <v>TenneT TSO</v>
          </cell>
        </row>
        <row r="213">
          <cell r="B213">
            <v>281</v>
          </cell>
          <cell r="C213" t="str">
            <v>DMS Next</v>
          </cell>
          <cell r="D213" t="str">
            <v>TenneT TSO</v>
          </cell>
        </row>
        <row r="214">
          <cell r="B214">
            <v>239</v>
          </cell>
          <cell r="C214" t="str">
            <v>Aansluiting Essent Eemshaven Oost</v>
          </cell>
          <cell r="D214" t="str">
            <v>WvD</v>
          </cell>
        </row>
        <row r="215">
          <cell r="B215">
            <v>237</v>
          </cell>
          <cell r="C215" t="str">
            <v>Vervangen railbev. Robbenplaat</v>
          </cell>
          <cell r="D215" t="str">
            <v>220kV / 380kV</v>
          </cell>
        </row>
        <row r="216">
          <cell r="B216">
            <v>244</v>
          </cell>
          <cell r="C216" t="str">
            <v>Beheer strategische voorraad</v>
          </cell>
          <cell r="D216" t="str">
            <v>TenneT TSO</v>
          </cell>
        </row>
        <row r="217">
          <cell r="B217">
            <v>301005</v>
          </cell>
          <cell r="C217" t="str">
            <v>Huisvesting TenneT</v>
          </cell>
          <cell r="D217" t="str">
            <v>TenneT TSO</v>
          </cell>
        </row>
        <row r="218">
          <cell r="B218">
            <v>210600</v>
          </cell>
          <cell r="C218" t="str">
            <v>Shared Services</v>
          </cell>
          <cell r="D218" t="str">
            <v>TenneT TSO</v>
          </cell>
        </row>
        <row r="219">
          <cell r="B219">
            <v>217928</v>
          </cell>
          <cell r="C219" t="str">
            <v>ren sec install Alblasserdam</v>
          </cell>
          <cell r="D219" t="str">
            <v>110kV - 150kV</v>
          </cell>
        </row>
        <row r="220">
          <cell r="B220">
            <v>100024</v>
          </cell>
          <cell r="C220" t="str">
            <v>Scada-Scada SamensmEde</v>
          </cell>
          <cell r="D220" t="str">
            <v>110kV - 150kV</v>
          </cell>
        </row>
        <row r="221">
          <cell r="B221">
            <v>250</v>
          </cell>
          <cell r="C221" t="str">
            <v>Opstellen bouwsteen blindstroomcomp</v>
          </cell>
          <cell r="D221" t="str">
            <v>220kV / 380kV</v>
          </cell>
        </row>
        <row r="222">
          <cell r="B222">
            <v>261</v>
          </cell>
          <cell r="C222" t="str">
            <v>EMC Problemen Westerlee</v>
          </cell>
          <cell r="D222" t="str">
            <v>110kV - 150kV</v>
          </cell>
        </row>
        <row r="223">
          <cell r="B223">
            <v>265</v>
          </cell>
          <cell r="C223" t="str">
            <v>GIS Onderzoek</v>
          </cell>
          <cell r="D223" t="str">
            <v>TenneT TSO</v>
          </cell>
        </row>
        <row r="224">
          <cell r="B224">
            <v>1005</v>
          </cell>
          <cell r="C224" t="str">
            <v>Klachtenafhandeling Dim-Ozn-Bvw</v>
          </cell>
          <cell r="D224" t="str">
            <v>220kV / 380kV</v>
          </cell>
        </row>
        <row r="225">
          <cell r="B225">
            <v>248</v>
          </cell>
          <cell r="C225" t="str">
            <v>Opstellen specs 380kV seriespoelen</v>
          </cell>
          <cell r="D225" t="str">
            <v>220kV / 380kV</v>
          </cell>
        </row>
        <row r="226">
          <cell r="B226">
            <v>120151</v>
          </cell>
          <cell r="C226" t="str">
            <v>NORNED Implementatie</v>
          </cell>
          <cell r="D226" t="str">
            <v>220kV / 380kV</v>
          </cell>
        </row>
        <row r="227">
          <cell r="B227">
            <v>277</v>
          </cell>
          <cell r="C227" t="str">
            <v>Tijdelijke bev.maatr. 2008 Oost</v>
          </cell>
          <cell r="D227" t="str">
            <v>TenneT TSO</v>
          </cell>
        </row>
        <row r="228">
          <cell r="B228">
            <v>1018</v>
          </cell>
          <cell r="C228" t="str">
            <v>Opstellen PID invoeren GIS</v>
          </cell>
          <cell r="D228" t="str">
            <v>TenneT TSO</v>
          </cell>
        </row>
        <row r="229">
          <cell r="B229">
            <v>262</v>
          </cell>
          <cell r="C229" t="str">
            <v>Studie kortsluitverm. 150kV Delft</v>
          </cell>
          <cell r="D229" t="str">
            <v>110kV - 150kV</v>
          </cell>
        </row>
        <row r="230">
          <cell r="B230">
            <v>127</v>
          </cell>
          <cell r="C230" t="str">
            <v>Maasbracht, vv bev.velden 19,20</v>
          </cell>
          <cell r="D230" t="str">
            <v>220kV / 380kV</v>
          </cell>
        </row>
        <row r="231">
          <cell r="B231">
            <v>227</v>
          </cell>
          <cell r="C231" t="str">
            <v>Engineering consultancy werkz. 2007</v>
          </cell>
          <cell r="D231" t="str">
            <v>TenneT TSO</v>
          </cell>
        </row>
        <row r="232">
          <cell r="B232">
            <v>605900</v>
          </cell>
          <cell r="C232" t="str">
            <v>TI</v>
          </cell>
          <cell r="D232" t="str">
            <v>TenneT TSO</v>
          </cell>
        </row>
        <row r="233">
          <cell r="B233">
            <v>276</v>
          </cell>
          <cell r="C233" t="str">
            <v>Vervangen UTR EHV wit te Mbt</v>
          </cell>
          <cell r="D233" t="str">
            <v>220kV / 380kV</v>
          </cell>
        </row>
        <row r="234">
          <cell r="B234">
            <v>245</v>
          </cell>
          <cell r="C234" t="str">
            <v>Uitvoeren van Saneringen</v>
          </cell>
          <cell r="D234" t="str">
            <v>TenneT TSO</v>
          </cell>
        </row>
        <row r="235">
          <cell r="B235">
            <v>100025</v>
          </cell>
          <cell r="C235" t="str">
            <v>TenneT Way of Working</v>
          </cell>
          <cell r="D235" t="str">
            <v>TenneT TSO</v>
          </cell>
        </row>
        <row r="236">
          <cell r="B236">
            <v>2012</v>
          </cell>
          <cell r="C236" t="str">
            <v>Traceverwerving Wtr - WL (De Lier)</v>
          </cell>
          <cell r="D236" t="str">
            <v>110kV - 150kV</v>
          </cell>
        </row>
        <row r="237">
          <cell r="B237">
            <v>2196</v>
          </cell>
          <cell r="C237" t="str">
            <v>Vervangen scheiders 2008</v>
          </cell>
          <cell r="D237" t="str">
            <v>220kV / 380kV</v>
          </cell>
        </row>
        <row r="238">
          <cell r="B238">
            <v>120150</v>
          </cell>
          <cell r="C238" t="str">
            <v>Trading team</v>
          </cell>
          <cell r="D238" t="str">
            <v>220kV / 380kV</v>
          </cell>
        </row>
        <row r="239">
          <cell r="B239">
            <v>150000</v>
          </cell>
          <cell r="C239" t="str">
            <v>Borging conintu voorziening</v>
          </cell>
          <cell r="D239" t="str">
            <v>TenneT TSO</v>
          </cell>
        </row>
        <row r="240">
          <cell r="B240">
            <v>20</v>
          </cell>
          <cell r="C240" t="str">
            <v>Bouwrijp maken eindhoven</v>
          </cell>
          <cell r="D240" t="str">
            <v>220kV / 380kV</v>
          </cell>
        </row>
        <row r="241">
          <cell r="B241">
            <v>310002</v>
          </cell>
          <cell r="C241" t="str">
            <v>Management Control framework</v>
          </cell>
          <cell r="D241" t="str">
            <v>TenneT TSO</v>
          </cell>
        </row>
        <row r="242">
          <cell r="B242">
            <v>2183</v>
          </cell>
          <cell r="C242" t="str">
            <v>HGL1O 3e transformator (GJP)</v>
          </cell>
          <cell r="D242" t="str">
            <v>TenneT TSO</v>
          </cell>
        </row>
        <row r="243">
          <cell r="B243">
            <v>246</v>
          </cell>
          <cell r="C243" t="str">
            <v>Uitvoeren van Amoveringen</v>
          </cell>
          <cell r="D243" t="str">
            <v>TenneT TSO</v>
          </cell>
        </row>
        <row r="244">
          <cell r="B244">
            <v>2201</v>
          </cell>
          <cell r="C244" t="str">
            <v>Trace HS+MS Urenco-TU SLA 2008-500</v>
          </cell>
          <cell r="D244" t="str">
            <v>WvD</v>
          </cell>
        </row>
        <row r="245">
          <cell r="B245">
            <v>2195</v>
          </cell>
          <cell r="C245" t="str">
            <v>Vervangen meettrafo's 2008</v>
          </cell>
          <cell r="D245" t="str">
            <v>TenneT TSO</v>
          </cell>
        </row>
        <row r="246">
          <cell r="B246">
            <v>260000</v>
          </cell>
          <cell r="C246" t="str">
            <v>#N/A</v>
          </cell>
          <cell r="D246" t="str">
            <v>???</v>
          </cell>
        </row>
        <row r="247">
          <cell r="B247">
            <v>275</v>
          </cell>
          <cell r="C247" t="str">
            <v>Sturen op Uren</v>
          </cell>
          <cell r="D247" t="str">
            <v>TenneT TSO</v>
          </cell>
        </row>
        <row r="248">
          <cell r="B248">
            <v>217508</v>
          </cell>
          <cell r="C248" t="str">
            <v>Verzwaren RTW-KY</v>
          </cell>
          <cell r="D248" t="str">
            <v>220kV / 380kV</v>
          </cell>
        </row>
        <row r="249">
          <cell r="B249">
            <v>523000</v>
          </cell>
          <cell r="C249" t="str">
            <v>Ruimtelijke ordening en milieu</v>
          </cell>
          <cell r="D249" t="str">
            <v>TenneT TSO</v>
          </cell>
        </row>
        <row r="250">
          <cell r="B250">
            <v>272</v>
          </cell>
          <cell r="C250" t="str">
            <v>Studie kabeltracé Westland</v>
          </cell>
          <cell r="D250" t="str">
            <v>110kV - 150kV</v>
          </cell>
        </row>
        <row r="251">
          <cell r="B251">
            <v>241</v>
          </cell>
          <cell r="C251" t="str">
            <v>Detachering P. Loeve - E.On Benelux</v>
          </cell>
          <cell r="D251" t="str">
            <v>TenneT TSO</v>
          </cell>
        </row>
        <row r="252">
          <cell r="B252">
            <v>2161</v>
          </cell>
          <cell r="C252" t="str">
            <v>Gasunie Midwolda SLA 2006-313</v>
          </cell>
          <cell r="D252" t="str">
            <v>WvD</v>
          </cell>
        </row>
        <row r="253">
          <cell r="B253">
            <v>120140</v>
          </cell>
          <cell r="C253" t="str">
            <v>Working group OMA</v>
          </cell>
          <cell r="D253" t="str">
            <v>220kV / 380kV</v>
          </cell>
        </row>
        <row r="254">
          <cell r="B254">
            <v>1000</v>
          </cell>
          <cell r="C254" t="str">
            <v>Consultancy Regio Oost 2008</v>
          </cell>
          <cell r="D254" t="str">
            <v>???</v>
          </cell>
        </row>
        <row r="255">
          <cell r="B255">
            <v>211</v>
          </cell>
          <cell r="C255" t="str">
            <v>EU-Erkenning leveranciers prim.comp</v>
          </cell>
          <cell r="D255" t="str">
            <v>TenneT TSO</v>
          </cell>
        </row>
        <row r="256">
          <cell r="B256">
            <v>62</v>
          </cell>
          <cell r="C256" t="str">
            <v>Verplaatsen C-bank RtW-Wl (125Mvar)</v>
          </cell>
          <cell r="D256" t="str">
            <v>110kV - 150kV</v>
          </cell>
        </row>
        <row r="257">
          <cell r="B257">
            <v>150011</v>
          </cell>
          <cell r="C257" t="str">
            <v>Opzetten Regiokantoren (W'veen)</v>
          </cell>
          <cell r="D257" t="str">
            <v>110kV - 150kV</v>
          </cell>
        </row>
        <row r="258">
          <cell r="B258">
            <v>232</v>
          </cell>
          <cell r="C258" t="str">
            <v>Telefonie &amp; Datacommunicatie</v>
          </cell>
          <cell r="D258" t="str">
            <v>TenneT TSO</v>
          </cell>
        </row>
        <row r="259">
          <cell r="B259">
            <v>205</v>
          </cell>
          <cell r="C259" t="str">
            <v>EU-erkenning leveranciers voor VBS</v>
          </cell>
          <cell r="D259" t="str">
            <v>TenneT TSO</v>
          </cell>
        </row>
        <row r="260">
          <cell r="B260">
            <v>271</v>
          </cell>
          <cell r="C260" t="str">
            <v>IFS Inrichting AM</v>
          </cell>
          <cell r="D260" t="str">
            <v>TenneT TSO</v>
          </cell>
        </row>
        <row r="261">
          <cell r="B261">
            <v>264</v>
          </cell>
          <cell r="C261" t="str">
            <v>Data-integratie RNB's</v>
          </cell>
          <cell r="D261" t="str">
            <v>TenneT TSO</v>
          </cell>
        </row>
        <row r="262">
          <cell r="B262">
            <v>2182</v>
          </cell>
          <cell r="C262" t="str">
            <v>ZL1F-KP1 verkabeling mast 8-16 geme</v>
          </cell>
          <cell r="D262" t="str">
            <v>WvD</v>
          </cell>
        </row>
        <row r="263">
          <cell r="B263">
            <v>2203</v>
          </cell>
          <cell r="C263" t="str">
            <v>WKC Luttelgeest SLA 2008-209</v>
          </cell>
          <cell r="D263" t="str">
            <v>WvD</v>
          </cell>
        </row>
        <row r="264">
          <cell r="B264">
            <v>278</v>
          </cell>
          <cell r="C264" t="str">
            <v>Tijdelijke bev.maatr. 2008 West</v>
          </cell>
          <cell r="D264" t="str">
            <v>TenneT TSO</v>
          </cell>
        </row>
        <row r="265">
          <cell r="B265">
            <v>252</v>
          </cell>
          <cell r="C265" t="str">
            <v>BU-TI Wijzigingen en aanpass in IFS</v>
          </cell>
          <cell r="D265" t="str">
            <v>TenneT TSO</v>
          </cell>
        </row>
        <row r="266">
          <cell r="B266">
            <v>273</v>
          </cell>
          <cell r="C266" t="str">
            <v>Studie kabeltracé Noord-Holland</v>
          </cell>
          <cell r="D266" t="str">
            <v>110kV - 150kV</v>
          </cell>
        </row>
        <row r="267">
          <cell r="B267">
            <v>129</v>
          </cell>
          <cell r="C267" t="str">
            <v>OPGW herstel</v>
          </cell>
          <cell r="D267" t="str">
            <v>220kV / 380kV</v>
          </cell>
        </row>
        <row r="268">
          <cell r="B268">
            <v>260</v>
          </cell>
          <cell r="C268" t="str">
            <v>Strategische herstelcapaciteit</v>
          </cell>
          <cell r="D268" t="str">
            <v>TenneT TSO</v>
          </cell>
        </row>
        <row r="269">
          <cell r="B269">
            <v>1006</v>
          </cell>
          <cell r="C269" t="str">
            <v>Uitvoeren van saneringen in 2008</v>
          </cell>
          <cell r="D269" t="str">
            <v>TenneT TSO</v>
          </cell>
        </row>
        <row r="270">
          <cell r="B270">
            <v>1014</v>
          </cell>
          <cell r="C270" t="str">
            <v>Quickscan TOEDS/TAMS</v>
          </cell>
          <cell r="D270" t="str">
            <v>TenneT TSO</v>
          </cell>
        </row>
        <row r="271">
          <cell r="B271">
            <v>2181</v>
          </cell>
          <cell r="C271" t="str">
            <v>Verhogen geleiders</v>
          </cell>
          <cell r="D271" t="str">
            <v>TenneT TSO</v>
          </cell>
        </row>
        <row r="272">
          <cell r="B272">
            <v>217441</v>
          </cell>
          <cell r="C272" t="str">
            <v>Lijn Oostzaan-Beverwijk 380 kV</v>
          </cell>
          <cell r="D272" t="str">
            <v>220kV / 380kV</v>
          </cell>
        </row>
        <row r="273">
          <cell r="B273">
            <v>2205</v>
          </cell>
          <cell r="C273" t="str">
            <v>Div lijnen onderzoek aanpassing ivm</v>
          </cell>
          <cell r="D273" t="str">
            <v>TenneT TSO</v>
          </cell>
        </row>
        <row r="274">
          <cell r="B274">
            <v>1021</v>
          </cell>
          <cell r="C274" t="str">
            <v>storing Rotterdam object Maasvlakt</v>
          </cell>
          <cell r="D274" t="str">
            <v>110kV - 150kV</v>
          </cell>
        </row>
        <row r="275">
          <cell r="B275">
            <v>150004</v>
          </cell>
          <cell r="C275" t="str">
            <v>Huisvesting en herontwikkeling</v>
          </cell>
          <cell r="D275" t="str">
            <v>TenneT TSO</v>
          </cell>
        </row>
        <row r="276">
          <cell r="B276">
            <v>2184</v>
          </cell>
          <cell r="C276" t="str">
            <v>Verv. 3 stuks 110kV vermogenschakel</v>
          </cell>
          <cell r="D276" t="str">
            <v>110kV - 150kV</v>
          </cell>
        </row>
        <row r="277">
          <cell r="B277">
            <v>900004</v>
          </cell>
          <cell r="C277" t="str">
            <v>Wind op Zee</v>
          </cell>
          <cell r="D277" t="str">
            <v>TenneT TSO</v>
          </cell>
        </row>
        <row r="278">
          <cell r="B278">
            <v>251</v>
          </cell>
          <cell r="C278" t="str">
            <v>KBS DTe</v>
          </cell>
          <cell r="D278" t="str">
            <v>TenneT TSO</v>
          </cell>
        </row>
        <row r="279">
          <cell r="B279">
            <v>255</v>
          </cell>
          <cell r="C279" t="str">
            <v>Ontwikkeling kostenmodellen</v>
          </cell>
          <cell r="D279" t="str">
            <v>TenneT TSO</v>
          </cell>
        </row>
        <row r="280">
          <cell r="B280">
            <v>2198</v>
          </cell>
          <cell r="C280" t="str">
            <v>Verv 110kV dist.relais LZ95 2008</v>
          </cell>
          <cell r="D280" t="str">
            <v>110kV - 150kV</v>
          </cell>
        </row>
        <row r="281">
          <cell r="B281">
            <v>301009</v>
          </cell>
          <cell r="C281" t="str">
            <v>Besturingscentrum Ede</v>
          </cell>
          <cell r="D281" t="str">
            <v>110kV - 150kV</v>
          </cell>
        </row>
        <row r="282">
          <cell r="B282">
            <v>2199</v>
          </cell>
          <cell r="C282" t="str">
            <v>HTN-ERD-EHVO financ afw Rws A2</v>
          </cell>
          <cell r="D282" t="str">
            <v>220kV / 380kV</v>
          </cell>
        </row>
        <row r="283">
          <cell r="B283">
            <v>235</v>
          </cell>
          <cell r="C283" t="str">
            <v>Veranderproject AM</v>
          </cell>
          <cell r="D283" t="str">
            <v>TenneT TSO</v>
          </cell>
        </row>
        <row r="284">
          <cell r="B284">
            <v>2206</v>
          </cell>
          <cell r="C284" t="str">
            <v>WSM1R 110kV veld Essent Wind</v>
          </cell>
          <cell r="D284" t="str">
            <v>110kV - 150kV</v>
          </cell>
        </row>
        <row r="285">
          <cell r="B285">
            <v>1022</v>
          </cell>
          <cell r="C285" t="str">
            <v>Werkzaamheden door derden</v>
          </cell>
          <cell r="D285" t="str">
            <v>WvD</v>
          </cell>
        </row>
        <row r="286">
          <cell r="B286">
            <v>1015</v>
          </cell>
          <cell r="C286" t="str">
            <v>Realisatie sluiting Telecomring Zee</v>
          </cell>
          <cell r="D286" t="str">
            <v>TenneT TSO</v>
          </cell>
        </row>
        <row r="287">
          <cell r="B287">
            <v>2186</v>
          </cell>
          <cell r="C287" t="str">
            <v>GTB-HTN valbeveiligingen 111 masten</v>
          </cell>
          <cell r="D287" t="str">
            <v>TenneT TSO</v>
          </cell>
        </row>
        <row r="288">
          <cell r="B288">
            <v>217927</v>
          </cell>
          <cell r="C288" t="str">
            <v>verv verm schak BISEP stat Albldm</v>
          </cell>
          <cell r="D288" t="str">
            <v>110kV - 150kV</v>
          </cell>
        </row>
        <row r="289">
          <cell r="B289">
            <v>150018</v>
          </cell>
          <cell r="C289" t="str">
            <v>Business Case vaste vs. mob telf</v>
          </cell>
          <cell r="D289" t="str">
            <v>TenneT TSO</v>
          </cell>
        </row>
        <row r="290">
          <cell r="B290">
            <v>2200</v>
          </cell>
          <cell r="C290" t="str">
            <v>HEEZE-EHVZ financ afw Rws A2</v>
          </cell>
          <cell r="D290" t="str">
            <v>220kV / 380kV</v>
          </cell>
        </row>
        <row r="291">
          <cell r="B291">
            <v>1024</v>
          </cell>
          <cell r="C291" t="str">
            <v>second opion vooronderzoek, Opwaard</v>
          </cell>
          <cell r="D291" t="str">
            <v>???</v>
          </cell>
        </row>
        <row r="292">
          <cell r="B292">
            <v>2197</v>
          </cell>
          <cell r="C292" t="str">
            <v>VLH1 verv 110kV railsysteem</v>
          </cell>
          <cell r="D292" t="str">
            <v>110kV - 150kV</v>
          </cell>
        </row>
        <row r="293">
          <cell r="B293">
            <v>1008</v>
          </cell>
          <cell r="C293" t="str">
            <v>Maken kaart voor SEV III</v>
          </cell>
          <cell r="D293" t="str">
            <v>???</v>
          </cell>
        </row>
        <row r="294">
          <cell r="B294">
            <v>2189</v>
          </cell>
          <cell r="C294" t="str">
            <v>SBRN verv aftakscheider wit</v>
          </cell>
          <cell r="D294" t="str">
            <v>TenneT TSO</v>
          </cell>
        </row>
        <row r="295">
          <cell r="B295">
            <v>217509</v>
          </cell>
          <cell r="C295" t="str">
            <v>Randstaddirectie</v>
          </cell>
          <cell r="D295" t="str">
            <v>220kV / 380kV</v>
          </cell>
        </row>
        <row r="296">
          <cell r="B296">
            <v>2180</v>
          </cell>
          <cell r="C296" t="str">
            <v>AML1T, HGL1W en CVD1 verv lijnsch/a</v>
          </cell>
          <cell r="D296" t="str">
            <v>TenneT TSO</v>
          </cell>
        </row>
        <row r="297">
          <cell r="B297">
            <v>207</v>
          </cell>
          <cell r="C297" t="str">
            <v>Studie betrouwbaarheid masten extr.</v>
          </cell>
          <cell r="D297" t="str">
            <v>???</v>
          </cell>
        </row>
        <row r="298">
          <cell r="B298">
            <v>233</v>
          </cell>
          <cell r="C298" t="str">
            <v>Tijdelijke beveiligingsmaatr. 2007</v>
          </cell>
          <cell r="D298" t="str">
            <v>TenneT TSO</v>
          </cell>
        </row>
        <row r="299">
          <cell r="B299">
            <v>2188</v>
          </cell>
          <cell r="C299" t="str">
            <v>R16 R16A verv van de geleiders OPGW</v>
          </cell>
          <cell r="D299" t="str">
            <v>220kV / 380kV</v>
          </cell>
        </row>
        <row r="300">
          <cell r="B300">
            <v>1010</v>
          </cell>
          <cell r="C300" t="str">
            <v>Dynamische capaciteit lijnbeheer</v>
          </cell>
          <cell r="D300" t="str">
            <v>???</v>
          </cell>
        </row>
        <row r="301">
          <cell r="B301">
            <v>150300</v>
          </cell>
          <cell r="C301" t="str">
            <v>Contract Management</v>
          </cell>
          <cell r="D301" t="str">
            <v>TenneT TSO</v>
          </cell>
        </row>
        <row r="302">
          <cell r="B302">
            <v>530000</v>
          </cell>
          <cell r="C302" t="str">
            <v>Programmamanagement</v>
          </cell>
          <cell r="D302" t="str">
            <v>TenneT TSO</v>
          </cell>
        </row>
        <row r="303">
          <cell r="B303">
            <v>650000</v>
          </cell>
          <cell r="C303" t="str">
            <v>KAM afdelingskosten</v>
          </cell>
          <cell r="D303" t="str">
            <v>TenneT TSO</v>
          </cell>
        </row>
      </sheetData>
      <sheetData sheetId="3">
        <row r="2">
          <cell r="B2">
            <v>100014</v>
          </cell>
          <cell r="C2">
            <v>536</v>
          </cell>
          <cell r="D2" t="str">
            <v>110 kV</v>
          </cell>
          <cell r="E2" t="str">
            <v>Investeringsproject</v>
          </cell>
          <cell r="F2" t="e">
            <v>#N/A</v>
          </cell>
          <cell r="G2">
            <v>536</v>
          </cell>
        </row>
        <row r="3">
          <cell r="B3">
            <v>100024</v>
          </cell>
          <cell r="C3">
            <v>293.5</v>
          </cell>
          <cell r="D3" t="e">
            <v>#N/A</v>
          </cell>
          <cell r="E3" t="str">
            <v>Investeringsproject</v>
          </cell>
          <cell r="F3" t="e">
            <v>#N/A</v>
          </cell>
          <cell r="G3">
            <v>293.5</v>
          </cell>
        </row>
        <row r="4">
          <cell r="B4">
            <v>100025</v>
          </cell>
          <cell r="C4">
            <v>137.5</v>
          </cell>
          <cell r="D4" t="e">
            <v>#N/A</v>
          </cell>
          <cell r="E4" t="str">
            <v>Exploitatieproject</v>
          </cell>
          <cell r="F4" t="str">
            <v>Kwal. Verb.</v>
          </cell>
          <cell r="G4">
            <v>137.5</v>
          </cell>
        </row>
        <row r="5">
          <cell r="B5">
            <v>120101</v>
          </cell>
          <cell r="C5">
            <v>4493</v>
          </cell>
          <cell r="D5" t="str">
            <v>380 kV</v>
          </cell>
          <cell r="E5" t="str">
            <v>Investeringsproject</v>
          </cell>
          <cell r="F5" t="str">
            <v>Cap. Uitbreiding</v>
          </cell>
          <cell r="G5">
            <v>4501</v>
          </cell>
        </row>
        <row r="6">
          <cell r="B6">
            <v>120121</v>
          </cell>
          <cell r="C6">
            <v>614.75</v>
          </cell>
          <cell r="D6" t="str">
            <v>Overig</v>
          </cell>
          <cell r="E6" t="str">
            <v>Investeringsproject</v>
          </cell>
          <cell r="F6" t="str">
            <v>Cap. Uitbreiding</v>
          </cell>
          <cell r="G6">
            <v>614.75</v>
          </cell>
        </row>
        <row r="7">
          <cell r="B7">
            <v>120130</v>
          </cell>
          <cell r="C7">
            <v>565</v>
          </cell>
          <cell r="D7" t="str">
            <v>380 kV</v>
          </cell>
          <cell r="E7" t="str">
            <v>Investeringsproject</v>
          </cell>
          <cell r="F7" t="e">
            <v>#N/A</v>
          </cell>
          <cell r="G7">
            <v>565</v>
          </cell>
        </row>
        <row r="8">
          <cell r="B8">
            <v>120150</v>
          </cell>
          <cell r="C8">
            <v>129</v>
          </cell>
          <cell r="D8" t="str">
            <v>380 kV</v>
          </cell>
          <cell r="E8" t="str">
            <v>Investeringsproject</v>
          </cell>
          <cell r="F8" t="e">
            <v>#N/A</v>
          </cell>
          <cell r="G8">
            <v>129</v>
          </cell>
        </row>
        <row r="9">
          <cell r="B9">
            <v>120151</v>
          </cell>
          <cell r="C9">
            <v>218</v>
          </cell>
          <cell r="D9" t="str">
            <v>380 kV</v>
          </cell>
          <cell r="E9" t="str">
            <v>Investeringsproject</v>
          </cell>
          <cell r="F9" t="e">
            <v>#N/A</v>
          </cell>
          <cell r="G9">
            <v>218</v>
          </cell>
        </row>
        <row r="10">
          <cell r="B10">
            <v>150004</v>
          </cell>
          <cell r="C10">
            <v>23</v>
          </cell>
          <cell r="D10" t="e">
            <v>#N/A</v>
          </cell>
          <cell r="E10" t="e">
            <v>#N/A</v>
          </cell>
          <cell r="F10" t="e">
            <v>#N/A</v>
          </cell>
          <cell r="G10">
            <v>23</v>
          </cell>
        </row>
        <row r="11">
          <cell r="B11">
            <v>150011</v>
          </cell>
          <cell r="C11">
            <v>60.5</v>
          </cell>
          <cell r="D11" t="e">
            <v>#N/A</v>
          </cell>
          <cell r="E11" t="e">
            <v>#N/A</v>
          </cell>
          <cell r="F11" t="e">
            <v>#N/A</v>
          </cell>
          <cell r="G11">
            <v>60.5</v>
          </cell>
        </row>
        <row r="12">
          <cell r="B12">
            <v>150018</v>
          </cell>
          <cell r="C12">
            <v>8.5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8.5</v>
          </cell>
        </row>
        <row r="13">
          <cell r="B13">
            <v>210600</v>
          </cell>
          <cell r="C13">
            <v>360.75</v>
          </cell>
          <cell r="D13" t="e">
            <v>#N/A</v>
          </cell>
          <cell r="E13" t="str">
            <v>Exploitatieproject</v>
          </cell>
          <cell r="F13" t="str">
            <v>Kwal. Verb.</v>
          </cell>
          <cell r="G13">
            <v>360.75</v>
          </cell>
        </row>
        <row r="14">
          <cell r="B14">
            <v>214512</v>
          </cell>
          <cell r="C14">
            <v>13734.25</v>
          </cell>
          <cell r="D14" t="str">
            <v>380 kV</v>
          </cell>
          <cell r="E14" t="str">
            <v>Investeringsproject</v>
          </cell>
          <cell r="F14" t="str">
            <v>Cap. Uitbreiding</v>
          </cell>
          <cell r="G14">
            <v>13734.25</v>
          </cell>
        </row>
        <row r="15">
          <cell r="B15">
            <v>217370</v>
          </cell>
          <cell r="C15">
            <v>61</v>
          </cell>
          <cell r="D15" t="str">
            <v>380 kV</v>
          </cell>
          <cell r="E15" t="str">
            <v>Investeringsproject</v>
          </cell>
          <cell r="F15" t="str">
            <v>Kwal. Verb.</v>
          </cell>
          <cell r="G15">
            <v>61</v>
          </cell>
        </row>
        <row r="16">
          <cell r="B16">
            <v>217402</v>
          </cell>
          <cell r="C16">
            <v>374.25</v>
          </cell>
          <cell r="D16" t="str">
            <v>380 kV</v>
          </cell>
          <cell r="E16" t="str">
            <v>Investeringsproject</v>
          </cell>
          <cell r="F16" t="str">
            <v>Cap. Uitbreiding</v>
          </cell>
          <cell r="G16">
            <v>374.25</v>
          </cell>
        </row>
        <row r="17">
          <cell r="B17">
            <v>217509</v>
          </cell>
          <cell r="C17">
            <v>3</v>
          </cell>
          <cell r="D17" t="e">
            <v>#N/A</v>
          </cell>
          <cell r="E17" t="e">
            <v>#N/A</v>
          </cell>
          <cell r="F17" t="e">
            <v>#N/A</v>
          </cell>
          <cell r="G17">
            <v>3</v>
          </cell>
        </row>
        <row r="18">
          <cell r="B18">
            <v>217600</v>
          </cell>
          <cell r="C18">
            <v>721</v>
          </cell>
          <cell r="D18" t="str">
            <v>150 kV</v>
          </cell>
          <cell r="E18" t="str">
            <v>Investeringsproject</v>
          </cell>
          <cell r="F18" t="str">
            <v>Cap. Uitbreiding</v>
          </cell>
          <cell r="G18">
            <v>721</v>
          </cell>
        </row>
        <row r="19">
          <cell r="B19">
            <v>217923</v>
          </cell>
          <cell r="C19">
            <v>6.5</v>
          </cell>
          <cell r="D19" t="e">
            <v>#N/A</v>
          </cell>
          <cell r="E19" t="e">
            <v>#N/A</v>
          </cell>
          <cell r="F19" t="e">
            <v>#N/A</v>
          </cell>
          <cell r="G19">
            <v>6.5</v>
          </cell>
        </row>
        <row r="20">
          <cell r="B20">
            <v>217925</v>
          </cell>
          <cell r="C20">
            <v>602</v>
          </cell>
          <cell r="D20" t="str">
            <v>150 kV</v>
          </cell>
          <cell r="E20" t="str">
            <v>Investeringsproject</v>
          </cell>
          <cell r="F20" t="str">
            <v>Ren. + Verv</v>
          </cell>
          <cell r="G20">
            <v>602</v>
          </cell>
        </row>
        <row r="21">
          <cell r="B21">
            <v>217928</v>
          </cell>
          <cell r="C21">
            <v>349.5</v>
          </cell>
          <cell r="D21" t="str">
            <v>150 kV</v>
          </cell>
          <cell r="E21" t="str">
            <v>Investeringsproject</v>
          </cell>
          <cell r="F21" t="str">
            <v>Ren. + Verv</v>
          </cell>
          <cell r="G21">
            <v>349.5</v>
          </cell>
        </row>
        <row r="22">
          <cell r="B22">
            <v>217940</v>
          </cell>
          <cell r="C22">
            <v>426.75</v>
          </cell>
          <cell r="D22" t="str">
            <v>150 kV</v>
          </cell>
          <cell r="E22" t="str">
            <v>Projecten Derden</v>
          </cell>
          <cell r="F22" t="str">
            <v>Reconstructie</v>
          </cell>
          <cell r="G22">
            <v>426.75</v>
          </cell>
        </row>
        <row r="23">
          <cell r="B23">
            <v>217945</v>
          </cell>
          <cell r="C23">
            <v>15</v>
          </cell>
          <cell r="D23" t="e">
            <v>#N/A</v>
          </cell>
          <cell r="E23" t="e">
            <v>#N/A</v>
          </cell>
          <cell r="F23" t="e">
            <v>#N/A</v>
          </cell>
          <cell r="G23">
            <v>15</v>
          </cell>
        </row>
        <row r="24">
          <cell r="B24">
            <v>260000</v>
          </cell>
          <cell r="C24">
            <v>90</v>
          </cell>
          <cell r="D24" t="e">
            <v>#N/A</v>
          </cell>
          <cell r="E24" t="e">
            <v>#N/A</v>
          </cell>
          <cell r="F24" t="e">
            <v>#N/A</v>
          </cell>
          <cell r="G24">
            <v>90</v>
          </cell>
        </row>
        <row r="25">
          <cell r="B25">
            <v>301005</v>
          </cell>
          <cell r="C25">
            <v>375</v>
          </cell>
          <cell r="D25" t="e">
            <v>#N/A</v>
          </cell>
          <cell r="E25" t="str">
            <v>Investeringsproject</v>
          </cell>
          <cell r="F25" t="e">
            <v>#N/A</v>
          </cell>
          <cell r="G25">
            <v>375</v>
          </cell>
        </row>
        <row r="26">
          <cell r="B26">
            <v>301009</v>
          </cell>
          <cell r="C26">
            <v>15</v>
          </cell>
          <cell r="D26" t="e">
            <v>#N/A</v>
          </cell>
          <cell r="E26" t="str">
            <v>Investeringsproject</v>
          </cell>
          <cell r="F26" t="e">
            <v>#N/A</v>
          </cell>
          <cell r="G26">
            <v>15</v>
          </cell>
        </row>
        <row r="27">
          <cell r="B27">
            <v>310001</v>
          </cell>
          <cell r="C27">
            <v>4000</v>
          </cell>
          <cell r="D27" t="str">
            <v>150 kV</v>
          </cell>
          <cell r="E27" t="str">
            <v>TenneXT</v>
          </cell>
          <cell r="F27" t="e">
            <v>#N/A</v>
          </cell>
          <cell r="G27">
            <v>4000</v>
          </cell>
        </row>
        <row r="28">
          <cell r="B28">
            <v>310002</v>
          </cell>
          <cell r="C28">
            <v>115.5</v>
          </cell>
          <cell r="D28" t="str">
            <v>150 kV</v>
          </cell>
          <cell r="E28" t="str">
            <v>TenneXT</v>
          </cell>
          <cell r="F28" t="e">
            <v>#N/A</v>
          </cell>
          <cell r="G28">
            <v>115.5</v>
          </cell>
        </row>
        <row r="29">
          <cell r="B29">
            <v>310003</v>
          </cell>
          <cell r="C29">
            <v>6140</v>
          </cell>
          <cell r="D29" t="str">
            <v>150 kV</v>
          </cell>
          <cell r="E29" t="str">
            <v>TenneXT</v>
          </cell>
          <cell r="F29" t="e">
            <v>#N/A</v>
          </cell>
          <cell r="G29">
            <v>6140</v>
          </cell>
        </row>
        <row r="30">
          <cell r="B30">
            <v>310005</v>
          </cell>
          <cell r="C30">
            <v>3789.5</v>
          </cell>
          <cell r="D30" t="str">
            <v>150 kV</v>
          </cell>
          <cell r="E30" t="str">
            <v>TenneXT</v>
          </cell>
          <cell r="F30" t="e">
            <v>#N/A</v>
          </cell>
          <cell r="G30">
            <v>3789.5</v>
          </cell>
        </row>
        <row r="31">
          <cell r="B31">
            <v>523000</v>
          </cell>
          <cell r="C31">
            <v>76.5</v>
          </cell>
          <cell r="D31" t="e">
            <v>#N/A</v>
          </cell>
          <cell r="E31" t="str">
            <v>Exploitatieproject</v>
          </cell>
          <cell r="F31" t="e">
            <v>#N/A</v>
          </cell>
          <cell r="G31" t="e">
            <v>#N/A</v>
          </cell>
        </row>
        <row r="32">
          <cell r="B32">
            <v>530000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605900</v>
          </cell>
          <cell r="C33">
            <v>704</v>
          </cell>
          <cell r="D33" t="e">
            <v>#N/A</v>
          </cell>
          <cell r="E33" t="str">
            <v>Exploitatieproject</v>
          </cell>
          <cell r="F33" t="str">
            <v>Algemeen</v>
          </cell>
          <cell r="G33">
            <v>160</v>
          </cell>
        </row>
        <row r="34">
          <cell r="B34">
            <v>900001</v>
          </cell>
          <cell r="C34">
            <v>4195</v>
          </cell>
          <cell r="D34" t="str">
            <v>380 kV</v>
          </cell>
          <cell r="E34" t="str">
            <v>Investeringsproject</v>
          </cell>
          <cell r="F34" t="e">
            <v>#N/A</v>
          </cell>
          <cell r="G34">
            <v>9603</v>
          </cell>
        </row>
        <row r="35">
          <cell r="B35">
            <v>900004</v>
          </cell>
          <cell r="C35">
            <v>18</v>
          </cell>
          <cell r="D35" t="e">
            <v>#N/A</v>
          </cell>
          <cell r="E35" t="e">
            <v>#N/A</v>
          </cell>
          <cell r="F35" t="e">
            <v>#N/A</v>
          </cell>
          <cell r="G35">
            <v>18</v>
          </cell>
        </row>
        <row r="36">
          <cell r="B36">
            <v>2</v>
          </cell>
          <cell r="C36">
            <v>9951.5</v>
          </cell>
          <cell r="D36" t="str">
            <v>380 kV</v>
          </cell>
          <cell r="E36" t="str">
            <v>Investeringsproject</v>
          </cell>
          <cell r="F36" t="str">
            <v>Cap. Uitbreiding</v>
          </cell>
          <cell r="G36">
            <v>9976.5</v>
          </cell>
        </row>
        <row r="37">
          <cell r="B37">
            <v>3</v>
          </cell>
          <cell r="C37">
            <v>3219.25</v>
          </cell>
          <cell r="D37" t="str">
            <v>380 kV</v>
          </cell>
          <cell r="E37" t="str">
            <v>Investeringsproject</v>
          </cell>
          <cell r="F37" t="str">
            <v>Cap. Uitbreiding</v>
          </cell>
          <cell r="G37">
            <v>3219.25</v>
          </cell>
        </row>
        <row r="38">
          <cell r="B38">
            <v>4</v>
          </cell>
          <cell r="C38">
            <v>4239.5</v>
          </cell>
          <cell r="D38" t="str">
            <v>380 kV</v>
          </cell>
          <cell r="E38" t="str">
            <v>Investeringsproject</v>
          </cell>
          <cell r="F38" t="str">
            <v>Cap. Uitbreiding</v>
          </cell>
          <cell r="G38">
            <v>4239.5</v>
          </cell>
        </row>
        <row r="39">
          <cell r="B39">
            <v>5</v>
          </cell>
          <cell r="C39">
            <v>448</v>
          </cell>
          <cell r="D39" t="str">
            <v>380 kV</v>
          </cell>
          <cell r="E39" t="str">
            <v>Investeringsproject</v>
          </cell>
          <cell r="F39" t="str">
            <v>Cap. Uitbreiding</v>
          </cell>
          <cell r="G39">
            <v>448</v>
          </cell>
        </row>
        <row r="40">
          <cell r="B40">
            <v>6</v>
          </cell>
          <cell r="C40">
            <v>655</v>
          </cell>
          <cell r="D40" t="str">
            <v>380 kV</v>
          </cell>
          <cell r="E40" t="str">
            <v>Investeringsproject</v>
          </cell>
          <cell r="F40" t="str">
            <v>Cap. Uitbreiding</v>
          </cell>
          <cell r="G40">
            <v>655</v>
          </cell>
        </row>
        <row r="41">
          <cell r="B41">
            <v>10</v>
          </cell>
          <cell r="C41">
            <v>1609</v>
          </cell>
          <cell r="D41" t="str">
            <v>380 kV</v>
          </cell>
          <cell r="E41" t="str">
            <v>Investeringsproject</v>
          </cell>
          <cell r="F41" t="str">
            <v>Cap. Uitbreiding</v>
          </cell>
          <cell r="G41">
            <v>1609</v>
          </cell>
        </row>
        <row r="42">
          <cell r="B42">
            <v>11</v>
          </cell>
          <cell r="C42">
            <v>3328.91</v>
          </cell>
          <cell r="D42" t="str">
            <v>380 kV</v>
          </cell>
          <cell r="E42" t="str">
            <v>Investeringsproject</v>
          </cell>
          <cell r="F42" t="str">
            <v>Cap. Uitbreiding</v>
          </cell>
          <cell r="G42">
            <v>3328.91</v>
          </cell>
        </row>
        <row r="43">
          <cell r="B43">
            <v>12</v>
          </cell>
          <cell r="C43">
            <v>2810</v>
          </cell>
          <cell r="D43" t="str">
            <v>380 kV</v>
          </cell>
          <cell r="E43" t="str">
            <v>Investeringsproject</v>
          </cell>
          <cell r="F43" t="str">
            <v>Cap. Uitbreiding</v>
          </cell>
          <cell r="G43">
            <v>2810</v>
          </cell>
        </row>
        <row r="44">
          <cell r="B44">
            <v>13</v>
          </cell>
          <cell r="C44">
            <v>7182.75</v>
          </cell>
          <cell r="D44" t="str">
            <v>380 kV</v>
          </cell>
          <cell r="E44" t="str">
            <v>Investeringsproject</v>
          </cell>
          <cell r="F44" t="str">
            <v>Cap. Uitbreiding</v>
          </cell>
          <cell r="G44">
            <v>7184.75</v>
          </cell>
        </row>
        <row r="45">
          <cell r="B45">
            <v>14</v>
          </cell>
          <cell r="C45">
            <v>6827.75</v>
          </cell>
          <cell r="D45" t="str">
            <v>380 kV</v>
          </cell>
          <cell r="E45" t="str">
            <v>Investeringsproject</v>
          </cell>
          <cell r="F45" t="str">
            <v>Cap. Uitbreiding</v>
          </cell>
          <cell r="G45">
            <v>6827.75</v>
          </cell>
        </row>
        <row r="46">
          <cell r="B46">
            <v>15</v>
          </cell>
          <cell r="C46">
            <v>5862.75</v>
          </cell>
          <cell r="D46" t="str">
            <v>380 kV</v>
          </cell>
          <cell r="E46" t="str">
            <v>Investeringsproject</v>
          </cell>
          <cell r="F46" t="str">
            <v>Cap. Uitbreiding</v>
          </cell>
          <cell r="G46">
            <v>5862.75</v>
          </cell>
        </row>
        <row r="47">
          <cell r="B47">
            <v>19</v>
          </cell>
          <cell r="C47">
            <v>31.75</v>
          </cell>
          <cell r="D47" t="str">
            <v>380 kV</v>
          </cell>
          <cell r="E47" t="str">
            <v>Investeringsproject</v>
          </cell>
          <cell r="F47" t="str">
            <v>Kwal. Verb.</v>
          </cell>
          <cell r="G47">
            <v>31.75</v>
          </cell>
        </row>
        <row r="48">
          <cell r="B48">
            <v>20</v>
          </cell>
          <cell r="C48">
            <v>162</v>
          </cell>
          <cell r="D48" t="str">
            <v>380 kV</v>
          </cell>
          <cell r="E48" t="str">
            <v>Investeringsproject</v>
          </cell>
          <cell r="F48" t="str">
            <v>Kwal. Verb.</v>
          </cell>
          <cell r="G48">
            <v>162</v>
          </cell>
        </row>
        <row r="49">
          <cell r="B49">
            <v>21</v>
          </cell>
          <cell r="C49">
            <v>1138.5</v>
          </cell>
          <cell r="D49" t="str">
            <v>380 kV</v>
          </cell>
          <cell r="E49" t="str">
            <v>Investeringsproject</v>
          </cell>
          <cell r="F49" t="str">
            <v>Ren. + Verv</v>
          </cell>
          <cell r="G49">
            <v>1138.5</v>
          </cell>
        </row>
        <row r="50">
          <cell r="B50">
            <v>27</v>
          </cell>
          <cell r="C50">
            <v>623.5</v>
          </cell>
          <cell r="D50" t="str">
            <v>380 kV</v>
          </cell>
          <cell r="E50" t="str">
            <v>Investeringsproject</v>
          </cell>
          <cell r="F50" t="str">
            <v>Cap. Uitbreiding</v>
          </cell>
          <cell r="G50">
            <v>623.5</v>
          </cell>
        </row>
        <row r="51">
          <cell r="B51">
            <v>41</v>
          </cell>
          <cell r="C51">
            <v>1101.0899999999999</v>
          </cell>
          <cell r="D51" t="str">
            <v>380 kV</v>
          </cell>
          <cell r="E51" t="str">
            <v>Projecten Derden</v>
          </cell>
          <cell r="F51" t="str">
            <v>Aansluiting</v>
          </cell>
          <cell r="G51">
            <v>1101.0899999999999</v>
          </cell>
        </row>
        <row r="52">
          <cell r="B52">
            <v>49</v>
          </cell>
          <cell r="C52">
            <v>80</v>
          </cell>
          <cell r="D52" t="str">
            <v>380 kV</v>
          </cell>
          <cell r="E52" t="str">
            <v>Projecten Derden</v>
          </cell>
          <cell r="F52" t="str">
            <v>Reconstructie</v>
          </cell>
          <cell r="G52">
            <v>80</v>
          </cell>
        </row>
        <row r="53">
          <cell r="B53">
            <v>50</v>
          </cell>
          <cell r="C53">
            <v>962.5</v>
          </cell>
          <cell r="D53" t="str">
            <v>380 kV</v>
          </cell>
          <cell r="E53" t="str">
            <v>Projecten Derden</v>
          </cell>
          <cell r="F53" t="str">
            <v>Reconstructie</v>
          </cell>
          <cell r="G53">
            <v>962.5</v>
          </cell>
        </row>
        <row r="54">
          <cell r="B54">
            <v>51</v>
          </cell>
          <cell r="C54">
            <v>117</v>
          </cell>
          <cell r="D54" t="str">
            <v>380 kV</v>
          </cell>
          <cell r="E54" t="str">
            <v>Projecten Derden</v>
          </cell>
          <cell r="F54" t="str">
            <v>Reconstructie</v>
          </cell>
          <cell r="G54">
            <v>117</v>
          </cell>
        </row>
        <row r="55">
          <cell r="B55">
            <v>52</v>
          </cell>
          <cell r="C55">
            <v>2533.5</v>
          </cell>
          <cell r="D55" t="str">
            <v>150 kV</v>
          </cell>
          <cell r="E55" t="str">
            <v>Investeringsproject</v>
          </cell>
          <cell r="F55" t="str">
            <v>Cap. Uitbreiding</v>
          </cell>
          <cell r="G55">
            <v>2533.5</v>
          </cell>
        </row>
        <row r="56">
          <cell r="B56">
            <v>56</v>
          </cell>
          <cell r="C56">
            <v>769.75</v>
          </cell>
          <cell r="D56" t="str">
            <v>150 kV</v>
          </cell>
          <cell r="E56" t="str">
            <v>Investeringsproject</v>
          </cell>
          <cell r="F56" t="str">
            <v>Cap. Uitbreiding</v>
          </cell>
          <cell r="G56">
            <v>769.75</v>
          </cell>
        </row>
        <row r="57">
          <cell r="B57">
            <v>58</v>
          </cell>
          <cell r="C57">
            <v>2677.5</v>
          </cell>
          <cell r="D57" t="str">
            <v>150 kV</v>
          </cell>
          <cell r="E57" t="str">
            <v>Investeringsproject</v>
          </cell>
          <cell r="F57" t="str">
            <v>Cap. Uitbreiding</v>
          </cell>
          <cell r="G57">
            <v>2681.5</v>
          </cell>
        </row>
        <row r="58">
          <cell r="B58">
            <v>59</v>
          </cell>
          <cell r="C58">
            <v>2185.25</v>
          </cell>
          <cell r="D58" t="str">
            <v>150 kV</v>
          </cell>
          <cell r="E58" t="str">
            <v>Investeringsproject</v>
          </cell>
          <cell r="F58" t="str">
            <v>Cap. Uitbreiding</v>
          </cell>
          <cell r="G58">
            <v>2185.25</v>
          </cell>
        </row>
        <row r="59">
          <cell r="B59">
            <v>62</v>
          </cell>
          <cell r="C59">
            <v>61.25</v>
          </cell>
          <cell r="D59" t="str">
            <v>150 kV</v>
          </cell>
          <cell r="E59" t="str">
            <v>Investeringsproject</v>
          </cell>
          <cell r="F59" t="str">
            <v>Kwal. Verb.</v>
          </cell>
          <cell r="G59">
            <v>61.25</v>
          </cell>
        </row>
        <row r="60">
          <cell r="B60">
            <v>63</v>
          </cell>
          <cell r="C60">
            <v>13</v>
          </cell>
          <cell r="D60" t="str">
            <v>150 kV</v>
          </cell>
          <cell r="E60" t="str">
            <v>Investeringsproject</v>
          </cell>
          <cell r="F60" t="str">
            <v>Kwal. Verb.</v>
          </cell>
          <cell r="G60">
            <v>13</v>
          </cell>
        </row>
        <row r="61">
          <cell r="B61">
            <v>68</v>
          </cell>
          <cell r="C61">
            <v>51</v>
          </cell>
          <cell r="D61" t="str">
            <v>150 kV</v>
          </cell>
          <cell r="E61" t="str">
            <v>Investeringsproject</v>
          </cell>
          <cell r="F61" t="str">
            <v>Ren. + Verv</v>
          </cell>
          <cell r="G61">
            <v>51</v>
          </cell>
        </row>
        <row r="62">
          <cell r="B62">
            <v>71</v>
          </cell>
          <cell r="C62">
            <v>2543</v>
          </cell>
          <cell r="D62" t="str">
            <v>150 kV</v>
          </cell>
          <cell r="E62" t="str">
            <v>Investeringsproject</v>
          </cell>
          <cell r="F62" t="str">
            <v>Ren. + Verv</v>
          </cell>
          <cell r="G62">
            <v>2543</v>
          </cell>
        </row>
        <row r="63">
          <cell r="B63">
            <v>72</v>
          </cell>
          <cell r="C63">
            <v>3001.25</v>
          </cell>
          <cell r="D63" t="str">
            <v>150 kV</v>
          </cell>
          <cell r="E63" t="str">
            <v>Investeringsproject</v>
          </cell>
          <cell r="F63" t="str">
            <v>Ren. + Verv</v>
          </cell>
          <cell r="G63">
            <v>3001.25</v>
          </cell>
        </row>
        <row r="64">
          <cell r="B64">
            <v>75</v>
          </cell>
          <cell r="C64">
            <v>219</v>
          </cell>
          <cell r="D64" t="str">
            <v>150 kV</v>
          </cell>
          <cell r="E64" t="str">
            <v>Investeringsproject</v>
          </cell>
          <cell r="F64" t="str">
            <v>Ren. + Verv</v>
          </cell>
          <cell r="G64">
            <v>219</v>
          </cell>
        </row>
        <row r="65">
          <cell r="B65">
            <v>82</v>
          </cell>
          <cell r="C65">
            <v>1473</v>
          </cell>
          <cell r="D65" t="str">
            <v>150 kV</v>
          </cell>
          <cell r="E65" t="str">
            <v>Projecten Derden</v>
          </cell>
          <cell r="F65" t="str">
            <v>Reconstructie</v>
          </cell>
          <cell r="G65">
            <v>1473</v>
          </cell>
        </row>
        <row r="66">
          <cell r="B66">
            <v>85</v>
          </cell>
          <cell r="C66">
            <v>2708</v>
          </cell>
          <cell r="D66" t="str">
            <v>150 kV</v>
          </cell>
          <cell r="E66" t="str">
            <v>Investeringsproject</v>
          </cell>
          <cell r="F66" t="str">
            <v>Cap. Uitbreiding</v>
          </cell>
          <cell r="G66">
            <v>2708</v>
          </cell>
        </row>
        <row r="67">
          <cell r="B67">
            <v>90</v>
          </cell>
          <cell r="C67">
            <v>5395.52</v>
          </cell>
          <cell r="D67" t="str">
            <v>380 kV</v>
          </cell>
          <cell r="E67" t="str">
            <v>Investeringsproject</v>
          </cell>
          <cell r="F67" t="str">
            <v>Aansluiting</v>
          </cell>
          <cell r="G67">
            <v>5395.52</v>
          </cell>
        </row>
        <row r="68">
          <cell r="B68">
            <v>95</v>
          </cell>
          <cell r="C68">
            <v>90.25</v>
          </cell>
          <cell r="D68" t="str">
            <v>380 kV</v>
          </cell>
          <cell r="E68" t="str">
            <v>Projecten Derden</v>
          </cell>
          <cell r="F68" t="str">
            <v>Aansluiting</v>
          </cell>
          <cell r="G68">
            <v>90.25</v>
          </cell>
        </row>
        <row r="69">
          <cell r="B69">
            <v>98</v>
          </cell>
          <cell r="C69">
            <v>1881</v>
          </cell>
          <cell r="D69" t="str">
            <v>380 kV</v>
          </cell>
          <cell r="E69" t="str">
            <v>Investeringsproject</v>
          </cell>
          <cell r="F69" t="str">
            <v>Kwal. Verb.</v>
          </cell>
          <cell r="G69">
            <v>1882</v>
          </cell>
        </row>
        <row r="70">
          <cell r="B70">
            <v>99</v>
          </cell>
          <cell r="C70">
            <v>6341.5</v>
          </cell>
          <cell r="D70" t="str">
            <v>380 kV</v>
          </cell>
          <cell r="E70" t="str">
            <v>Investeringsproject</v>
          </cell>
          <cell r="F70" t="str">
            <v>Kwal. Verb.</v>
          </cell>
          <cell r="G70">
            <v>6341.5</v>
          </cell>
        </row>
        <row r="71">
          <cell r="B71">
            <v>107</v>
          </cell>
          <cell r="C71">
            <v>600.25</v>
          </cell>
          <cell r="D71" t="str">
            <v>380 kV</v>
          </cell>
          <cell r="E71" t="str">
            <v>Investeringsproject</v>
          </cell>
          <cell r="F71" t="str">
            <v>Cap. Uitbreiding</v>
          </cell>
          <cell r="G71">
            <v>600.25</v>
          </cell>
        </row>
        <row r="72">
          <cell r="B72">
            <v>109</v>
          </cell>
          <cell r="C72">
            <v>313</v>
          </cell>
          <cell r="D72" t="str">
            <v>380 kV</v>
          </cell>
          <cell r="E72" t="str">
            <v>Investeringsproject</v>
          </cell>
          <cell r="F72" t="str">
            <v>Cap. Uitbreiding</v>
          </cell>
          <cell r="G72">
            <v>313</v>
          </cell>
        </row>
        <row r="73">
          <cell r="B73">
            <v>110</v>
          </cell>
          <cell r="C73">
            <v>537</v>
          </cell>
          <cell r="D73" t="str">
            <v>150 kV</v>
          </cell>
          <cell r="E73" t="str">
            <v>Investeringsproject</v>
          </cell>
          <cell r="F73" t="str">
            <v>Kwal. Verb.</v>
          </cell>
          <cell r="G73">
            <v>537</v>
          </cell>
        </row>
        <row r="74">
          <cell r="B74">
            <v>111</v>
          </cell>
          <cell r="C74">
            <v>263</v>
          </cell>
          <cell r="D74" t="str">
            <v>380 kV</v>
          </cell>
          <cell r="E74" t="str">
            <v>Investeringsproject</v>
          </cell>
          <cell r="F74" t="str">
            <v>Kwal. Verb.</v>
          </cell>
          <cell r="G74">
            <v>263</v>
          </cell>
        </row>
        <row r="75">
          <cell r="B75">
            <v>113</v>
          </cell>
          <cell r="C75">
            <v>102.5</v>
          </cell>
          <cell r="D75" t="str">
            <v>380 kV</v>
          </cell>
          <cell r="E75" t="str">
            <v>Investeringsproject</v>
          </cell>
          <cell r="F75" t="str">
            <v>Ren. + Verv</v>
          </cell>
          <cell r="G75">
            <v>102.5</v>
          </cell>
        </row>
        <row r="76">
          <cell r="B76">
            <v>116</v>
          </cell>
          <cell r="C76">
            <v>1980.5</v>
          </cell>
          <cell r="D76" t="str">
            <v>380 kV</v>
          </cell>
          <cell r="E76" t="str">
            <v>Investeringsproject</v>
          </cell>
          <cell r="F76" t="str">
            <v>Cap. Uitbreiding</v>
          </cell>
          <cell r="G76">
            <v>1980.5</v>
          </cell>
        </row>
        <row r="77">
          <cell r="B77">
            <v>119</v>
          </cell>
          <cell r="C77">
            <v>1107</v>
          </cell>
          <cell r="D77" t="str">
            <v>150 kV</v>
          </cell>
          <cell r="E77" t="str">
            <v>Investeringsproject</v>
          </cell>
          <cell r="F77" t="str">
            <v>Ren. + Verv</v>
          </cell>
          <cell r="G77">
            <v>1107</v>
          </cell>
        </row>
        <row r="78">
          <cell r="B78">
            <v>120</v>
          </cell>
          <cell r="C78">
            <v>18</v>
          </cell>
          <cell r="D78" t="str">
            <v>150 kV</v>
          </cell>
          <cell r="E78" t="str">
            <v>Investeringsproject</v>
          </cell>
          <cell r="F78" t="str">
            <v>Ren. + Verv</v>
          </cell>
          <cell r="G78">
            <v>18</v>
          </cell>
        </row>
        <row r="79">
          <cell r="B79">
            <v>127</v>
          </cell>
          <cell r="C79">
            <v>165</v>
          </cell>
          <cell r="D79" t="str">
            <v>380 kV</v>
          </cell>
          <cell r="E79" t="str">
            <v>Investeringsproject</v>
          </cell>
          <cell r="F79" t="str">
            <v>Ren. + Verv</v>
          </cell>
          <cell r="G79">
            <v>165</v>
          </cell>
        </row>
        <row r="80">
          <cell r="B80">
            <v>128</v>
          </cell>
          <cell r="C80">
            <v>1188.5</v>
          </cell>
          <cell r="D80" t="str">
            <v>150 kV</v>
          </cell>
          <cell r="E80" t="str">
            <v>Investeringsproject</v>
          </cell>
          <cell r="F80" t="str">
            <v>Reconstructie</v>
          </cell>
          <cell r="G80">
            <v>1188.5</v>
          </cell>
        </row>
        <row r="81">
          <cell r="B81">
            <v>129</v>
          </cell>
          <cell r="C81">
            <v>36</v>
          </cell>
          <cell r="D81" t="str">
            <v>380 kV</v>
          </cell>
          <cell r="E81" t="str">
            <v>Investeringsproject</v>
          </cell>
          <cell r="F81" t="str">
            <v>Ren. + Verv</v>
          </cell>
          <cell r="G81">
            <v>36</v>
          </cell>
        </row>
        <row r="82">
          <cell r="B82">
            <v>132</v>
          </cell>
          <cell r="C82">
            <v>16</v>
          </cell>
          <cell r="D82" t="str">
            <v>150 kV</v>
          </cell>
          <cell r="E82" t="str">
            <v>Projecten Derden</v>
          </cell>
          <cell r="F82" t="str">
            <v>Aansluiting</v>
          </cell>
          <cell r="G82">
            <v>16</v>
          </cell>
        </row>
        <row r="83">
          <cell r="B83">
            <v>133</v>
          </cell>
          <cell r="C83">
            <v>3181.75</v>
          </cell>
          <cell r="D83" t="str">
            <v>380 kV</v>
          </cell>
          <cell r="E83" t="str">
            <v>Investeringsproject</v>
          </cell>
          <cell r="F83" t="str">
            <v>Cap. Uitbreiding</v>
          </cell>
          <cell r="G83">
            <v>3181.75</v>
          </cell>
        </row>
        <row r="84">
          <cell r="B84">
            <v>135</v>
          </cell>
          <cell r="C84">
            <v>91</v>
          </cell>
          <cell r="D84" t="str">
            <v>380 kV</v>
          </cell>
          <cell r="E84" t="str">
            <v>Investeringsproject</v>
          </cell>
          <cell r="F84" t="str">
            <v>Cap. Uitbreiding</v>
          </cell>
          <cell r="G84">
            <v>91</v>
          </cell>
        </row>
        <row r="85">
          <cell r="B85">
            <v>137</v>
          </cell>
          <cell r="C85">
            <v>66</v>
          </cell>
          <cell r="D85" t="str">
            <v>150 kV</v>
          </cell>
          <cell r="E85" t="str">
            <v>Investeringsproject</v>
          </cell>
          <cell r="F85" t="str">
            <v>Kwal. Verb.</v>
          </cell>
          <cell r="G85">
            <v>66</v>
          </cell>
        </row>
        <row r="86">
          <cell r="B86">
            <v>138</v>
          </cell>
          <cell r="C86">
            <v>100</v>
          </cell>
          <cell r="D86" t="str">
            <v>380 kV</v>
          </cell>
          <cell r="E86" t="str">
            <v>Investeringsproject</v>
          </cell>
          <cell r="F86">
            <v>0</v>
          </cell>
          <cell r="G86">
            <v>100</v>
          </cell>
        </row>
        <row r="87">
          <cell r="B87">
            <v>139</v>
          </cell>
          <cell r="C87">
            <v>3389.25</v>
          </cell>
          <cell r="D87" t="str">
            <v>380 kV</v>
          </cell>
          <cell r="E87" t="str">
            <v>Investeringsproject</v>
          </cell>
          <cell r="F87" t="str">
            <v>Cap. Uitbreiding</v>
          </cell>
          <cell r="G87">
            <v>3389.25</v>
          </cell>
        </row>
        <row r="88">
          <cell r="B88">
            <v>140</v>
          </cell>
          <cell r="C88">
            <v>501.25</v>
          </cell>
          <cell r="D88" t="str">
            <v>380 kV</v>
          </cell>
          <cell r="E88" t="str">
            <v>Investeringsproject</v>
          </cell>
          <cell r="F88" t="str">
            <v>Ren. + Verv</v>
          </cell>
          <cell r="G88">
            <v>501.25</v>
          </cell>
        </row>
        <row r="89">
          <cell r="B89">
            <v>141</v>
          </cell>
          <cell r="C89">
            <v>14</v>
          </cell>
          <cell r="D89" t="str">
            <v>380 kV</v>
          </cell>
          <cell r="E89" t="str">
            <v>Projecten Derden</v>
          </cell>
          <cell r="F89" t="str">
            <v>Aansluiting</v>
          </cell>
          <cell r="G89">
            <v>14</v>
          </cell>
        </row>
        <row r="90">
          <cell r="B90">
            <v>142</v>
          </cell>
          <cell r="C90">
            <v>3284</v>
          </cell>
          <cell r="D90" t="str">
            <v>380 kV</v>
          </cell>
          <cell r="E90" t="str">
            <v>Investeringsproject</v>
          </cell>
          <cell r="F90" t="str">
            <v>Cap. Uitbreiding</v>
          </cell>
          <cell r="G90">
            <v>3325</v>
          </cell>
        </row>
        <row r="91">
          <cell r="B91">
            <v>143</v>
          </cell>
          <cell r="C91">
            <v>282.5</v>
          </cell>
          <cell r="D91" t="str">
            <v>150 kV</v>
          </cell>
          <cell r="E91" t="str">
            <v>Investeringsproject</v>
          </cell>
          <cell r="F91" t="str">
            <v>Kwal. Verb.</v>
          </cell>
          <cell r="G91">
            <v>282.5</v>
          </cell>
        </row>
        <row r="92">
          <cell r="B92">
            <v>144</v>
          </cell>
          <cell r="C92">
            <v>2791</v>
          </cell>
          <cell r="D92" t="str">
            <v>380 kV</v>
          </cell>
          <cell r="E92" t="str">
            <v>Investeringsproject</v>
          </cell>
          <cell r="F92" t="str">
            <v>Cap. Uitbreiding</v>
          </cell>
          <cell r="G92">
            <v>2791</v>
          </cell>
        </row>
        <row r="93">
          <cell r="B93">
            <v>145</v>
          </cell>
          <cell r="C93">
            <v>3376</v>
          </cell>
          <cell r="D93" t="str">
            <v>380 kV</v>
          </cell>
          <cell r="E93" t="str">
            <v>Investeringsproject</v>
          </cell>
          <cell r="F93" t="str">
            <v>Cap. Uitbreiding</v>
          </cell>
          <cell r="G93">
            <v>3376</v>
          </cell>
        </row>
        <row r="94">
          <cell r="B94">
            <v>182</v>
          </cell>
          <cell r="C94">
            <v>16</v>
          </cell>
          <cell r="D94" t="str">
            <v>380 kV</v>
          </cell>
          <cell r="E94" t="str">
            <v>Investeringsproject</v>
          </cell>
          <cell r="F94" t="str">
            <v>Aansluiting</v>
          </cell>
          <cell r="G94">
            <v>16</v>
          </cell>
        </row>
        <row r="95">
          <cell r="B95">
            <v>188</v>
          </cell>
          <cell r="C95">
            <v>922.75</v>
          </cell>
          <cell r="D95" t="str">
            <v>380 kV</v>
          </cell>
          <cell r="E95" t="str">
            <v>Investeringsproject</v>
          </cell>
          <cell r="F95" t="str">
            <v>Ren. + Verv</v>
          </cell>
          <cell r="G95">
            <v>922.75</v>
          </cell>
        </row>
        <row r="96">
          <cell r="B96">
            <v>189</v>
          </cell>
          <cell r="C96">
            <v>261</v>
          </cell>
          <cell r="D96" t="str">
            <v>380 kV</v>
          </cell>
          <cell r="E96" t="str">
            <v>Projecten Derden</v>
          </cell>
          <cell r="F96" t="str">
            <v>Aansluiting</v>
          </cell>
          <cell r="G96">
            <v>261</v>
          </cell>
        </row>
        <row r="97">
          <cell r="B97">
            <v>191</v>
          </cell>
          <cell r="C97">
            <v>814</v>
          </cell>
          <cell r="D97" t="str">
            <v>380 kV</v>
          </cell>
          <cell r="E97" t="str">
            <v>Investeringsproject</v>
          </cell>
          <cell r="F97" t="str">
            <v>Cap. Uitbreiding</v>
          </cell>
          <cell r="G97">
            <v>814</v>
          </cell>
        </row>
        <row r="98">
          <cell r="B98">
            <v>192</v>
          </cell>
          <cell r="C98">
            <v>74</v>
          </cell>
          <cell r="D98" t="str">
            <v>150 kV</v>
          </cell>
          <cell r="E98" t="str">
            <v>Projecten Derden</v>
          </cell>
          <cell r="F98" t="str">
            <v>Aansluiting</v>
          </cell>
          <cell r="G98">
            <v>74</v>
          </cell>
        </row>
        <row r="99">
          <cell r="B99">
            <v>197</v>
          </cell>
          <cell r="C99">
            <v>132.5</v>
          </cell>
          <cell r="D99" t="str">
            <v>150 kV</v>
          </cell>
          <cell r="E99" t="str">
            <v>Projecten Derden</v>
          </cell>
          <cell r="F99" t="str">
            <v>Cap. Uitbreiding</v>
          </cell>
          <cell r="G99">
            <v>132.5</v>
          </cell>
        </row>
        <row r="100">
          <cell r="B100">
            <v>198</v>
          </cell>
          <cell r="C100">
            <v>77</v>
          </cell>
          <cell r="D100" t="str">
            <v>150 kV</v>
          </cell>
          <cell r="E100" t="str">
            <v>Projecten Derden</v>
          </cell>
          <cell r="F100" t="str">
            <v>Cap. Uitbreiding</v>
          </cell>
          <cell r="G100">
            <v>77</v>
          </cell>
        </row>
        <row r="101">
          <cell r="B101">
            <v>205</v>
          </cell>
          <cell r="C101">
            <v>56</v>
          </cell>
          <cell r="D101" t="str">
            <v>Overig</v>
          </cell>
          <cell r="E101" t="str">
            <v>Exploitatieproject</v>
          </cell>
          <cell r="F101" t="str">
            <v>Studie</v>
          </cell>
          <cell r="G101">
            <v>56</v>
          </cell>
        </row>
        <row r="102">
          <cell r="B102">
            <v>207</v>
          </cell>
          <cell r="C102">
            <v>2</v>
          </cell>
          <cell r="D102" t="e">
            <v>#N/A</v>
          </cell>
          <cell r="E102" t="str">
            <v>Exploitatieproject</v>
          </cell>
          <cell r="F102" t="str">
            <v>Studie</v>
          </cell>
          <cell r="G102">
            <v>2</v>
          </cell>
        </row>
        <row r="103">
          <cell r="B103">
            <v>211</v>
          </cell>
          <cell r="C103">
            <v>63.5</v>
          </cell>
          <cell r="D103" t="str">
            <v>Overig</v>
          </cell>
          <cell r="E103" t="str">
            <v>Exploitatieproject</v>
          </cell>
          <cell r="F103" t="str">
            <v>Studie</v>
          </cell>
          <cell r="G103">
            <v>63.5</v>
          </cell>
        </row>
        <row r="104">
          <cell r="B104">
            <v>213</v>
          </cell>
          <cell r="C104">
            <v>2088</v>
          </cell>
          <cell r="D104" t="str">
            <v>380 kV</v>
          </cell>
          <cell r="E104" t="str">
            <v>Investeringsproject</v>
          </cell>
          <cell r="F104" t="str">
            <v>Cap. Uitbreiding</v>
          </cell>
          <cell r="G104">
            <v>2088</v>
          </cell>
        </row>
        <row r="105">
          <cell r="B105">
            <v>220</v>
          </cell>
          <cell r="C105">
            <v>1555.75</v>
          </cell>
          <cell r="D105" t="e">
            <v>#N/A</v>
          </cell>
          <cell r="E105" t="str">
            <v>Exploitatieproject</v>
          </cell>
          <cell r="F105" t="str">
            <v>Automatisering</v>
          </cell>
          <cell r="G105">
            <v>1562.75</v>
          </cell>
        </row>
        <row r="106">
          <cell r="B106">
            <v>221</v>
          </cell>
          <cell r="C106">
            <v>4591.75</v>
          </cell>
          <cell r="D106" t="str">
            <v>Overig</v>
          </cell>
          <cell r="E106" t="str">
            <v>Exploitatieproject</v>
          </cell>
          <cell r="F106" t="str">
            <v>Studie</v>
          </cell>
          <cell r="G106">
            <v>4591.75</v>
          </cell>
        </row>
        <row r="107">
          <cell r="B107">
            <v>227</v>
          </cell>
          <cell r="C107">
            <v>162</v>
          </cell>
          <cell r="D107" t="str">
            <v>Overig</v>
          </cell>
          <cell r="E107" t="str">
            <v>Exploitatieproject</v>
          </cell>
          <cell r="F107" t="str">
            <v>Studie</v>
          </cell>
          <cell r="G107">
            <v>162</v>
          </cell>
        </row>
        <row r="108">
          <cell r="B108">
            <v>232</v>
          </cell>
          <cell r="C108">
            <v>56.95</v>
          </cell>
          <cell r="D108" t="str">
            <v>Overig</v>
          </cell>
          <cell r="E108" t="str">
            <v>Exploitatieproject</v>
          </cell>
          <cell r="F108" t="str">
            <v>Kantoorautomatiserg.</v>
          </cell>
          <cell r="G108">
            <v>56.95</v>
          </cell>
        </row>
        <row r="109">
          <cell r="B109">
            <v>233</v>
          </cell>
          <cell r="C109">
            <v>2</v>
          </cell>
          <cell r="D109" t="str">
            <v>Overig</v>
          </cell>
          <cell r="E109" t="str">
            <v>Exploitatieproject</v>
          </cell>
          <cell r="F109" t="str">
            <v>Studie</v>
          </cell>
          <cell r="G109">
            <v>2</v>
          </cell>
        </row>
        <row r="110">
          <cell r="B110">
            <v>235</v>
          </cell>
          <cell r="C110">
            <v>13</v>
          </cell>
          <cell r="D110" t="e">
            <v>#N/A</v>
          </cell>
          <cell r="E110" t="str">
            <v>Exploitatieproject</v>
          </cell>
          <cell r="F110" t="str">
            <v>Kwal. Verb.</v>
          </cell>
          <cell r="G110">
            <v>13</v>
          </cell>
        </row>
        <row r="111">
          <cell r="B111">
            <v>237</v>
          </cell>
          <cell r="C111">
            <v>409</v>
          </cell>
          <cell r="D111" t="str">
            <v>380 kV</v>
          </cell>
          <cell r="E111" t="str">
            <v>Investeringsproject</v>
          </cell>
          <cell r="F111" t="str">
            <v>Ren. + Verv</v>
          </cell>
          <cell r="G111">
            <v>409</v>
          </cell>
        </row>
        <row r="112">
          <cell r="B112">
            <v>238</v>
          </cell>
          <cell r="C112">
            <v>3502.25</v>
          </cell>
          <cell r="D112" t="str">
            <v>150 kV</v>
          </cell>
          <cell r="E112" t="str">
            <v>Investeringsproject</v>
          </cell>
          <cell r="F112" t="str">
            <v>Cap. Uitbreiding</v>
          </cell>
          <cell r="G112">
            <v>3502.25</v>
          </cell>
        </row>
        <row r="113">
          <cell r="B113">
            <v>239</v>
          </cell>
          <cell r="C113">
            <v>423</v>
          </cell>
          <cell r="D113" t="str">
            <v>380 kV</v>
          </cell>
          <cell r="E113" t="str">
            <v>Projecten Derden</v>
          </cell>
          <cell r="F113" t="str">
            <v>Aansluiting</v>
          </cell>
          <cell r="G113">
            <v>445</v>
          </cell>
        </row>
        <row r="114">
          <cell r="B114">
            <v>241</v>
          </cell>
          <cell r="C114">
            <v>72.5</v>
          </cell>
          <cell r="D114" t="str">
            <v>Overig</v>
          </cell>
          <cell r="E114" t="str">
            <v>Projecten Derden</v>
          </cell>
          <cell r="F114">
            <v>0</v>
          </cell>
          <cell r="G114">
            <v>72.5</v>
          </cell>
        </row>
        <row r="115">
          <cell r="B115">
            <v>244</v>
          </cell>
          <cell r="C115">
            <v>397.5</v>
          </cell>
          <cell r="D115" t="str">
            <v>Overig</v>
          </cell>
          <cell r="E115" t="str">
            <v>Exploitatieproject</v>
          </cell>
          <cell r="F115" t="e">
            <v>#N/A</v>
          </cell>
          <cell r="G115">
            <v>397.5</v>
          </cell>
        </row>
        <row r="116">
          <cell r="B116">
            <v>245</v>
          </cell>
          <cell r="C116">
            <v>139.5</v>
          </cell>
          <cell r="D116" t="str">
            <v>Overig</v>
          </cell>
          <cell r="E116" t="str">
            <v>Investeringsproject</v>
          </cell>
          <cell r="F116" t="str">
            <v>Sanering</v>
          </cell>
          <cell r="G116">
            <v>139.5</v>
          </cell>
        </row>
        <row r="117">
          <cell r="B117">
            <v>246</v>
          </cell>
          <cell r="C117">
            <v>106</v>
          </cell>
          <cell r="D117" t="str">
            <v>Overig</v>
          </cell>
          <cell r="E117" t="str">
            <v>Investeringsproject</v>
          </cell>
          <cell r="F117" t="str">
            <v>Amovering</v>
          </cell>
          <cell r="G117">
            <v>106</v>
          </cell>
        </row>
        <row r="118">
          <cell r="B118">
            <v>248</v>
          </cell>
          <cell r="C118">
            <v>229</v>
          </cell>
          <cell r="D118" t="str">
            <v>380 kV</v>
          </cell>
          <cell r="E118" t="str">
            <v>Exploitatieproject</v>
          </cell>
          <cell r="F118" t="str">
            <v>Studie</v>
          </cell>
          <cell r="G118">
            <v>229</v>
          </cell>
        </row>
        <row r="119">
          <cell r="B119">
            <v>250</v>
          </cell>
          <cell r="C119">
            <v>287.5</v>
          </cell>
          <cell r="D119" t="str">
            <v>Overig</v>
          </cell>
          <cell r="E119" t="str">
            <v>Exploitatieproject</v>
          </cell>
          <cell r="F119" t="e">
            <v>#N/A</v>
          </cell>
          <cell r="G119">
            <v>287.5</v>
          </cell>
        </row>
        <row r="120">
          <cell r="B120">
            <v>251</v>
          </cell>
          <cell r="C120">
            <v>18</v>
          </cell>
          <cell r="D120" t="str">
            <v>Overig</v>
          </cell>
          <cell r="E120" t="str">
            <v>Exploitatieproject</v>
          </cell>
          <cell r="F120" t="e">
            <v>#N/A</v>
          </cell>
          <cell r="G120">
            <v>18</v>
          </cell>
        </row>
        <row r="121">
          <cell r="B121">
            <v>252</v>
          </cell>
          <cell r="C121">
            <v>42.5</v>
          </cell>
          <cell r="D121" t="str">
            <v>Overig</v>
          </cell>
          <cell r="E121" t="str">
            <v>Exploitatieproject</v>
          </cell>
          <cell r="F121" t="str">
            <v>Studie</v>
          </cell>
          <cell r="G121">
            <v>42.5</v>
          </cell>
        </row>
        <row r="122">
          <cell r="B122">
            <v>254</v>
          </cell>
          <cell r="C122">
            <v>2692.5</v>
          </cell>
          <cell r="D122" t="str">
            <v>Overig</v>
          </cell>
          <cell r="E122" t="str">
            <v>Exploitatieproject</v>
          </cell>
          <cell r="F122" t="str">
            <v>Automatisering</v>
          </cell>
          <cell r="G122">
            <v>2692.5</v>
          </cell>
        </row>
        <row r="123">
          <cell r="B123">
            <v>255</v>
          </cell>
          <cell r="C123">
            <v>18</v>
          </cell>
          <cell r="D123" t="e">
            <v>#N/A</v>
          </cell>
          <cell r="E123" t="str">
            <v>Exploitatieproject</v>
          </cell>
          <cell r="F123" t="str">
            <v>Studie</v>
          </cell>
          <cell r="G123">
            <v>18</v>
          </cell>
        </row>
        <row r="124">
          <cell r="B124">
            <v>260</v>
          </cell>
          <cell r="C124">
            <v>36</v>
          </cell>
          <cell r="D124" t="str">
            <v>Overig</v>
          </cell>
          <cell r="E124" t="str">
            <v>Exploitatieproject</v>
          </cell>
          <cell r="F124" t="e">
            <v>#N/A</v>
          </cell>
          <cell r="G124">
            <v>36</v>
          </cell>
        </row>
        <row r="125">
          <cell r="B125">
            <v>261</v>
          </cell>
          <cell r="C125">
            <v>254.5</v>
          </cell>
          <cell r="D125" t="str">
            <v>150 kV</v>
          </cell>
          <cell r="E125" t="str">
            <v>Exploitatieproject</v>
          </cell>
          <cell r="F125" t="str">
            <v>Beveilingsbeleid</v>
          </cell>
          <cell r="G125">
            <v>254.5</v>
          </cell>
        </row>
        <row r="126">
          <cell r="B126">
            <v>262</v>
          </cell>
          <cell r="C126">
            <v>179</v>
          </cell>
          <cell r="D126" t="str">
            <v>150 kV</v>
          </cell>
          <cell r="E126" t="str">
            <v>Exploitatieproject</v>
          </cell>
          <cell r="F126" t="str">
            <v>Studie</v>
          </cell>
          <cell r="G126">
            <v>179</v>
          </cell>
        </row>
        <row r="127">
          <cell r="B127">
            <v>263</v>
          </cell>
          <cell r="C127">
            <v>576.5</v>
          </cell>
          <cell r="D127" t="str">
            <v>Overig</v>
          </cell>
          <cell r="E127" t="str">
            <v>Exploitatieproject</v>
          </cell>
          <cell r="F127" t="str">
            <v>Automatisering</v>
          </cell>
          <cell r="G127">
            <v>576.5</v>
          </cell>
        </row>
        <row r="128">
          <cell r="B128">
            <v>264</v>
          </cell>
          <cell r="C128">
            <v>52.5</v>
          </cell>
          <cell r="D128" t="str">
            <v>Overig</v>
          </cell>
          <cell r="E128" t="str">
            <v>Exploitatieproject</v>
          </cell>
          <cell r="F128" t="str">
            <v>Automatisering</v>
          </cell>
          <cell r="G128">
            <v>52.5</v>
          </cell>
        </row>
        <row r="129">
          <cell r="B129">
            <v>265</v>
          </cell>
          <cell r="C129">
            <v>251.5</v>
          </cell>
          <cell r="D129" t="str">
            <v>Overig</v>
          </cell>
          <cell r="E129" t="str">
            <v>Exploitatieproject</v>
          </cell>
          <cell r="F129" t="str">
            <v>Automatisering</v>
          </cell>
          <cell r="G129">
            <v>251.5</v>
          </cell>
        </row>
        <row r="130">
          <cell r="B130">
            <v>266</v>
          </cell>
          <cell r="C130">
            <v>4246.25</v>
          </cell>
          <cell r="D130" t="str">
            <v>380 kV</v>
          </cell>
          <cell r="E130" t="str">
            <v>Investeringsproject</v>
          </cell>
          <cell r="F130" t="str">
            <v>Cap. Uitbreiding</v>
          </cell>
          <cell r="G130">
            <v>4246.25</v>
          </cell>
        </row>
        <row r="131">
          <cell r="B131">
            <v>267</v>
          </cell>
          <cell r="C131">
            <v>526.75</v>
          </cell>
          <cell r="D131" t="str">
            <v>Overig</v>
          </cell>
          <cell r="E131" t="str">
            <v>Exploitatieproject</v>
          </cell>
          <cell r="F131" t="str">
            <v>Automatisering</v>
          </cell>
          <cell r="G131">
            <v>526.75</v>
          </cell>
        </row>
        <row r="132">
          <cell r="B132">
            <v>268</v>
          </cell>
          <cell r="C132">
            <v>1443.85</v>
          </cell>
          <cell r="D132" t="str">
            <v>Overig</v>
          </cell>
          <cell r="E132" t="str">
            <v>Exploitatieproject</v>
          </cell>
          <cell r="F132" t="str">
            <v>Automatisering</v>
          </cell>
          <cell r="G132">
            <v>1443.85</v>
          </cell>
        </row>
        <row r="133">
          <cell r="B133">
            <v>271</v>
          </cell>
          <cell r="C133">
            <v>53</v>
          </cell>
          <cell r="D133" t="str">
            <v>Overig</v>
          </cell>
          <cell r="E133" t="str">
            <v>Exploitatieproject</v>
          </cell>
          <cell r="F133" t="str">
            <v>Automatisering</v>
          </cell>
          <cell r="G133">
            <v>53</v>
          </cell>
        </row>
        <row r="134">
          <cell r="B134">
            <v>272</v>
          </cell>
          <cell r="C134">
            <v>76</v>
          </cell>
          <cell r="D134" t="str">
            <v>150 kV</v>
          </cell>
          <cell r="E134" t="str">
            <v>Exploitatieproject</v>
          </cell>
          <cell r="F134" t="str">
            <v>Studie</v>
          </cell>
          <cell r="G134">
            <v>76</v>
          </cell>
        </row>
        <row r="135">
          <cell r="B135">
            <v>273</v>
          </cell>
          <cell r="C135">
            <v>38</v>
          </cell>
          <cell r="D135" t="str">
            <v>110 kV</v>
          </cell>
          <cell r="E135" t="str">
            <v>Exploitatieproject</v>
          </cell>
          <cell r="F135" t="str">
            <v>Studie</v>
          </cell>
          <cell r="G135">
            <v>38</v>
          </cell>
        </row>
        <row r="136">
          <cell r="B136">
            <v>274</v>
          </cell>
          <cell r="C136">
            <v>3902.25</v>
          </cell>
          <cell r="D136" t="str">
            <v>Overig</v>
          </cell>
          <cell r="E136" t="str">
            <v>Exploitatieproject</v>
          </cell>
          <cell r="F136" t="str">
            <v>Kwal. Verb.</v>
          </cell>
          <cell r="G136">
            <v>3902.25</v>
          </cell>
        </row>
        <row r="137">
          <cell r="B137">
            <v>275</v>
          </cell>
          <cell r="C137">
            <v>82.5</v>
          </cell>
          <cell r="D137" t="e">
            <v>#N/A</v>
          </cell>
          <cell r="E137" t="str">
            <v>Exploitatieproject</v>
          </cell>
          <cell r="F137" t="str">
            <v>Kwal. Verb.</v>
          </cell>
          <cell r="G137">
            <v>82.5</v>
          </cell>
        </row>
        <row r="138">
          <cell r="B138">
            <v>276</v>
          </cell>
          <cell r="C138">
            <v>154.5</v>
          </cell>
          <cell r="D138" t="str">
            <v>Overig</v>
          </cell>
          <cell r="E138" t="str">
            <v>Investeringsproject</v>
          </cell>
          <cell r="F138" t="str">
            <v>Ren. + Verv</v>
          </cell>
          <cell r="G138">
            <v>154.5</v>
          </cell>
        </row>
        <row r="139">
          <cell r="B139">
            <v>277</v>
          </cell>
          <cell r="C139">
            <v>206</v>
          </cell>
          <cell r="D139" t="str">
            <v>Overig</v>
          </cell>
          <cell r="E139" t="str">
            <v>Exploitatieproject</v>
          </cell>
          <cell r="F139" t="str">
            <v>Beveilingsbeleid</v>
          </cell>
          <cell r="G139">
            <v>206</v>
          </cell>
        </row>
        <row r="140">
          <cell r="B140">
            <v>278</v>
          </cell>
          <cell r="C140">
            <v>43</v>
          </cell>
          <cell r="D140" t="str">
            <v>Overig</v>
          </cell>
          <cell r="E140" t="str">
            <v>Exploitatieproject</v>
          </cell>
          <cell r="F140" t="str">
            <v>Beveilingsbeleid</v>
          </cell>
          <cell r="G140">
            <v>43</v>
          </cell>
        </row>
        <row r="141">
          <cell r="B141">
            <v>279</v>
          </cell>
          <cell r="C141">
            <v>1343</v>
          </cell>
          <cell r="D141" t="str">
            <v>Overig</v>
          </cell>
          <cell r="E141" t="str">
            <v>Exploitatieproject</v>
          </cell>
          <cell r="F141" t="str">
            <v>Kwal. Verb.</v>
          </cell>
          <cell r="G141">
            <v>1343</v>
          </cell>
        </row>
        <row r="142">
          <cell r="B142">
            <v>280</v>
          </cell>
          <cell r="C142">
            <v>3751</v>
          </cell>
          <cell r="D142" t="str">
            <v>Overig</v>
          </cell>
          <cell r="E142" t="str">
            <v>Exploitatieproject</v>
          </cell>
          <cell r="F142" t="str">
            <v>Kwal. Verb.</v>
          </cell>
          <cell r="G142">
            <v>3751</v>
          </cell>
        </row>
        <row r="143">
          <cell r="B143">
            <v>281</v>
          </cell>
          <cell r="C143">
            <v>454</v>
          </cell>
          <cell r="D143" t="str">
            <v>Overig</v>
          </cell>
          <cell r="E143" t="str">
            <v>Exploitatieproject</v>
          </cell>
          <cell r="F143" t="str">
            <v>Kantoorautomatiserg.</v>
          </cell>
          <cell r="G143">
            <v>454</v>
          </cell>
        </row>
        <row r="144">
          <cell r="B144">
            <v>283</v>
          </cell>
          <cell r="C144">
            <v>909.5</v>
          </cell>
          <cell r="D144" t="str">
            <v>Overig</v>
          </cell>
          <cell r="E144" t="str">
            <v>Projecten Derden</v>
          </cell>
          <cell r="F144">
            <v>0</v>
          </cell>
          <cell r="G144">
            <v>909.5</v>
          </cell>
        </row>
        <row r="145">
          <cell r="B145">
            <v>284</v>
          </cell>
          <cell r="C145">
            <v>933</v>
          </cell>
          <cell r="D145" t="str">
            <v>Overig</v>
          </cell>
          <cell r="E145" t="str">
            <v>Exploitatieproject</v>
          </cell>
          <cell r="F145">
            <v>0</v>
          </cell>
          <cell r="G145">
            <v>933</v>
          </cell>
        </row>
        <row r="146">
          <cell r="B146">
            <v>290</v>
          </cell>
          <cell r="C146">
            <v>558</v>
          </cell>
          <cell r="D146" t="str">
            <v>Overig</v>
          </cell>
          <cell r="E146" t="str">
            <v>Exploitatieproject</v>
          </cell>
          <cell r="F146" t="str">
            <v>Aansluiting</v>
          </cell>
          <cell r="G146">
            <v>558</v>
          </cell>
        </row>
        <row r="147">
          <cell r="B147">
            <v>1000</v>
          </cell>
          <cell r="C147">
            <v>69</v>
          </cell>
          <cell r="D147" t="e">
            <v>#N/A</v>
          </cell>
          <cell r="E147" t="str">
            <v>Exploitatieproject</v>
          </cell>
          <cell r="F147" t="str">
            <v>Kwal. Verb.</v>
          </cell>
          <cell r="G147">
            <v>69</v>
          </cell>
        </row>
        <row r="148">
          <cell r="B148">
            <v>1002</v>
          </cell>
          <cell r="C148">
            <v>662</v>
          </cell>
          <cell r="D148" t="e">
            <v>#N/A</v>
          </cell>
          <cell r="E148" t="str">
            <v>Exploitatieproject</v>
          </cell>
          <cell r="F148" t="str">
            <v>Studie</v>
          </cell>
          <cell r="G148">
            <v>662</v>
          </cell>
        </row>
        <row r="149">
          <cell r="B149">
            <v>1005</v>
          </cell>
          <cell r="C149">
            <v>248.5</v>
          </cell>
          <cell r="D149" t="str">
            <v>380 kV</v>
          </cell>
          <cell r="E149" t="str">
            <v>Investeringsproject</v>
          </cell>
          <cell r="F149" t="str">
            <v>Kwal. Verb.</v>
          </cell>
          <cell r="G149">
            <v>248.5</v>
          </cell>
        </row>
        <row r="150">
          <cell r="B150">
            <v>1006</v>
          </cell>
          <cell r="C150">
            <v>33</v>
          </cell>
          <cell r="D150" t="str">
            <v>Overig</v>
          </cell>
          <cell r="E150" t="str">
            <v>Investeringsproject</v>
          </cell>
          <cell r="F150" t="str">
            <v>Sanering</v>
          </cell>
          <cell r="G150">
            <v>33</v>
          </cell>
        </row>
        <row r="151">
          <cell r="B151">
            <v>1008</v>
          </cell>
          <cell r="C151">
            <v>5.5</v>
          </cell>
          <cell r="D151" t="e">
            <v>#N/A</v>
          </cell>
          <cell r="E151" t="e">
            <v>#N/A</v>
          </cell>
          <cell r="F151" t="e">
            <v>#N/A</v>
          </cell>
          <cell r="G151">
            <v>5.5</v>
          </cell>
        </row>
        <row r="152">
          <cell r="B152">
            <v>1010</v>
          </cell>
          <cell r="C152">
            <v>2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</v>
          </cell>
        </row>
        <row r="153">
          <cell r="B153">
            <v>1014</v>
          </cell>
          <cell r="C153">
            <v>30</v>
          </cell>
          <cell r="D153" t="e">
            <v>#N/A</v>
          </cell>
          <cell r="E153" t="e">
            <v>#N/A</v>
          </cell>
          <cell r="F153" t="e">
            <v>#N/A</v>
          </cell>
          <cell r="G153">
            <v>30</v>
          </cell>
        </row>
        <row r="154">
          <cell r="B154">
            <v>1015</v>
          </cell>
          <cell r="C154">
            <v>9</v>
          </cell>
          <cell r="D154" t="str">
            <v>Overig</v>
          </cell>
          <cell r="E154" t="str">
            <v>Investeringsproject</v>
          </cell>
          <cell r="F154" t="str">
            <v>Automatisering</v>
          </cell>
          <cell r="G154">
            <v>9</v>
          </cell>
        </row>
        <row r="155">
          <cell r="B155">
            <v>1018</v>
          </cell>
          <cell r="C155">
            <v>182</v>
          </cell>
          <cell r="D155" t="str">
            <v>Overig</v>
          </cell>
          <cell r="E155" t="str">
            <v>Exploitatieproject</v>
          </cell>
          <cell r="F155">
            <v>0</v>
          </cell>
          <cell r="G155">
            <v>182</v>
          </cell>
        </row>
        <row r="156">
          <cell r="B156">
            <v>1021</v>
          </cell>
          <cell r="C156">
            <v>348.5</v>
          </cell>
          <cell r="D156" t="str">
            <v>Overig</v>
          </cell>
          <cell r="E156" t="str">
            <v>Investeringsproject</v>
          </cell>
          <cell r="F156" t="str">
            <v>Ren. + Verv</v>
          </cell>
          <cell r="G156">
            <v>348.5</v>
          </cell>
        </row>
        <row r="157">
          <cell r="B157">
            <v>1022</v>
          </cell>
          <cell r="C157">
            <v>9</v>
          </cell>
          <cell r="D157" t="e">
            <v>#N/A</v>
          </cell>
          <cell r="E157" t="str">
            <v>Projecten Derden</v>
          </cell>
          <cell r="F157" t="e">
            <v>#N/A</v>
          </cell>
          <cell r="G157">
            <v>9</v>
          </cell>
        </row>
        <row r="158">
          <cell r="B158">
            <v>1024</v>
          </cell>
          <cell r="C158">
            <v>8</v>
          </cell>
          <cell r="D158" t="e">
            <v>#N/A</v>
          </cell>
          <cell r="E158" t="e">
            <v>#N/A</v>
          </cell>
          <cell r="F158" t="e">
            <v>#N/A</v>
          </cell>
          <cell r="G158">
            <v>8</v>
          </cell>
        </row>
        <row r="159">
          <cell r="B159">
            <v>2006</v>
          </cell>
          <cell r="C159">
            <v>498.5</v>
          </cell>
          <cell r="D159" t="str">
            <v>110 kV Essent Noord</v>
          </cell>
          <cell r="E159" t="str">
            <v>Investeringsproject</v>
          </cell>
          <cell r="F159" t="str">
            <v>Cap. Uitbreiding</v>
          </cell>
          <cell r="G159">
            <v>498.5</v>
          </cell>
        </row>
        <row r="160">
          <cell r="B160">
            <v>2007</v>
          </cell>
          <cell r="C160">
            <v>9</v>
          </cell>
          <cell r="D160" t="str">
            <v>110 kV Essent Noord</v>
          </cell>
          <cell r="E160" t="str">
            <v>Projecten Derden</v>
          </cell>
          <cell r="F160" t="str">
            <v>Cap. Uitbreiding</v>
          </cell>
          <cell r="G160">
            <v>9</v>
          </cell>
        </row>
        <row r="161">
          <cell r="B161">
            <v>2012</v>
          </cell>
          <cell r="C161">
            <v>135</v>
          </cell>
          <cell r="D161" t="str">
            <v>150 kV</v>
          </cell>
          <cell r="E161" t="str">
            <v>Investeringsproject</v>
          </cell>
          <cell r="F161" t="str">
            <v>Cap. Uitbreiding</v>
          </cell>
          <cell r="G161">
            <v>135</v>
          </cell>
        </row>
        <row r="162">
          <cell r="B162">
            <v>2024</v>
          </cell>
          <cell r="C162">
            <v>72</v>
          </cell>
          <cell r="D162" t="str">
            <v>150 kV Essent Zuid</v>
          </cell>
          <cell r="E162" t="str">
            <v>Projecten Derden</v>
          </cell>
          <cell r="F162" t="str">
            <v>Aansluiting</v>
          </cell>
          <cell r="G162">
            <v>72</v>
          </cell>
        </row>
        <row r="163">
          <cell r="B163">
            <v>2030</v>
          </cell>
          <cell r="C163">
            <v>29</v>
          </cell>
          <cell r="D163" t="str">
            <v>150 kV Essent Zuid</v>
          </cell>
          <cell r="E163" t="str">
            <v>Investeringsproject</v>
          </cell>
          <cell r="F163" t="str">
            <v>Kwal. Verb.</v>
          </cell>
          <cell r="G163">
            <v>29</v>
          </cell>
        </row>
        <row r="164">
          <cell r="B164">
            <v>2036</v>
          </cell>
          <cell r="C164">
            <v>40</v>
          </cell>
          <cell r="D164" t="str">
            <v>150 kV Essent Zuid</v>
          </cell>
          <cell r="E164" t="str">
            <v>Projecten Derden</v>
          </cell>
          <cell r="F164" t="str">
            <v>Aansluiting</v>
          </cell>
          <cell r="G164">
            <v>40</v>
          </cell>
        </row>
        <row r="165">
          <cell r="B165">
            <v>2037</v>
          </cell>
          <cell r="C165">
            <v>3</v>
          </cell>
          <cell r="D165" t="str">
            <v>150 kV Essent Zuid</v>
          </cell>
          <cell r="E165" t="str">
            <v>Projecten Derden</v>
          </cell>
          <cell r="F165" t="str">
            <v>Aansluiting</v>
          </cell>
          <cell r="G165">
            <v>3</v>
          </cell>
        </row>
        <row r="166">
          <cell r="B166">
            <v>2039</v>
          </cell>
          <cell r="C166">
            <v>217</v>
          </cell>
          <cell r="D166" t="str">
            <v>150 kV Essent Zuid</v>
          </cell>
          <cell r="E166" t="str">
            <v>Investeringsproject</v>
          </cell>
          <cell r="F166" t="str">
            <v>Ren. + Verv</v>
          </cell>
          <cell r="G166">
            <v>217</v>
          </cell>
        </row>
        <row r="167">
          <cell r="B167">
            <v>2054</v>
          </cell>
          <cell r="C167">
            <v>315.5</v>
          </cell>
          <cell r="D167" t="str">
            <v>110 kV Essent Noord</v>
          </cell>
          <cell r="E167" t="str">
            <v>Investeringsproject</v>
          </cell>
          <cell r="F167" t="str">
            <v>Cap. Uitbreiding</v>
          </cell>
          <cell r="G167">
            <v>315.5</v>
          </cell>
        </row>
        <row r="168">
          <cell r="B168">
            <v>2057</v>
          </cell>
          <cell r="C168">
            <v>148</v>
          </cell>
          <cell r="D168" t="str">
            <v>110 kV Essent Noord</v>
          </cell>
          <cell r="E168" t="str">
            <v>Investeringsproject</v>
          </cell>
          <cell r="F168" t="str">
            <v>Aansluiting</v>
          </cell>
          <cell r="G168">
            <v>148</v>
          </cell>
        </row>
        <row r="169">
          <cell r="B169">
            <v>2071</v>
          </cell>
          <cell r="C169">
            <v>4</v>
          </cell>
          <cell r="D169" t="str">
            <v>110 kV Essent Noord</v>
          </cell>
          <cell r="E169" t="str">
            <v>Investeringsproject</v>
          </cell>
          <cell r="F169" t="str">
            <v>Ren. + Verv</v>
          </cell>
          <cell r="G169">
            <v>4</v>
          </cell>
        </row>
        <row r="170">
          <cell r="B170">
            <v>2074</v>
          </cell>
          <cell r="C170">
            <v>39</v>
          </cell>
          <cell r="D170" t="str">
            <v>110 kV Essent Noord</v>
          </cell>
          <cell r="E170" t="str">
            <v>Investeringsproject</v>
          </cell>
          <cell r="F170" t="str">
            <v>Reconstructie</v>
          </cell>
          <cell r="G170">
            <v>39</v>
          </cell>
        </row>
        <row r="171">
          <cell r="B171">
            <v>2075</v>
          </cell>
          <cell r="C171">
            <v>78</v>
          </cell>
          <cell r="D171" t="str">
            <v>110 kV Essent Noord</v>
          </cell>
          <cell r="E171" t="str">
            <v>Investeringsproject</v>
          </cell>
          <cell r="F171" t="str">
            <v>Reconstructie</v>
          </cell>
          <cell r="G171">
            <v>78</v>
          </cell>
        </row>
        <row r="172">
          <cell r="B172">
            <v>2138</v>
          </cell>
          <cell r="C172">
            <v>18</v>
          </cell>
          <cell r="D172" t="str">
            <v>150 kV Essent Zuid</v>
          </cell>
          <cell r="E172" t="str">
            <v>Projecten Derden</v>
          </cell>
          <cell r="F172" t="str">
            <v>Aansluiting</v>
          </cell>
          <cell r="G172">
            <v>18</v>
          </cell>
        </row>
        <row r="173">
          <cell r="B173">
            <v>2149</v>
          </cell>
          <cell r="C173">
            <v>442</v>
          </cell>
          <cell r="D173" t="str">
            <v>110 kV Essent Noord</v>
          </cell>
          <cell r="E173" t="str">
            <v>Investeringsproject</v>
          </cell>
          <cell r="F173" t="str">
            <v>Cap. Uitbreiding</v>
          </cell>
          <cell r="G173">
            <v>442</v>
          </cell>
        </row>
        <row r="174">
          <cell r="B174">
            <v>2150</v>
          </cell>
          <cell r="C174">
            <v>151</v>
          </cell>
          <cell r="D174" t="str">
            <v>110 kV Essent Noord</v>
          </cell>
          <cell r="E174" t="str">
            <v>Investeringsproject</v>
          </cell>
          <cell r="F174" t="str">
            <v>Cap. Uitbreiding</v>
          </cell>
          <cell r="G174">
            <v>151</v>
          </cell>
        </row>
        <row r="175">
          <cell r="B175">
            <v>2156</v>
          </cell>
          <cell r="C175">
            <v>49</v>
          </cell>
          <cell r="D175" t="str">
            <v>150 kV Essent Zuid</v>
          </cell>
          <cell r="E175" t="str">
            <v>Projecten Derden</v>
          </cell>
          <cell r="F175" t="str">
            <v>Aansluiting</v>
          </cell>
          <cell r="G175">
            <v>49</v>
          </cell>
        </row>
        <row r="176">
          <cell r="B176">
            <v>2161</v>
          </cell>
          <cell r="C176">
            <v>72</v>
          </cell>
          <cell r="D176" t="str">
            <v>110 kV</v>
          </cell>
          <cell r="E176" t="str">
            <v>Projecten Derden</v>
          </cell>
          <cell r="F176" t="str">
            <v>Aansluiting</v>
          </cell>
          <cell r="G176">
            <v>72</v>
          </cell>
        </row>
        <row r="177">
          <cell r="B177">
            <v>2177</v>
          </cell>
          <cell r="C177">
            <v>24</v>
          </cell>
          <cell r="D177" t="str">
            <v>150 kV</v>
          </cell>
          <cell r="E177" t="str">
            <v>Projecten Derden</v>
          </cell>
          <cell r="F177" t="str">
            <v>Ren. + Verv</v>
          </cell>
          <cell r="G177">
            <v>24</v>
          </cell>
        </row>
        <row r="178">
          <cell r="B178">
            <v>2180</v>
          </cell>
          <cell r="C178">
            <v>2</v>
          </cell>
          <cell r="D178" t="str">
            <v>Overig</v>
          </cell>
          <cell r="E178" t="str">
            <v>Investeringsproject</v>
          </cell>
          <cell r="F178">
            <v>0</v>
          </cell>
          <cell r="G178">
            <v>2</v>
          </cell>
        </row>
        <row r="179">
          <cell r="B179">
            <v>2181</v>
          </cell>
          <cell r="C179">
            <v>30</v>
          </cell>
          <cell r="D179" t="str">
            <v>Overig</v>
          </cell>
          <cell r="E179" t="str">
            <v>Investeringsproject</v>
          </cell>
          <cell r="F179">
            <v>0</v>
          </cell>
          <cell r="G179">
            <v>30</v>
          </cell>
        </row>
        <row r="180">
          <cell r="B180">
            <v>2182</v>
          </cell>
          <cell r="C180">
            <v>50.5</v>
          </cell>
          <cell r="D180" t="str">
            <v>Overig</v>
          </cell>
          <cell r="E180" t="str">
            <v>Projecten Derden</v>
          </cell>
          <cell r="F180">
            <v>0</v>
          </cell>
          <cell r="G180">
            <v>50.5</v>
          </cell>
        </row>
        <row r="181">
          <cell r="B181">
            <v>2183</v>
          </cell>
          <cell r="C181">
            <v>113</v>
          </cell>
          <cell r="D181" t="str">
            <v>Overig</v>
          </cell>
          <cell r="E181" t="str">
            <v>Investeringsproject</v>
          </cell>
          <cell r="F181">
            <v>0</v>
          </cell>
          <cell r="G181">
            <v>113</v>
          </cell>
        </row>
        <row r="182">
          <cell r="B182">
            <v>2184</v>
          </cell>
          <cell r="C182">
            <v>21</v>
          </cell>
          <cell r="D182" t="str">
            <v>Overig</v>
          </cell>
          <cell r="E182" t="str">
            <v>Investeringsproject</v>
          </cell>
          <cell r="F182">
            <v>0</v>
          </cell>
          <cell r="G182">
            <v>21</v>
          </cell>
        </row>
        <row r="183">
          <cell r="B183">
            <v>2186</v>
          </cell>
          <cell r="C183">
            <v>9</v>
          </cell>
          <cell r="D183" t="str">
            <v>Overig</v>
          </cell>
          <cell r="E183" t="str">
            <v>Investeringsproject</v>
          </cell>
          <cell r="F183">
            <v>0</v>
          </cell>
          <cell r="G183">
            <v>9</v>
          </cell>
        </row>
        <row r="184">
          <cell r="B184">
            <v>2188</v>
          </cell>
          <cell r="C184">
            <v>2</v>
          </cell>
          <cell r="D184" t="str">
            <v>Overig</v>
          </cell>
          <cell r="E184" t="str">
            <v>Investeringsproject</v>
          </cell>
          <cell r="F184">
            <v>0</v>
          </cell>
          <cell r="G184">
            <v>2</v>
          </cell>
        </row>
        <row r="185">
          <cell r="B185">
            <v>2189</v>
          </cell>
          <cell r="C185">
            <v>4</v>
          </cell>
          <cell r="D185" t="str">
            <v>Overig</v>
          </cell>
          <cell r="E185" t="str">
            <v>Investeringsproject</v>
          </cell>
          <cell r="F185">
            <v>0</v>
          </cell>
          <cell r="G185">
            <v>4</v>
          </cell>
        </row>
        <row r="186">
          <cell r="B186">
            <v>2195</v>
          </cell>
          <cell r="C186">
            <v>93</v>
          </cell>
          <cell r="D186" t="str">
            <v>Overig</v>
          </cell>
          <cell r="E186" t="str">
            <v>Investeringsproject</v>
          </cell>
          <cell r="F186">
            <v>0</v>
          </cell>
          <cell r="G186">
            <v>93</v>
          </cell>
        </row>
        <row r="187">
          <cell r="B187">
            <v>2196</v>
          </cell>
          <cell r="C187">
            <v>130</v>
          </cell>
          <cell r="D187" t="str">
            <v>Overig</v>
          </cell>
          <cell r="E187" t="str">
            <v>Investeringsproject</v>
          </cell>
          <cell r="F187">
            <v>0</v>
          </cell>
          <cell r="G187">
            <v>130</v>
          </cell>
        </row>
        <row r="188">
          <cell r="B188">
            <v>2197</v>
          </cell>
          <cell r="C188">
            <v>7</v>
          </cell>
          <cell r="D188" t="str">
            <v>Overig</v>
          </cell>
          <cell r="E188" t="str">
            <v>Investeringsproject</v>
          </cell>
          <cell r="F188">
            <v>0</v>
          </cell>
          <cell r="G188">
            <v>7</v>
          </cell>
        </row>
        <row r="189">
          <cell r="B189">
            <v>2198</v>
          </cell>
          <cell r="C189">
            <v>16</v>
          </cell>
          <cell r="D189" t="str">
            <v>Overig</v>
          </cell>
          <cell r="E189" t="str">
            <v>Investeringsproject</v>
          </cell>
          <cell r="F189">
            <v>0</v>
          </cell>
          <cell r="G189">
            <v>16</v>
          </cell>
        </row>
        <row r="190">
          <cell r="B190">
            <v>2199</v>
          </cell>
          <cell r="C190">
            <v>15</v>
          </cell>
          <cell r="D190" t="str">
            <v>Overig</v>
          </cell>
          <cell r="E190" t="str">
            <v>Projecten Derden</v>
          </cell>
          <cell r="F190">
            <v>0</v>
          </cell>
          <cell r="G190">
            <v>15</v>
          </cell>
        </row>
        <row r="191">
          <cell r="B191">
            <v>2200</v>
          </cell>
          <cell r="C191">
            <v>8</v>
          </cell>
          <cell r="D191" t="str">
            <v>Overig</v>
          </cell>
          <cell r="E191" t="str">
            <v>Projecten Derden</v>
          </cell>
          <cell r="F191">
            <v>0</v>
          </cell>
          <cell r="G191">
            <v>8</v>
          </cell>
        </row>
        <row r="192">
          <cell r="B192">
            <v>2201</v>
          </cell>
          <cell r="C192">
            <v>96</v>
          </cell>
          <cell r="D192" t="str">
            <v>Overig</v>
          </cell>
          <cell r="E192" t="str">
            <v>Investeringsproject</v>
          </cell>
          <cell r="F192">
            <v>0</v>
          </cell>
          <cell r="G192">
            <v>96</v>
          </cell>
        </row>
        <row r="193">
          <cell r="B193">
            <v>2203</v>
          </cell>
          <cell r="C193">
            <v>48</v>
          </cell>
          <cell r="D193" t="str">
            <v>Overig</v>
          </cell>
          <cell r="E193" t="str">
            <v>Investeringsproject</v>
          </cell>
          <cell r="F193">
            <v>0</v>
          </cell>
          <cell r="G193">
            <v>48</v>
          </cell>
        </row>
        <row r="194">
          <cell r="B194">
            <v>2205</v>
          </cell>
          <cell r="C194">
            <v>25</v>
          </cell>
          <cell r="D194" t="str">
            <v>Overig</v>
          </cell>
          <cell r="E194" t="str">
            <v>Investeringsproject</v>
          </cell>
          <cell r="F194">
            <v>0</v>
          </cell>
          <cell r="G194">
            <v>25</v>
          </cell>
        </row>
        <row r="195">
          <cell r="B195">
            <v>2206</v>
          </cell>
          <cell r="C195">
            <v>12</v>
          </cell>
          <cell r="D195" t="str">
            <v>Overig</v>
          </cell>
          <cell r="E195" t="str">
            <v>Investeringsproject</v>
          </cell>
          <cell r="F195">
            <v>0</v>
          </cell>
          <cell r="G195">
            <v>12</v>
          </cell>
        </row>
        <row r="196">
          <cell r="B196">
            <v>100014</v>
          </cell>
          <cell r="D196" t="str">
            <v>110 kV</v>
          </cell>
          <cell r="E196" t="str">
            <v>Investeringsproject</v>
          </cell>
          <cell r="F196" t="e">
            <v>#N/A</v>
          </cell>
        </row>
        <row r="197">
          <cell r="B197">
            <v>100025</v>
          </cell>
          <cell r="D197" t="e">
            <v>#N/A</v>
          </cell>
          <cell r="E197" t="str">
            <v>Exploitatieproject</v>
          </cell>
          <cell r="F197" t="str">
            <v>Kwal. Verb.</v>
          </cell>
        </row>
        <row r="198">
          <cell r="B198">
            <v>120101</v>
          </cell>
          <cell r="D198" t="str">
            <v>380 kV</v>
          </cell>
          <cell r="E198" t="str">
            <v>Investeringsproject</v>
          </cell>
          <cell r="F198" t="str">
            <v>Cap. Uitbreiding</v>
          </cell>
        </row>
        <row r="199">
          <cell r="B199">
            <v>120121</v>
          </cell>
          <cell r="D199" t="str">
            <v>Overig</v>
          </cell>
          <cell r="E199" t="str">
            <v>Investeringsproject</v>
          </cell>
          <cell r="F199" t="str">
            <v>Cap. Uitbreiding</v>
          </cell>
        </row>
        <row r="200">
          <cell r="B200">
            <v>120130</v>
          </cell>
          <cell r="D200" t="str">
            <v>380 kV</v>
          </cell>
          <cell r="E200" t="str">
            <v>Investeringsproject</v>
          </cell>
          <cell r="F200" t="e">
            <v>#N/A</v>
          </cell>
        </row>
        <row r="201">
          <cell r="B201">
            <v>120140</v>
          </cell>
          <cell r="C201">
            <v>70</v>
          </cell>
          <cell r="D201" t="str">
            <v>380 kV</v>
          </cell>
          <cell r="E201" t="str">
            <v>Investeringsproject</v>
          </cell>
          <cell r="F201" t="e">
            <v>#N/A</v>
          </cell>
          <cell r="G201">
            <v>70</v>
          </cell>
        </row>
        <row r="202">
          <cell r="B202">
            <v>120150</v>
          </cell>
          <cell r="D202" t="str">
            <v>380 kV</v>
          </cell>
          <cell r="E202" t="str">
            <v>Investeringsproject</v>
          </cell>
          <cell r="F202" t="e">
            <v>#N/A</v>
          </cell>
        </row>
        <row r="203">
          <cell r="B203">
            <v>120151</v>
          </cell>
          <cell r="D203" t="str">
            <v>380 kV</v>
          </cell>
          <cell r="E203" t="str">
            <v>Investeringsproject</v>
          </cell>
          <cell r="F203" t="e">
            <v>#N/A</v>
          </cell>
        </row>
        <row r="204">
          <cell r="B204">
            <v>150000</v>
          </cell>
          <cell r="C204">
            <v>126</v>
          </cell>
          <cell r="D204" t="e">
            <v>#N/A</v>
          </cell>
          <cell r="E204" t="e">
            <v>#N/A</v>
          </cell>
          <cell r="F204" t="e">
            <v>#N/A</v>
          </cell>
          <cell r="G204">
            <v>126</v>
          </cell>
        </row>
        <row r="205">
          <cell r="B205">
            <v>150300</v>
          </cell>
          <cell r="C205">
            <v>1</v>
          </cell>
          <cell r="D205" t="e">
            <v>#N/A</v>
          </cell>
          <cell r="E205" t="str">
            <v>Investeringsproject</v>
          </cell>
          <cell r="F205" t="e">
            <v>#N/A</v>
          </cell>
          <cell r="G205">
            <v>1</v>
          </cell>
        </row>
        <row r="206">
          <cell r="B206">
            <v>210600</v>
          </cell>
          <cell r="D206" t="e">
            <v>#N/A</v>
          </cell>
          <cell r="E206" t="str">
            <v>Exploitatieproject</v>
          </cell>
          <cell r="F206" t="str">
            <v>Kwal. Verb.</v>
          </cell>
        </row>
        <row r="207">
          <cell r="B207">
            <v>214512</v>
          </cell>
          <cell r="D207" t="str">
            <v>380 kV</v>
          </cell>
          <cell r="E207" t="str">
            <v>Investeringsproject</v>
          </cell>
          <cell r="F207" t="str">
            <v>Cap. Uitbreiding</v>
          </cell>
        </row>
        <row r="208">
          <cell r="B208">
            <v>217370</v>
          </cell>
          <cell r="D208" t="str">
            <v>380 kV</v>
          </cell>
          <cell r="E208" t="str">
            <v>Investeringsproject</v>
          </cell>
          <cell r="F208" t="str">
            <v>Kwal. Verb.</v>
          </cell>
        </row>
        <row r="209">
          <cell r="B209">
            <v>217402</v>
          </cell>
          <cell r="D209" t="str">
            <v>380 kV</v>
          </cell>
          <cell r="E209" t="str">
            <v>Investeringsproject</v>
          </cell>
          <cell r="F209" t="str">
            <v>Cap. Uitbreiding</v>
          </cell>
        </row>
        <row r="210">
          <cell r="B210">
            <v>217441</v>
          </cell>
          <cell r="C210">
            <v>25</v>
          </cell>
          <cell r="D210" t="str">
            <v>380 kV</v>
          </cell>
          <cell r="E210" t="str">
            <v>Investeringsproject</v>
          </cell>
          <cell r="F210" t="str">
            <v>Cap. Uitbreiding</v>
          </cell>
          <cell r="G210">
            <v>25</v>
          </cell>
        </row>
        <row r="211">
          <cell r="B211">
            <v>217508</v>
          </cell>
          <cell r="C211">
            <v>81.75</v>
          </cell>
          <cell r="D211" t="str">
            <v>150 kV</v>
          </cell>
          <cell r="E211" t="str">
            <v>Investeringsproject</v>
          </cell>
          <cell r="F211" t="str">
            <v>Ren. + Verv</v>
          </cell>
          <cell r="G211">
            <v>81.75</v>
          </cell>
        </row>
        <row r="212">
          <cell r="B212">
            <v>217600</v>
          </cell>
          <cell r="D212" t="str">
            <v>150 kV</v>
          </cell>
          <cell r="E212" t="str">
            <v>Investeringsproject</v>
          </cell>
          <cell r="F212" t="str">
            <v>Cap. Uitbreiding</v>
          </cell>
        </row>
        <row r="213">
          <cell r="B213">
            <v>217925</v>
          </cell>
          <cell r="D213" t="str">
            <v>150 kV</v>
          </cell>
          <cell r="E213" t="str">
            <v>Investeringsproject</v>
          </cell>
          <cell r="F213" t="str">
            <v>Ren. + Verv</v>
          </cell>
        </row>
        <row r="214">
          <cell r="B214">
            <v>217927</v>
          </cell>
          <cell r="C214">
            <v>9</v>
          </cell>
          <cell r="D214" t="str">
            <v>150 kV</v>
          </cell>
          <cell r="E214" t="str">
            <v>Investeringsproject</v>
          </cell>
          <cell r="F214" t="str">
            <v>Ren. + Verv</v>
          </cell>
          <cell r="G214">
            <v>9</v>
          </cell>
        </row>
        <row r="215">
          <cell r="B215">
            <v>217928</v>
          </cell>
          <cell r="D215" t="str">
            <v>150 kV</v>
          </cell>
          <cell r="E215" t="str">
            <v>Investeringsproject</v>
          </cell>
          <cell r="F215" t="str">
            <v>Ren. + Verv</v>
          </cell>
        </row>
        <row r="216">
          <cell r="B216">
            <v>217940</v>
          </cell>
          <cell r="D216" t="str">
            <v>150 kV</v>
          </cell>
          <cell r="E216" t="str">
            <v>Projecten Derden</v>
          </cell>
          <cell r="F216" t="str">
            <v>Reconstructie</v>
          </cell>
        </row>
        <row r="217">
          <cell r="B217">
            <v>310001</v>
          </cell>
          <cell r="D217" t="str">
            <v>150 kV</v>
          </cell>
          <cell r="E217" t="str">
            <v>TenneXT</v>
          </cell>
          <cell r="F217" t="e">
            <v>#N/A</v>
          </cell>
        </row>
        <row r="218">
          <cell r="B218">
            <v>310002</v>
          </cell>
          <cell r="D218" t="str">
            <v>150 kV</v>
          </cell>
          <cell r="E218" t="str">
            <v>TenneXT</v>
          </cell>
          <cell r="F218" t="e">
            <v>#N/A</v>
          </cell>
        </row>
        <row r="219">
          <cell r="B219">
            <v>310003</v>
          </cell>
          <cell r="D219" t="str">
            <v>150 kV</v>
          </cell>
          <cell r="E219" t="str">
            <v>TenneXT</v>
          </cell>
          <cell r="F219" t="e">
            <v>#N/A</v>
          </cell>
        </row>
        <row r="220">
          <cell r="B220">
            <v>310005</v>
          </cell>
          <cell r="D220" t="str">
            <v>150 kV</v>
          </cell>
          <cell r="E220" t="str">
            <v>TenneXT</v>
          </cell>
          <cell r="F220" t="e">
            <v>#N/A</v>
          </cell>
        </row>
        <row r="221">
          <cell r="B221">
            <v>650000</v>
          </cell>
          <cell r="C221">
            <v>2248</v>
          </cell>
          <cell r="D221" t="str">
            <v>Overig</v>
          </cell>
          <cell r="E221" t="str">
            <v>Exploitatieproject</v>
          </cell>
          <cell r="F221">
            <v>0</v>
          </cell>
          <cell r="G221">
            <v>0</v>
          </cell>
        </row>
      </sheetData>
      <sheetData sheetId="4" refreshError="1"/>
      <sheetData sheetId="5">
        <row r="2">
          <cell r="A2">
            <v>2040</v>
          </cell>
          <cell r="B2" t="str">
            <v>Tot 31-12-2007 ONH Oost</v>
          </cell>
        </row>
        <row r="3">
          <cell r="A3">
            <v>2050</v>
          </cell>
          <cell r="B3" t="str">
            <v>Tot 31-12-2007 ONH Telematica</v>
          </cell>
        </row>
        <row r="4">
          <cell r="A4">
            <v>2150</v>
          </cell>
          <cell r="B4" t="str">
            <v>Tot 31-12-2007 Onderhoud</v>
          </cell>
        </row>
        <row r="5">
          <cell r="A5">
            <v>2170</v>
          </cell>
          <cell r="B5" t="str">
            <v>Tot 31-12-2007 Projecten</v>
          </cell>
        </row>
        <row r="6">
          <cell r="A6">
            <v>2180</v>
          </cell>
          <cell r="B6" t="str">
            <v>Tot 31-12-2007 Infra Ondersteuning</v>
          </cell>
        </row>
        <row r="7">
          <cell r="A7">
            <v>100000</v>
          </cell>
          <cell r="B7" t="str">
            <v>Raad van Bestuur</v>
          </cell>
        </row>
        <row r="8">
          <cell r="A8">
            <v>101000</v>
          </cell>
          <cell r="B8" t="str">
            <v>Secretariaat en Advies</v>
          </cell>
        </row>
        <row r="9">
          <cell r="A9">
            <v>102000</v>
          </cell>
          <cell r="B9" t="str">
            <v>Raad van Comissarissen</v>
          </cell>
        </row>
        <row r="10">
          <cell r="A10">
            <v>110000</v>
          </cell>
          <cell r="B10" t="str">
            <v>Corporate</v>
          </cell>
        </row>
        <row r="11">
          <cell r="A11">
            <v>111000</v>
          </cell>
          <cell r="B11" t="str">
            <v>Tot 1-9-2007 EnerQ (voorlopig)</v>
          </cell>
        </row>
        <row r="12">
          <cell r="A12">
            <v>112000</v>
          </cell>
          <cell r="B12" t="str">
            <v>Tot 1-9-2007 CertiQ (voorlopig)</v>
          </cell>
        </row>
        <row r="13">
          <cell r="A13">
            <v>120000</v>
          </cell>
          <cell r="B13" t="str">
            <v>Tot 31-12-2007 Markt en Regulering</v>
          </cell>
        </row>
        <row r="14">
          <cell r="A14">
            <v>130000</v>
          </cell>
          <cell r="B14" t="str">
            <v>Tot 31-12-2007 Concernzaken</v>
          </cell>
        </row>
        <row r="15">
          <cell r="A15">
            <v>131000</v>
          </cell>
          <cell r="B15" t="str">
            <v>Tot 31-12-2007 Communicatie</v>
          </cell>
        </row>
        <row r="16">
          <cell r="A16">
            <v>132000</v>
          </cell>
          <cell r="B16" t="str">
            <v>Tot 31-12-2007 Juridische Zaken</v>
          </cell>
        </row>
        <row r="17">
          <cell r="A17">
            <v>140000</v>
          </cell>
          <cell r="B17" t="str">
            <v>Tot 31-12-2007 Financien</v>
          </cell>
        </row>
        <row r="18">
          <cell r="A18">
            <v>150000</v>
          </cell>
          <cell r="B18" t="str">
            <v>Personeel en Organisatie</v>
          </cell>
        </row>
        <row r="19">
          <cell r="A19">
            <v>151000</v>
          </cell>
          <cell r="B19" t="str">
            <v>Facilitiaire zaken</v>
          </cell>
        </row>
        <row r="20">
          <cell r="A20">
            <v>151100</v>
          </cell>
          <cell r="B20" t="str">
            <v>Gebouwbeheer</v>
          </cell>
        </row>
        <row r="21">
          <cell r="A21">
            <v>151200</v>
          </cell>
          <cell r="B21" t="str">
            <v>FAZ-services</v>
          </cell>
        </row>
        <row r="22">
          <cell r="A22">
            <v>151300</v>
          </cell>
          <cell r="B22" t="str">
            <v>Documentaire informatievoorziening</v>
          </cell>
        </row>
        <row r="23">
          <cell r="A23">
            <v>151400</v>
          </cell>
          <cell r="B23" t="str">
            <v>Bedrijfsbureau</v>
          </cell>
        </row>
        <row r="24">
          <cell r="A24">
            <v>152000</v>
          </cell>
          <cell r="B24" t="str">
            <v>Ondernemingsraad</v>
          </cell>
        </row>
        <row r="25">
          <cell r="A25">
            <v>153000</v>
          </cell>
          <cell r="B25" t="str">
            <v>Mobiliteitsbureau</v>
          </cell>
        </row>
        <row r="26">
          <cell r="A26">
            <v>153100</v>
          </cell>
          <cell r="B26" t="str">
            <v>Sociaal Plan</v>
          </cell>
        </row>
        <row r="27">
          <cell r="A27">
            <v>153200</v>
          </cell>
          <cell r="B27" t="str">
            <v>Tot 30-11-2008 Stagiairs</v>
          </cell>
        </row>
        <row r="28">
          <cell r="A28">
            <v>153300</v>
          </cell>
          <cell r="B28" t="str">
            <v>Gepensioneerden</v>
          </cell>
        </row>
        <row r="29">
          <cell r="A29">
            <v>153400</v>
          </cell>
          <cell r="B29" t="str">
            <v>Suppletie/wachtgelders</v>
          </cell>
        </row>
        <row r="30">
          <cell r="A30">
            <v>160000</v>
          </cell>
          <cell r="B30" t="str">
            <v>Klant en Marktontwikkeling</v>
          </cell>
        </row>
        <row r="31">
          <cell r="A31">
            <v>200000</v>
          </cell>
          <cell r="B31" t="str">
            <v>Tot 31-12-2007 Transport en Infra</v>
          </cell>
        </row>
        <row r="32">
          <cell r="A32">
            <v>200001</v>
          </cell>
          <cell r="B32" t="str">
            <v>Financiën</v>
          </cell>
        </row>
        <row r="33">
          <cell r="A33">
            <v>210000</v>
          </cell>
          <cell r="B33" t="str">
            <v>Ownership, Business planning en Regulering</v>
          </cell>
        </row>
        <row r="34">
          <cell r="A34">
            <v>220000</v>
          </cell>
          <cell r="B34" t="str">
            <v>Inkoop</v>
          </cell>
        </row>
        <row r="35">
          <cell r="A35">
            <v>230000</v>
          </cell>
          <cell r="B35" t="str">
            <v>Treasury</v>
          </cell>
        </row>
        <row r="36">
          <cell r="A36">
            <v>231000</v>
          </cell>
          <cell r="B36" t="str">
            <v>Tot 31-12-2007 Ondersteuning Regio West</v>
          </cell>
        </row>
        <row r="37">
          <cell r="A37">
            <v>232000</v>
          </cell>
          <cell r="B37" t="str">
            <v>Tot 31-12-2007 Uitvoering Regio West</v>
          </cell>
        </row>
        <row r="38">
          <cell r="A38">
            <v>240000</v>
          </cell>
          <cell r="B38" t="str">
            <v>Control en Reporting</v>
          </cell>
        </row>
        <row r="39">
          <cell r="A39">
            <v>250000</v>
          </cell>
          <cell r="B39" t="str">
            <v>Financieel Service Centrum</v>
          </cell>
        </row>
        <row r="40">
          <cell r="A40">
            <v>260000</v>
          </cell>
          <cell r="B40" t="str">
            <v>Informatiemanagement Corporate</v>
          </cell>
        </row>
        <row r="41">
          <cell r="A41">
            <v>270000</v>
          </cell>
          <cell r="B41" t="str">
            <v>Risico- en Verzekeringsmanagement</v>
          </cell>
        </row>
        <row r="42">
          <cell r="A42">
            <v>280000</v>
          </cell>
          <cell r="B42" t="str">
            <v>Audit</v>
          </cell>
        </row>
        <row r="43">
          <cell r="A43">
            <v>290000</v>
          </cell>
          <cell r="B43" t="str">
            <v>Fiscale Zaken</v>
          </cell>
        </row>
        <row r="44">
          <cell r="A44">
            <v>300000</v>
          </cell>
          <cell r="B44" t="str">
            <v>Beveiliging en automatisering</v>
          </cell>
        </row>
        <row r="45">
          <cell r="A45">
            <v>320000</v>
          </cell>
          <cell r="B45" t="str">
            <v>Informatie en Automatisering</v>
          </cell>
        </row>
        <row r="46">
          <cell r="A46">
            <v>320100</v>
          </cell>
          <cell r="B46" t="str">
            <v>Tot 30-11-2008 Cluster beleid &amp; projecten</v>
          </cell>
        </row>
        <row r="47">
          <cell r="A47">
            <v>321000</v>
          </cell>
          <cell r="B47" t="str">
            <v>IT beheer</v>
          </cell>
        </row>
        <row r="48">
          <cell r="A48">
            <v>322000</v>
          </cell>
          <cell r="B48" t="str">
            <v>Informatievoorziening SB</v>
          </cell>
        </row>
        <row r="49">
          <cell r="A49">
            <v>323000</v>
          </cell>
          <cell r="B49" t="str">
            <v>Informatievoorziening TI, Staven en AM</v>
          </cell>
        </row>
        <row r="50">
          <cell r="A50">
            <v>400000</v>
          </cell>
          <cell r="B50" t="str">
            <v>Systeem en Besturing</v>
          </cell>
        </row>
        <row r="51">
          <cell r="A51">
            <v>410000</v>
          </cell>
          <cell r="B51" t="str">
            <v>Monitoring en Ontwikkeling</v>
          </cell>
        </row>
        <row r="52">
          <cell r="A52">
            <v>420000</v>
          </cell>
          <cell r="B52" t="str">
            <v>Tot 31-12-2008 Operationele Besturing</v>
          </cell>
        </row>
        <row r="53">
          <cell r="A53">
            <v>421000</v>
          </cell>
          <cell r="B53" t="str">
            <v>Tot 31-12-2008 Transportvoorziening</v>
          </cell>
        </row>
        <row r="54">
          <cell r="A54">
            <v>422000</v>
          </cell>
          <cell r="B54" t="str">
            <v>Tot 31-12-2008 Systeemvoorziening</v>
          </cell>
        </row>
        <row r="55">
          <cell r="A55">
            <v>423000</v>
          </cell>
          <cell r="B55" t="str">
            <v>Tot 31-12-2008 Procesondersteuning</v>
          </cell>
        </row>
        <row r="56">
          <cell r="A56">
            <v>430000</v>
          </cell>
          <cell r="B56" t="str">
            <v>Tot 31-12-2007 Informatie en Automatisering</v>
          </cell>
        </row>
        <row r="57">
          <cell r="A57">
            <v>431000</v>
          </cell>
          <cell r="B57" t="str">
            <v>Tot 31-12-2007 IT beheer</v>
          </cell>
        </row>
        <row r="58">
          <cell r="A58">
            <v>432000</v>
          </cell>
          <cell r="B58" t="str">
            <v>Tot 31-12-2007 Informatievoorziening</v>
          </cell>
        </row>
        <row r="59">
          <cell r="A59">
            <v>440000</v>
          </cell>
          <cell r="B59" t="str">
            <v>Tot 31-12-2008 Service Centrum</v>
          </cell>
        </row>
        <row r="60">
          <cell r="A60">
            <v>450000</v>
          </cell>
          <cell r="B60" t="str">
            <v>Procesondersteuning</v>
          </cell>
        </row>
        <row r="61">
          <cell r="A61">
            <v>460000</v>
          </cell>
          <cell r="B61" t="str">
            <v>Systeemvoorziening</v>
          </cell>
        </row>
        <row r="62">
          <cell r="A62">
            <v>470000</v>
          </cell>
          <cell r="B62" t="str">
            <v>Transportvoorziening</v>
          </cell>
        </row>
        <row r="63">
          <cell r="A63">
            <v>500000</v>
          </cell>
          <cell r="B63" t="str">
            <v>Asset Management</v>
          </cell>
        </row>
        <row r="64">
          <cell r="A64">
            <v>510000</v>
          </cell>
          <cell r="B64" t="str">
            <v>Risico- en Portfoliomanagement</v>
          </cell>
        </row>
        <row r="65">
          <cell r="A65">
            <v>520000</v>
          </cell>
          <cell r="B65" t="str">
            <v>Netstrategie</v>
          </cell>
        </row>
        <row r="66">
          <cell r="A66">
            <v>521000</v>
          </cell>
          <cell r="B66" t="str">
            <v>Netontwikkeling</v>
          </cell>
        </row>
        <row r="67">
          <cell r="A67">
            <v>522000</v>
          </cell>
          <cell r="B67" t="str">
            <v>Beheer en onderhoud</v>
          </cell>
        </row>
        <row r="68">
          <cell r="A68">
            <v>523000</v>
          </cell>
          <cell r="B68" t="str">
            <v>Ruimtelijke Ordening en Milieu</v>
          </cell>
        </row>
        <row r="69">
          <cell r="A69">
            <v>530000</v>
          </cell>
          <cell r="B69" t="str">
            <v>Programmamanagement</v>
          </cell>
        </row>
        <row r="70">
          <cell r="A70">
            <v>531000</v>
          </cell>
          <cell r="B70" t="str">
            <v>Vervallen 31-12-2007 SLA Management</v>
          </cell>
        </row>
        <row r="71">
          <cell r="A71">
            <v>532000</v>
          </cell>
          <cell r="B71" t="str">
            <v>Vervallen 31-12-2007 Programma- en projectontwikkeling</v>
          </cell>
        </row>
        <row r="72">
          <cell r="A72">
            <v>540000</v>
          </cell>
          <cell r="B72" t="str">
            <v>Asset Informatie Management</v>
          </cell>
        </row>
        <row r="73">
          <cell r="A73">
            <v>600000</v>
          </cell>
          <cell r="B73" t="str">
            <v>Transport en Infra</v>
          </cell>
        </row>
        <row r="74">
          <cell r="A74">
            <v>601000</v>
          </cell>
          <cell r="B74" t="str">
            <v>TI Control</v>
          </cell>
        </row>
        <row r="75">
          <cell r="A75">
            <v>602000</v>
          </cell>
          <cell r="B75" t="str">
            <v>Informatiemanagement</v>
          </cell>
        </row>
        <row r="76">
          <cell r="A76">
            <v>610000</v>
          </cell>
          <cell r="B76" t="str">
            <v>Operations</v>
          </cell>
        </row>
        <row r="77">
          <cell r="A77">
            <v>611000</v>
          </cell>
          <cell r="B77" t="str">
            <v>Telecom</v>
          </cell>
        </row>
        <row r="78">
          <cell r="A78">
            <v>620000</v>
          </cell>
          <cell r="B78" t="str">
            <v>Planologie en Grondzaken</v>
          </cell>
        </row>
        <row r="79">
          <cell r="A79">
            <v>621000</v>
          </cell>
          <cell r="B79" t="str">
            <v>Planologie</v>
          </cell>
        </row>
        <row r="80">
          <cell r="A80">
            <v>622000</v>
          </cell>
          <cell r="B80" t="str">
            <v>Grondzaken</v>
          </cell>
        </row>
        <row r="81">
          <cell r="A81">
            <v>630000</v>
          </cell>
          <cell r="B81" t="str">
            <v>Technologie</v>
          </cell>
        </row>
        <row r="82">
          <cell r="A82">
            <v>631000</v>
          </cell>
          <cell r="B82" t="str">
            <v>Technologie en Consultancy</v>
          </cell>
        </row>
        <row r="83">
          <cell r="A83">
            <v>632000</v>
          </cell>
          <cell r="B83" t="str">
            <v>Engineering</v>
          </cell>
        </row>
        <row r="84">
          <cell r="A84">
            <v>633000</v>
          </cell>
          <cell r="B84" t="str">
            <v>Technisch Documentatie Service Centrum</v>
          </cell>
        </row>
        <row r="85">
          <cell r="A85">
            <v>640000</v>
          </cell>
          <cell r="B85" t="str">
            <v>Regiomanagement</v>
          </cell>
        </row>
        <row r="86">
          <cell r="A86">
            <v>641000</v>
          </cell>
          <cell r="B86" t="str">
            <v>Regio West</v>
          </cell>
        </row>
        <row r="87">
          <cell r="A87">
            <v>641100</v>
          </cell>
          <cell r="B87" t="str">
            <v>Ondersteuning (West)</v>
          </cell>
        </row>
        <row r="88">
          <cell r="A88">
            <v>641200</v>
          </cell>
          <cell r="B88" t="str">
            <v>Uitvoering (West)</v>
          </cell>
        </row>
        <row r="89">
          <cell r="A89">
            <v>642000</v>
          </cell>
          <cell r="B89" t="str">
            <v>Regio Oost</v>
          </cell>
        </row>
        <row r="90">
          <cell r="A90">
            <v>642100</v>
          </cell>
          <cell r="B90" t="str">
            <v>Ondersteuning (Oost)</v>
          </cell>
        </row>
        <row r="91">
          <cell r="A91">
            <v>642200</v>
          </cell>
          <cell r="B91" t="str">
            <v>Uitvoering (Oost)</v>
          </cell>
        </row>
        <row r="92">
          <cell r="A92">
            <v>643000</v>
          </cell>
          <cell r="B92" t="str">
            <v>Regio Noord</v>
          </cell>
        </row>
        <row r="93">
          <cell r="A93">
            <v>643100</v>
          </cell>
          <cell r="B93" t="str">
            <v>Ondersteuning (Noord)</v>
          </cell>
        </row>
        <row r="94">
          <cell r="A94">
            <v>643200</v>
          </cell>
          <cell r="B94" t="str">
            <v>Verbindingen (Noord)</v>
          </cell>
        </row>
        <row r="95">
          <cell r="A95">
            <v>643300</v>
          </cell>
          <cell r="B95" t="str">
            <v>Ingenieursbureau (Noord)</v>
          </cell>
        </row>
        <row r="96">
          <cell r="A96">
            <v>643400</v>
          </cell>
          <cell r="B96" t="str">
            <v>Stations (Noord)</v>
          </cell>
        </row>
        <row r="97">
          <cell r="A97">
            <v>644000</v>
          </cell>
          <cell r="B97" t="str">
            <v>Regio Zuid</v>
          </cell>
        </row>
        <row r="98">
          <cell r="A98">
            <v>644100</v>
          </cell>
          <cell r="B98" t="str">
            <v>Ondersteuning (Zuid)</v>
          </cell>
        </row>
        <row r="99">
          <cell r="A99">
            <v>644200</v>
          </cell>
          <cell r="B99" t="str">
            <v>Verbindingen (Zuid)</v>
          </cell>
        </row>
        <row r="100">
          <cell r="A100">
            <v>644300</v>
          </cell>
          <cell r="B100" t="str">
            <v>Ingenieursbureau (Zuid)</v>
          </cell>
        </row>
        <row r="101">
          <cell r="A101">
            <v>644400</v>
          </cell>
          <cell r="B101" t="str">
            <v>Stations (Zuid)</v>
          </cell>
        </row>
        <row r="102">
          <cell r="A102">
            <v>650000</v>
          </cell>
          <cell r="B102" t="str">
            <v>Kwaliteit, Arbo &amp; Milieu</v>
          </cell>
        </row>
        <row r="103">
          <cell r="A103">
            <v>700000</v>
          </cell>
          <cell r="B103" t="str">
            <v>Corporate Development</v>
          </cell>
        </row>
        <row r="104">
          <cell r="A104">
            <v>710000</v>
          </cell>
          <cell r="B104" t="str">
            <v>Communicatie</v>
          </cell>
        </row>
        <row r="105">
          <cell r="A105">
            <v>720000</v>
          </cell>
          <cell r="B105" t="str">
            <v>Juridische Zaken</v>
          </cell>
        </row>
        <row r="106">
          <cell r="A106">
            <v>900000</v>
          </cell>
          <cell r="B106" t="str">
            <v>NorNed</v>
          </cell>
        </row>
        <row r="107">
          <cell r="A107">
            <v>900001</v>
          </cell>
          <cell r="B107" t="str">
            <v>BritNed</v>
          </cell>
        </row>
        <row r="108">
          <cell r="A108">
            <v>900002</v>
          </cell>
          <cell r="B108" t="str">
            <v>Randstad 380</v>
          </cell>
        </row>
        <row r="109">
          <cell r="A109">
            <v>900003</v>
          </cell>
          <cell r="B109" t="str">
            <v>Tot 31-12-2008 Exploitatie netten RNB's</v>
          </cell>
        </row>
      </sheetData>
      <sheetData sheetId="6">
        <row r="3">
          <cell r="D3">
            <v>2170</v>
          </cell>
          <cell r="E3" t="str">
            <v>TI</v>
          </cell>
        </row>
        <row r="4">
          <cell r="D4">
            <v>100000</v>
          </cell>
          <cell r="E4" t="str">
            <v>RvB</v>
          </cell>
        </row>
        <row r="5">
          <cell r="D5">
            <v>101000</v>
          </cell>
          <cell r="E5" t="str">
            <v>RvB</v>
          </cell>
        </row>
        <row r="6">
          <cell r="D6">
            <v>111000</v>
          </cell>
          <cell r="E6" t="str">
            <v>EnerQ</v>
          </cell>
        </row>
        <row r="7">
          <cell r="D7">
            <v>112000</v>
          </cell>
          <cell r="E7" t="str">
            <v>CertiQ</v>
          </cell>
        </row>
        <row r="8">
          <cell r="D8">
            <v>150000</v>
          </cell>
          <cell r="E8" t="str">
            <v>PO</v>
          </cell>
        </row>
        <row r="9">
          <cell r="D9">
            <v>151000</v>
          </cell>
          <cell r="E9" t="str">
            <v>PO FAZ</v>
          </cell>
        </row>
        <row r="10">
          <cell r="D10">
            <v>152000</v>
          </cell>
          <cell r="E10" t="str">
            <v>PO</v>
          </cell>
        </row>
        <row r="11">
          <cell r="D11">
            <v>153000</v>
          </cell>
          <cell r="E11" t="str">
            <v>PO</v>
          </cell>
        </row>
        <row r="12">
          <cell r="D12">
            <v>160000</v>
          </cell>
          <cell r="E12" t="str">
            <v>KMO</v>
          </cell>
        </row>
        <row r="13">
          <cell r="D13">
            <v>200000</v>
          </cell>
          <cell r="E13" t="str">
            <v>TI</v>
          </cell>
        </row>
        <row r="14">
          <cell r="D14">
            <v>200001</v>
          </cell>
          <cell r="E14" t="str">
            <v>FIN</v>
          </cell>
        </row>
        <row r="15">
          <cell r="D15">
            <v>210000</v>
          </cell>
          <cell r="E15" t="str">
            <v>OBR</v>
          </cell>
        </row>
        <row r="16">
          <cell r="D16">
            <v>220000</v>
          </cell>
          <cell r="E16" t="str">
            <v>Inkoop</v>
          </cell>
        </row>
        <row r="17">
          <cell r="D17">
            <v>240000</v>
          </cell>
          <cell r="E17" t="str">
            <v>FIN</v>
          </cell>
        </row>
        <row r="18">
          <cell r="D18">
            <v>250000</v>
          </cell>
          <cell r="E18" t="str">
            <v>FIN</v>
          </cell>
        </row>
        <row r="19">
          <cell r="D19">
            <v>260000</v>
          </cell>
          <cell r="E19" t="str">
            <v>IMC</v>
          </cell>
        </row>
        <row r="20">
          <cell r="D20">
            <v>320000</v>
          </cell>
          <cell r="E20" t="str">
            <v>IA</v>
          </cell>
        </row>
        <row r="21">
          <cell r="D21">
            <v>321000</v>
          </cell>
          <cell r="E21" t="str">
            <v>IA</v>
          </cell>
        </row>
        <row r="22">
          <cell r="D22">
            <v>322000</v>
          </cell>
          <cell r="E22" t="str">
            <v>IA</v>
          </cell>
        </row>
        <row r="23">
          <cell r="D23">
            <v>323000</v>
          </cell>
          <cell r="E23" t="str">
            <v>IA</v>
          </cell>
        </row>
        <row r="24">
          <cell r="D24">
            <v>400000</v>
          </cell>
          <cell r="E24" t="str">
            <v>SB</v>
          </cell>
        </row>
        <row r="25">
          <cell r="D25">
            <v>410000</v>
          </cell>
          <cell r="E25" t="str">
            <v>SB</v>
          </cell>
        </row>
        <row r="26">
          <cell r="D26">
            <v>420000</v>
          </cell>
          <cell r="E26" t="str">
            <v>SB</v>
          </cell>
        </row>
        <row r="27">
          <cell r="D27">
            <v>421000</v>
          </cell>
          <cell r="E27" t="str">
            <v>SB</v>
          </cell>
        </row>
        <row r="28">
          <cell r="D28">
            <v>422000</v>
          </cell>
          <cell r="E28" t="str">
            <v>SB</v>
          </cell>
        </row>
        <row r="29">
          <cell r="D29">
            <v>423000</v>
          </cell>
          <cell r="E29" t="str">
            <v>SB</v>
          </cell>
        </row>
        <row r="30">
          <cell r="D30">
            <v>440000</v>
          </cell>
          <cell r="E30" t="str">
            <v>SB</v>
          </cell>
        </row>
        <row r="31">
          <cell r="D31">
            <v>500000</v>
          </cell>
          <cell r="E31" t="str">
            <v>AM</v>
          </cell>
        </row>
        <row r="32">
          <cell r="D32">
            <v>510000</v>
          </cell>
          <cell r="E32" t="str">
            <v>AM</v>
          </cell>
        </row>
        <row r="33">
          <cell r="D33">
            <v>520000</v>
          </cell>
          <cell r="E33" t="str">
            <v>AM</v>
          </cell>
        </row>
        <row r="34">
          <cell r="D34">
            <v>522000</v>
          </cell>
          <cell r="E34" t="str">
            <v>AM</v>
          </cell>
        </row>
        <row r="35">
          <cell r="D35">
            <v>523000</v>
          </cell>
          <cell r="E35" t="str">
            <v>AM</v>
          </cell>
        </row>
        <row r="36">
          <cell r="D36">
            <v>530000</v>
          </cell>
          <cell r="E36" t="str">
            <v>AM</v>
          </cell>
        </row>
        <row r="37">
          <cell r="D37">
            <v>540000</v>
          </cell>
          <cell r="E37" t="str">
            <v>AM</v>
          </cell>
        </row>
        <row r="38">
          <cell r="D38">
            <v>600000</v>
          </cell>
          <cell r="E38" t="str">
            <v>TI</v>
          </cell>
        </row>
        <row r="39">
          <cell r="D39">
            <v>601000</v>
          </cell>
          <cell r="E39" t="str">
            <v>TI</v>
          </cell>
        </row>
        <row r="40">
          <cell r="D40">
            <v>602000</v>
          </cell>
          <cell r="E40" t="str">
            <v>TI</v>
          </cell>
        </row>
        <row r="41">
          <cell r="D41">
            <v>610000</v>
          </cell>
          <cell r="E41" t="str">
            <v>TI</v>
          </cell>
        </row>
        <row r="42">
          <cell r="D42">
            <v>611000</v>
          </cell>
          <cell r="E42" t="str">
            <v>TI</v>
          </cell>
        </row>
        <row r="43">
          <cell r="D43">
            <v>620000</v>
          </cell>
          <cell r="E43" t="str">
            <v>TI</v>
          </cell>
        </row>
        <row r="44">
          <cell r="D44">
            <v>621000</v>
          </cell>
          <cell r="E44" t="str">
            <v>TI</v>
          </cell>
        </row>
        <row r="45">
          <cell r="D45">
            <v>622000</v>
          </cell>
          <cell r="E45" t="str">
            <v>TI</v>
          </cell>
        </row>
        <row r="46">
          <cell r="D46">
            <v>630000</v>
          </cell>
          <cell r="E46" t="str">
            <v>TI</v>
          </cell>
        </row>
        <row r="47">
          <cell r="D47">
            <v>632000</v>
          </cell>
          <cell r="E47" t="str">
            <v>TI</v>
          </cell>
        </row>
        <row r="48">
          <cell r="D48">
            <v>633000</v>
          </cell>
          <cell r="E48" t="str">
            <v>TI</v>
          </cell>
        </row>
        <row r="49">
          <cell r="D49">
            <v>640000</v>
          </cell>
          <cell r="E49" t="str">
            <v>TI</v>
          </cell>
        </row>
        <row r="50">
          <cell r="D50">
            <v>641000</v>
          </cell>
          <cell r="E50" t="str">
            <v>TI</v>
          </cell>
        </row>
        <row r="51">
          <cell r="D51">
            <v>641100</v>
          </cell>
          <cell r="E51" t="str">
            <v>TI</v>
          </cell>
        </row>
        <row r="52">
          <cell r="D52">
            <v>641200</v>
          </cell>
          <cell r="E52" t="str">
            <v>TI</v>
          </cell>
        </row>
        <row r="53">
          <cell r="D53">
            <v>642000</v>
          </cell>
          <cell r="E53" t="str">
            <v>TI</v>
          </cell>
        </row>
        <row r="54">
          <cell r="D54">
            <v>642100</v>
          </cell>
          <cell r="E54" t="str">
            <v>TI</v>
          </cell>
        </row>
        <row r="55">
          <cell r="D55">
            <v>642200</v>
          </cell>
          <cell r="E55" t="str">
            <v>TI</v>
          </cell>
        </row>
        <row r="56">
          <cell r="D56">
            <v>643000</v>
          </cell>
          <cell r="E56" t="str">
            <v>TI</v>
          </cell>
        </row>
        <row r="57">
          <cell r="D57">
            <v>643100</v>
          </cell>
          <cell r="E57" t="str">
            <v>TI</v>
          </cell>
        </row>
        <row r="58">
          <cell r="D58">
            <v>643200</v>
          </cell>
          <cell r="E58" t="str">
            <v>TI</v>
          </cell>
        </row>
        <row r="59">
          <cell r="D59">
            <v>643300</v>
          </cell>
          <cell r="E59" t="str">
            <v>TI</v>
          </cell>
        </row>
        <row r="60">
          <cell r="D60">
            <v>643400</v>
          </cell>
          <cell r="E60" t="str">
            <v>TI</v>
          </cell>
        </row>
        <row r="61">
          <cell r="D61">
            <v>644000</v>
          </cell>
          <cell r="E61" t="str">
            <v>TI</v>
          </cell>
        </row>
        <row r="62">
          <cell r="D62">
            <v>644100</v>
          </cell>
          <cell r="E62" t="str">
            <v>TI</v>
          </cell>
        </row>
        <row r="63">
          <cell r="D63">
            <v>644200</v>
          </cell>
          <cell r="E63" t="str">
            <v>TI</v>
          </cell>
        </row>
        <row r="64">
          <cell r="D64">
            <v>644300</v>
          </cell>
          <cell r="E64" t="str">
            <v>TI</v>
          </cell>
        </row>
        <row r="65">
          <cell r="D65">
            <v>644400</v>
          </cell>
          <cell r="E65" t="str">
            <v>TI</v>
          </cell>
        </row>
        <row r="66">
          <cell r="D66">
            <v>650000</v>
          </cell>
          <cell r="E66" t="str">
            <v>TI</v>
          </cell>
        </row>
        <row r="67">
          <cell r="D67">
            <v>700000</v>
          </cell>
          <cell r="E67" t="str">
            <v>CDV</v>
          </cell>
        </row>
        <row r="68">
          <cell r="D68">
            <v>710000</v>
          </cell>
          <cell r="E68" t="str">
            <v>CDV</v>
          </cell>
        </row>
        <row r="69">
          <cell r="D69">
            <v>720000</v>
          </cell>
          <cell r="E69" t="str">
            <v>CDV</v>
          </cell>
        </row>
        <row r="70">
          <cell r="D70">
            <v>900002</v>
          </cell>
          <cell r="E70" t="str">
            <v>Randstad 380</v>
          </cell>
        </row>
      </sheetData>
      <sheetData sheetId="7" refreshError="1"/>
      <sheetData sheetId="8">
        <row r="2">
          <cell r="A2">
            <v>132207</v>
          </cell>
        </row>
        <row r="3">
          <cell r="A3">
            <v>132467</v>
          </cell>
        </row>
        <row r="4">
          <cell r="A4">
            <v>132114</v>
          </cell>
        </row>
        <row r="5">
          <cell r="A5">
            <v>132137</v>
          </cell>
        </row>
        <row r="6">
          <cell r="A6">
            <v>132061</v>
          </cell>
        </row>
        <row r="7">
          <cell r="A7">
            <v>132062</v>
          </cell>
        </row>
        <row r="8">
          <cell r="A8">
            <v>132288</v>
          </cell>
        </row>
        <row r="9">
          <cell r="A9">
            <v>132253</v>
          </cell>
        </row>
        <row r="10">
          <cell r="A10">
            <v>132788</v>
          </cell>
        </row>
        <row r="11">
          <cell r="A11">
            <v>132452</v>
          </cell>
        </row>
        <row r="12">
          <cell r="A12">
            <v>132397</v>
          </cell>
        </row>
        <row r="13">
          <cell r="A13">
            <v>132499</v>
          </cell>
        </row>
        <row r="14">
          <cell r="A14">
            <v>132085</v>
          </cell>
        </row>
        <row r="15">
          <cell r="A15">
            <v>134944</v>
          </cell>
        </row>
        <row r="16">
          <cell r="A16">
            <v>132286</v>
          </cell>
        </row>
        <row r="17">
          <cell r="A17">
            <v>132029</v>
          </cell>
        </row>
        <row r="18">
          <cell r="A18">
            <v>132339</v>
          </cell>
        </row>
        <row r="19">
          <cell r="A19">
            <v>132867</v>
          </cell>
        </row>
        <row r="20">
          <cell r="A20">
            <v>132280</v>
          </cell>
        </row>
        <row r="21">
          <cell r="A21">
            <v>132351</v>
          </cell>
        </row>
        <row r="22">
          <cell r="A22">
            <v>132270</v>
          </cell>
        </row>
        <row r="23">
          <cell r="A23">
            <v>132857</v>
          </cell>
        </row>
        <row r="24">
          <cell r="A24">
            <v>132549</v>
          </cell>
        </row>
        <row r="25">
          <cell r="A25">
            <v>132381</v>
          </cell>
        </row>
        <row r="26">
          <cell r="A26">
            <v>132059</v>
          </cell>
        </row>
        <row r="27">
          <cell r="A27">
            <v>132225</v>
          </cell>
        </row>
        <row r="28">
          <cell r="A28">
            <v>132068</v>
          </cell>
        </row>
        <row r="29">
          <cell r="A29">
            <v>132067</v>
          </cell>
        </row>
        <row r="30">
          <cell r="A30">
            <v>132044</v>
          </cell>
        </row>
        <row r="31">
          <cell r="A31">
            <v>132222</v>
          </cell>
        </row>
        <row r="32">
          <cell r="A32">
            <v>132629</v>
          </cell>
        </row>
        <row r="33">
          <cell r="A33">
            <v>132465</v>
          </cell>
        </row>
        <row r="34">
          <cell r="A34">
            <v>132811</v>
          </cell>
        </row>
        <row r="35">
          <cell r="A35">
            <v>132679</v>
          </cell>
        </row>
        <row r="36">
          <cell r="A36">
            <v>132466</v>
          </cell>
        </row>
        <row r="37">
          <cell r="A37">
            <v>132962</v>
          </cell>
        </row>
        <row r="38">
          <cell r="A38">
            <v>132937</v>
          </cell>
        </row>
        <row r="39">
          <cell r="A39">
            <v>132819</v>
          </cell>
        </row>
        <row r="40">
          <cell r="A40">
            <v>133141</v>
          </cell>
        </row>
        <row r="41">
          <cell r="A41">
            <v>132354</v>
          </cell>
        </row>
        <row r="42">
          <cell r="A42">
            <v>132890</v>
          </cell>
        </row>
        <row r="43">
          <cell r="A43">
            <v>132891</v>
          </cell>
        </row>
        <row r="44">
          <cell r="A44">
            <v>132893</v>
          </cell>
        </row>
        <row r="45">
          <cell r="A45">
            <v>132896</v>
          </cell>
        </row>
        <row r="46">
          <cell r="A46">
            <v>132790</v>
          </cell>
        </row>
        <row r="47">
          <cell r="A47">
            <v>132810</v>
          </cell>
        </row>
        <row r="48">
          <cell r="A48">
            <v>132804</v>
          </cell>
        </row>
        <row r="49">
          <cell r="A49">
            <v>132840</v>
          </cell>
        </row>
        <row r="50">
          <cell r="A50">
            <v>132976</v>
          </cell>
        </row>
        <row r="51">
          <cell r="A51">
            <v>133176</v>
          </cell>
        </row>
        <row r="52">
          <cell r="A52">
            <v>133177</v>
          </cell>
        </row>
        <row r="53">
          <cell r="A53">
            <v>133117</v>
          </cell>
        </row>
        <row r="54">
          <cell r="A54">
            <v>132650</v>
          </cell>
        </row>
        <row r="55">
          <cell r="A55">
            <v>132974</v>
          </cell>
        </row>
        <row r="56">
          <cell r="A56">
            <v>132966</v>
          </cell>
        </row>
        <row r="57">
          <cell r="A57">
            <v>132686</v>
          </cell>
        </row>
        <row r="58">
          <cell r="A58">
            <v>132118</v>
          </cell>
        </row>
        <row r="59">
          <cell r="A59">
            <v>132971</v>
          </cell>
        </row>
        <row r="60">
          <cell r="A60">
            <v>132865</v>
          </cell>
        </row>
        <row r="61">
          <cell r="A61">
            <v>133072</v>
          </cell>
        </row>
        <row r="62">
          <cell r="A62">
            <v>132873</v>
          </cell>
        </row>
        <row r="63">
          <cell r="A63">
            <v>132972</v>
          </cell>
        </row>
        <row r="64">
          <cell r="A64">
            <v>132929</v>
          </cell>
        </row>
        <row r="65">
          <cell r="A65">
            <v>132789</v>
          </cell>
        </row>
        <row r="66">
          <cell r="A66">
            <v>132758</v>
          </cell>
        </row>
        <row r="67">
          <cell r="A67">
            <v>132833</v>
          </cell>
        </row>
        <row r="68">
          <cell r="A68">
            <v>133197</v>
          </cell>
        </row>
        <row r="69">
          <cell r="A69">
            <v>133279</v>
          </cell>
        </row>
        <row r="70">
          <cell r="A70">
            <v>132605</v>
          </cell>
        </row>
        <row r="71">
          <cell r="A71">
            <v>132698</v>
          </cell>
        </row>
        <row r="72">
          <cell r="A72">
            <v>133218</v>
          </cell>
        </row>
        <row r="73">
          <cell r="A73">
            <v>132965</v>
          </cell>
        </row>
        <row r="74">
          <cell r="A74">
            <v>133107</v>
          </cell>
        </row>
        <row r="75">
          <cell r="A75">
            <v>133091</v>
          </cell>
        </row>
        <row r="76">
          <cell r="A76">
            <v>133149</v>
          </cell>
        </row>
        <row r="77">
          <cell r="A77">
            <v>133258</v>
          </cell>
        </row>
        <row r="78">
          <cell r="A78">
            <v>133259</v>
          </cell>
        </row>
        <row r="79">
          <cell r="A79">
            <v>133260</v>
          </cell>
        </row>
        <row r="80">
          <cell r="A80">
            <v>132991</v>
          </cell>
        </row>
        <row r="81">
          <cell r="A81">
            <v>133030</v>
          </cell>
        </row>
        <row r="82">
          <cell r="A82">
            <v>132760</v>
          </cell>
        </row>
        <row r="83">
          <cell r="A83">
            <v>132060</v>
          </cell>
        </row>
        <row r="84">
          <cell r="A84">
            <v>133029</v>
          </cell>
        </row>
        <row r="85">
          <cell r="A85">
            <v>133270</v>
          </cell>
        </row>
        <row r="86">
          <cell r="A86">
            <v>133363</v>
          </cell>
        </row>
        <row r="87">
          <cell r="A87">
            <v>134841</v>
          </cell>
        </row>
        <row r="88">
          <cell r="A88">
            <v>133470</v>
          </cell>
        </row>
        <row r="89">
          <cell r="A89">
            <v>132147</v>
          </cell>
        </row>
        <row r="90">
          <cell r="A90">
            <v>133122</v>
          </cell>
        </row>
        <row r="91">
          <cell r="A91">
            <v>133369</v>
          </cell>
        </row>
        <row r="92">
          <cell r="A92">
            <v>133462</v>
          </cell>
        </row>
        <row r="93">
          <cell r="A93">
            <v>133305</v>
          </cell>
        </row>
        <row r="94">
          <cell r="A94">
            <v>133398</v>
          </cell>
        </row>
        <row r="95">
          <cell r="A95">
            <v>133510</v>
          </cell>
        </row>
        <row r="96">
          <cell r="A96">
            <v>133511</v>
          </cell>
        </row>
        <row r="97">
          <cell r="A97">
            <v>133512</v>
          </cell>
        </row>
        <row r="98">
          <cell r="A98">
            <v>133187</v>
          </cell>
        </row>
        <row r="99">
          <cell r="A99">
            <v>132967</v>
          </cell>
        </row>
        <row r="100">
          <cell r="A100">
            <v>132973</v>
          </cell>
        </row>
        <row r="101">
          <cell r="A101">
            <v>133498</v>
          </cell>
        </row>
        <row r="102">
          <cell r="A102">
            <v>133513</v>
          </cell>
        </row>
        <row r="103">
          <cell r="A103">
            <v>133540</v>
          </cell>
        </row>
        <row r="104">
          <cell r="A104">
            <v>133424</v>
          </cell>
        </row>
        <row r="105">
          <cell r="A105">
            <v>133463</v>
          </cell>
        </row>
        <row r="106">
          <cell r="A106">
            <v>133105</v>
          </cell>
        </row>
        <row r="107">
          <cell r="A107">
            <v>133577</v>
          </cell>
        </row>
        <row r="108">
          <cell r="A108">
            <v>133326</v>
          </cell>
        </row>
        <row r="109">
          <cell r="A109">
            <v>133366</v>
          </cell>
        </row>
        <row r="110">
          <cell r="A110">
            <v>133368</v>
          </cell>
        </row>
        <row r="111">
          <cell r="A111">
            <v>133619</v>
          </cell>
        </row>
        <row r="112">
          <cell r="A112">
            <v>133618</v>
          </cell>
        </row>
        <row r="113">
          <cell r="A113">
            <v>133620</v>
          </cell>
        </row>
        <row r="114">
          <cell r="A114">
            <v>133544</v>
          </cell>
        </row>
        <row r="115">
          <cell r="A115">
            <v>133545</v>
          </cell>
        </row>
        <row r="116">
          <cell r="A116">
            <v>133361</v>
          </cell>
        </row>
        <row r="117">
          <cell r="A117">
            <v>133354</v>
          </cell>
        </row>
        <row r="118">
          <cell r="A118">
            <v>133262</v>
          </cell>
        </row>
        <row r="119">
          <cell r="A119">
            <v>133257</v>
          </cell>
        </row>
        <row r="120">
          <cell r="A120">
            <v>133299</v>
          </cell>
        </row>
        <row r="121">
          <cell r="A121">
            <v>133357</v>
          </cell>
        </row>
        <row r="122">
          <cell r="A122">
            <v>133630</v>
          </cell>
        </row>
        <row r="123">
          <cell r="A123">
            <v>133367</v>
          </cell>
        </row>
        <row r="124">
          <cell r="A124">
            <v>133493</v>
          </cell>
        </row>
        <row r="125">
          <cell r="A125">
            <v>133480</v>
          </cell>
        </row>
        <row r="126">
          <cell r="A126">
            <v>133441</v>
          </cell>
        </row>
        <row r="127">
          <cell r="A127">
            <v>133449</v>
          </cell>
        </row>
        <row r="128">
          <cell r="A128">
            <v>133220</v>
          </cell>
        </row>
        <row r="129">
          <cell r="A129">
            <v>133219</v>
          </cell>
        </row>
        <row r="130">
          <cell r="A130">
            <v>133479</v>
          </cell>
        </row>
        <row r="131">
          <cell r="A131">
            <v>133465</v>
          </cell>
        </row>
        <row r="132">
          <cell r="A132">
            <v>133727</v>
          </cell>
        </row>
        <row r="133">
          <cell r="A133">
            <v>133576</v>
          </cell>
        </row>
        <row r="134">
          <cell r="A134">
            <v>133537</v>
          </cell>
        </row>
        <row r="135">
          <cell r="A135">
            <v>132742</v>
          </cell>
        </row>
        <row r="136">
          <cell r="A136">
            <v>133475</v>
          </cell>
        </row>
        <row r="137">
          <cell r="A137">
            <v>133572</v>
          </cell>
        </row>
        <row r="138">
          <cell r="A138">
            <v>133682</v>
          </cell>
        </row>
        <row r="139">
          <cell r="A139">
            <v>133792</v>
          </cell>
        </row>
        <row r="140">
          <cell r="A140">
            <v>133321</v>
          </cell>
        </row>
        <row r="141">
          <cell r="A141">
            <v>133708</v>
          </cell>
        </row>
        <row r="142">
          <cell r="A142">
            <v>133869</v>
          </cell>
        </row>
        <row r="143">
          <cell r="A143">
            <v>133695</v>
          </cell>
        </row>
        <row r="144">
          <cell r="A144">
            <v>133748</v>
          </cell>
        </row>
        <row r="145">
          <cell r="A145">
            <v>133580</v>
          </cell>
        </row>
        <row r="146">
          <cell r="A146">
            <v>133677</v>
          </cell>
        </row>
        <row r="147">
          <cell r="A147">
            <v>133963</v>
          </cell>
        </row>
        <row r="148">
          <cell r="A148">
            <v>133778</v>
          </cell>
        </row>
        <row r="149">
          <cell r="A149">
            <v>134160</v>
          </cell>
        </row>
        <row r="150">
          <cell r="A150">
            <v>133935</v>
          </cell>
        </row>
        <row r="151">
          <cell r="A151">
            <v>133937</v>
          </cell>
        </row>
        <row r="152">
          <cell r="A152">
            <v>133743</v>
          </cell>
        </row>
        <row r="153">
          <cell r="A153">
            <v>133781</v>
          </cell>
        </row>
        <row r="154">
          <cell r="A154">
            <v>133787</v>
          </cell>
        </row>
        <row r="155">
          <cell r="A155">
            <v>133788</v>
          </cell>
        </row>
        <row r="156">
          <cell r="A156">
            <v>133789</v>
          </cell>
        </row>
        <row r="157">
          <cell r="A157">
            <v>133868</v>
          </cell>
        </row>
        <row r="158">
          <cell r="A158">
            <v>133964</v>
          </cell>
        </row>
        <row r="159">
          <cell r="A159">
            <v>133805</v>
          </cell>
        </row>
        <row r="160">
          <cell r="A160">
            <v>133852</v>
          </cell>
        </row>
        <row r="161">
          <cell r="A161">
            <v>133621</v>
          </cell>
        </row>
        <row r="162">
          <cell r="A162">
            <v>133791</v>
          </cell>
        </row>
        <row r="163">
          <cell r="A163">
            <v>133442</v>
          </cell>
        </row>
        <row r="164">
          <cell r="A164">
            <v>133637</v>
          </cell>
        </row>
        <row r="165">
          <cell r="A165">
            <v>133514</v>
          </cell>
        </row>
        <row r="166">
          <cell r="A166">
            <v>133870</v>
          </cell>
        </row>
        <row r="167">
          <cell r="A167">
            <v>134174</v>
          </cell>
        </row>
        <row r="168">
          <cell r="A168">
            <v>133159</v>
          </cell>
        </row>
        <row r="169">
          <cell r="A169">
            <v>134247</v>
          </cell>
        </row>
        <row r="170">
          <cell r="A170">
            <v>134221</v>
          </cell>
        </row>
        <row r="171">
          <cell r="A171">
            <v>134148</v>
          </cell>
        </row>
        <row r="172">
          <cell r="A172">
            <v>134078</v>
          </cell>
        </row>
        <row r="173">
          <cell r="A173">
            <v>133996</v>
          </cell>
        </row>
        <row r="174">
          <cell r="A174">
            <v>133938</v>
          </cell>
        </row>
        <row r="175">
          <cell r="A175">
            <v>134375</v>
          </cell>
        </row>
        <row r="176">
          <cell r="A176">
            <v>134376</v>
          </cell>
        </row>
        <row r="177">
          <cell r="A177">
            <v>134402</v>
          </cell>
        </row>
        <row r="178">
          <cell r="A178">
            <v>134403</v>
          </cell>
        </row>
        <row r="179">
          <cell r="A179">
            <v>134425</v>
          </cell>
        </row>
        <row r="180">
          <cell r="A180">
            <v>134413</v>
          </cell>
        </row>
        <row r="181">
          <cell r="A181">
            <v>134395</v>
          </cell>
        </row>
        <row r="182">
          <cell r="A182">
            <v>133689</v>
          </cell>
        </row>
        <row r="183">
          <cell r="A183">
            <v>134012</v>
          </cell>
        </row>
        <row r="184">
          <cell r="A184">
            <v>133932</v>
          </cell>
        </row>
        <row r="185">
          <cell r="A185">
            <v>134184</v>
          </cell>
        </row>
        <row r="186">
          <cell r="A186">
            <v>134224</v>
          </cell>
        </row>
        <row r="187">
          <cell r="A187">
            <v>133782</v>
          </cell>
        </row>
        <row r="188">
          <cell r="A188">
            <v>133546</v>
          </cell>
        </row>
        <row r="189">
          <cell r="A189">
            <v>133864</v>
          </cell>
        </row>
        <row r="190">
          <cell r="A190">
            <v>134207</v>
          </cell>
        </row>
        <row r="191">
          <cell r="A191">
            <v>133351</v>
          </cell>
        </row>
        <row r="192">
          <cell r="A192">
            <v>134246</v>
          </cell>
        </row>
        <row r="193">
          <cell r="A193">
            <v>134366</v>
          </cell>
        </row>
        <row r="194">
          <cell r="A194">
            <v>134377</v>
          </cell>
        </row>
        <row r="195">
          <cell r="A195">
            <v>134359</v>
          </cell>
        </row>
        <row r="196">
          <cell r="A196">
            <v>134361</v>
          </cell>
        </row>
        <row r="197">
          <cell r="A197">
            <v>134298</v>
          </cell>
        </row>
        <row r="198">
          <cell r="A198">
            <v>134393</v>
          </cell>
        </row>
        <row r="199">
          <cell r="A199">
            <v>134497</v>
          </cell>
        </row>
        <row r="200">
          <cell r="A200">
            <v>139084</v>
          </cell>
        </row>
        <row r="201">
          <cell r="A201">
            <v>134596</v>
          </cell>
        </row>
        <row r="202">
          <cell r="A202">
            <v>134200</v>
          </cell>
        </row>
        <row r="203">
          <cell r="A203">
            <v>134208</v>
          </cell>
        </row>
        <row r="204">
          <cell r="A204">
            <v>139306</v>
          </cell>
        </row>
        <row r="205">
          <cell r="A205">
            <v>134613</v>
          </cell>
        </row>
        <row r="206">
          <cell r="A206">
            <v>134288</v>
          </cell>
        </row>
        <row r="207">
          <cell r="A207">
            <v>134614</v>
          </cell>
        </row>
        <row r="208">
          <cell r="A208">
            <v>134615</v>
          </cell>
        </row>
        <row r="209">
          <cell r="A209">
            <v>134498</v>
          </cell>
        </row>
        <row r="210">
          <cell r="A210">
            <v>134499</v>
          </cell>
        </row>
        <row r="211">
          <cell r="A211">
            <v>134500</v>
          </cell>
        </row>
        <row r="212">
          <cell r="A212">
            <v>134501</v>
          </cell>
        </row>
        <row r="213">
          <cell r="A213">
            <v>134502</v>
          </cell>
        </row>
        <row r="214">
          <cell r="A214">
            <v>134426</v>
          </cell>
        </row>
        <row r="215">
          <cell r="A215">
            <v>134428</v>
          </cell>
        </row>
        <row r="216">
          <cell r="A216">
            <v>134540</v>
          </cell>
        </row>
        <row r="217">
          <cell r="A217">
            <v>134521</v>
          </cell>
        </row>
        <row r="218">
          <cell r="A218">
            <v>134609</v>
          </cell>
        </row>
        <row r="219">
          <cell r="A219">
            <v>134970</v>
          </cell>
        </row>
        <row r="220">
          <cell r="A220">
            <v>139072</v>
          </cell>
        </row>
        <row r="221">
          <cell r="A221">
            <v>139218</v>
          </cell>
        </row>
        <row r="222">
          <cell r="A222">
            <v>139323</v>
          </cell>
        </row>
        <row r="223">
          <cell r="A223">
            <v>134940</v>
          </cell>
        </row>
        <row r="224">
          <cell r="A224">
            <v>134942</v>
          </cell>
        </row>
        <row r="225">
          <cell r="A225">
            <v>134943</v>
          </cell>
        </row>
        <row r="226">
          <cell r="A226">
            <v>134952</v>
          </cell>
        </row>
        <row r="227">
          <cell r="A227">
            <v>134598</v>
          </cell>
        </row>
        <row r="228">
          <cell r="A228">
            <v>134964</v>
          </cell>
        </row>
        <row r="229">
          <cell r="A229">
            <v>134623</v>
          </cell>
        </row>
        <row r="230">
          <cell r="A230">
            <v>134853</v>
          </cell>
        </row>
        <row r="231">
          <cell r="A231">
            <v>135017</v>
          </cell>
        </row>
        <row r="232">
          <cell r="A232">
            <v>139234</v>
          </cell>
        </row>
        <row r="233">
          <cell r="A233">
            <v>139271</v>
          </cell>
        </row>
        <row r="234">
          <cell r="A234">
            <v>134965</v>
          </cell>
        </row>
        <row r="235">
          <cell r="A235">
            <v>135013</v>
          </cell>
        </row>
        <row r="236">
          <cell r="A236">
            <v>135018</v>
          </cell>
        </row>
        <row r="237">
          <cell r="A237">
            <v>134435</v>
          </cell>
        </row>
        <row r="238">
          <cell r="A238">
            <v>134479</v>
          </cell>
        </row>
        <row r="239">
          <cell r="A239">
            <v>134849</v>
          </cell>
        </row>
        <row r="240">
          <cell r="A240">
            <v>134843</v>
          </cell>
        </row>
        <row r="241">
          <cell r="A241">
            <v>133325</v>
          </cell>
        </row>
        <row r="242">
          <cell r="A242">
            <v>134218</v>
          </cell>
        </row>
        <row r="243">
          <cell r="A243">
            <v>133495</v>
          </cell>
        </row>
        <row r="244">
          <cell r="A244">
            <v>133569</v>
          </cell>
        </row>
        <row r="245">
          <cell r="A245">
            <v>133556</v>
          </cell>
        </row>
        <row r="246">
          <cell r="A246">
            <v>133712</v>
          </cell>
        </row>
        <row r="247">
          <cell r="A247">
            <v>133426</v>
          </cell>
        </row>
        <row r="248">
          <cell r="A248">
            <v>133425</v>
          </cell>
        </row>
        <row r="249">
          <cell r="A249">
            <v>132824</v>
          </cell>
        </row>
        <row r="250">
          <cell r="A250">
            <v>133066</v>
          </cell>
        </row>
        <row r="251">
          <cell r="A251">
            <v>132990</v>
          </cell>
        </row>
        <row r="252">
          <cell r="A252">
            <v>133070</v>
          </cell>
        </row>
        <row r="253">
          <cell r="A253">
            <v>132858</v>
          </cell>
        </row>
        <row r="254">
          <cell r="A254">
            <v>143359</v>
          </cell>
        </row>
        <row r="255">
          <cell r="A255">
            <v>132856</v>
          </cell>
        </row>
        <row r="256">
          <cell r="A256">
            <v>133032</v>
          </cell>
        </row>
        <row r="257">
          <cell r="A257">
            <v>139303</v>
          </cell>
        </row>
        <row r="258">
          <cell r="A258">
            <v>139658</v>
          </cell>
        </row>
        <row r="259">
          <cell r="A259">
            <v>139494</v>
          </cell>
        </row>
        <row r="260">
          <cell r="A260">
            <v>132680</v>
          </cell>
        </row>
        <row r="261">
          <cell r="A261">
            <v>133657</v>
          </cell>
        </row>
        <row r="262">
          <cell r="A262">
            <v>133822</v>
          </cell>
        </row>
        <row r="263">
          <cell r="A263">
            <v>134463</v>
          </cell>
        </row>
        <row r="264">
          <cell r="A264">
            <v>139269</v>
          </cell>
        </row>
        <row r="265">
          <cell r="A265">
            <v>139617</v>
          </cell>
        </row>
        <row r="266">
          <cell r="A266">
            <v>139633</v>
          </cell>
        </row>
        <row r="267">
          <cell r="A267">
            <v>139635</v>
          </cell>
        </row>
        <row r="268">
          <cell r="A268">
            <v>139634</v>
          </cell>
        </row>
        <row r="269">
          <cell r="A269">
            <v>139636</v>
          </cell>
        </row>
        <row r="270">
          <cell r="A270">
            <v>139244</v>
          </cell>
        </row>
        <row r="271">
          <cell r="A271">
            <v>132087</v>
          </cell>
        </row>
        <row r="272">
          <cell r="A272">
            <v>133978</v>
          </cell>
        </row>
        <row r="273">
          <cell r="A273">
            <v>139270</v>
          </cell>
        </row>
        <row r="274">
          <cell r="A274">
            <v>145765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raaitabel"/>
      <sheetName val="Data"/>
      <sheetName val="Opex"/>
      <sheetName val="KP"/>
      <sheetName val="BO"/>
      <sheetName val="EXP"/>
      <sheetName val="Config"/>
      <sheetName val="PJB"/>
      <sheetName val="Oud"/>
      <sheetName val="Lij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2008</v>
          </cell>
          <cell r="B2" t="str">
            <v>/Q1</v>
          </cell>
          <cell r="C2">
            <v>50</v>
          </cell>
          <cell r="D2" t="str">
            <v>Ca</v>
          </cell>
          <cell r="E2" t="str">
            <v>Stud.</v>
          </cell>
          <cell r="F2" t="str">
            <v>Noord</v>
          </cell>
          <cell r="G2" t="str">
            <v>DeltaN</v>
          </cell>
          <cell r="H2" t="str">
            <v>AdR</v>
          </cell>
          <cell r="J2" t="str">
            <v>DFo</v>
          </cell>
          <cell r="L2" t="str">
            <v>RaZ</v>
          </cell>
          <cell r="P2" t="str">
            <v>tarief</v>
          </cell>
        </row>
        <row r="3">
          <cell r="A3">
            <v>2009</v>
          </cell>
          <cell r="B3" t="str">
            <v>/Q2</v>
          </cell>
          <cell r="C3">
            <v>110</v>
          </cell>
          <cell r="D3" t="str">
            <v>Kw</v>
          </cell>
          <cell r="E3" t="str">
            <v>Stud+</v>
          </cell>
          <cell r="F3" t="str">
            <v>Zuid</v>
          </cell>
          <cell r="G3" t="str">
            <v>Eneco</v>
          </cell>
          <cell r="H3" t="str">
            <v>BvH</v>
          </cell>
          <cell r="J3" t="str">
            <v>HSt</v>
          </cell>
          <cell r="L3" t="str">
            <v>RaN</v>
          </cell>
          <cell r="P3" t="str">
            <v>extern</v>
          </cell>
        </row>
        <row r="4">
          <cell r="A4">
            <v>2010</v>
          </cell>
          <cell r="B4" t="str">
            <v>/Q3</v>
          </cell>
          <cell r="C4">
            <v>150</v>
          </cell>
          <cell r="D4" t="str">
            <v>RVE</v>
          </cell>
          <cell r="E4" t="str">
            <v>BO</v>
          </cell>
          <cell r="F4" t="str">
            <v>West</v>
          </cell>
          <cell r="G4" t="str">
            <v>ENN</v>
          </cell>
          <cell r="H4" t="str">
            <v>CJa</v>
          </cell>
          <cell r="J4" t="str">
            <v>JVi</v>
          </cell>
          <cell r="L4" t="str">
            <v>NW380</v>
          </cell>
          <cell r="P4" t="str">
            <v>art. 41b</v>
          </cell>
        </row>
        <row r="5">
          <cell r="A5">
            <v>2011</v>
          </cell>
          <cell r="B5" t="str">
            <v>/Q4</v>
          </cell>
          <cell r="C5">
            <v>220</v>
          </cell>
          <cell r="D5" t="str">
            <v>Aa</v>
          </cell>
          <cell r="E5" t="str">
            <v>BO+</v>
          </cell>
          <cell r="F5" t="str">
            <v>Midden</v>
          </cell>
          <cell r="G5" t="str">
            <v>ENZ</v>
          </cell>
          <cell r="H5" t="str">
            <v>FvD</v>
          </cell>
          <cell r="J5" t="str">
            <v>JSl</v>
          </cell>
          <cell r="L5" t="str">
            <v>NW220</v>
          </cell>
          <cell r="P5" t="str">
            <v>art. 31.6</v>
          </cell>
        </row>
        <row r="6">
          <cell r="A6">
            <v>2012</v>
          </cell>
          <cell r="C6">
            <v>380</v>
          </cell>
          <cell r="D6" t="str">
            <v>Re</v>
          </cell>
          <cell r="E6" t="str">
            <v>Real.</v>
          </cell>
          <cell r="F6" t="str">
            <v>NL</v>
          </cell>
          <cell r="G6" t="str">
            <v>CN</v>
          </cell>
          <cell r="H6" t="str">
            <v>ESc</v>
          </cell>
          <cell r="J6" t="str">
            <v>PvD</v>
          </cell>
          <cell r="L6" t="str">
            <v>ZW</v>
          </cell>
          <cell r="P6" t="str">
            <v>tar/ext.</v>
          </cell>
        </row>
        <row r="7">
          <cell r="A7">
            <v>2013</v>
          </cell>
          <cell r="D7" t="str">
            <v>Tc</v>
          </cell>
          <cell r="E7" t="str">
            <v>Real.+</v>
          </cell>
          <cell r="F7" t="str">
            <v>AoE</v>
          </cell>
          <cell r="G7" t="str">
            <v>TenneT</v>
          </cell>
          <cell r="H7" t="str">
            <v>EWi</v>
          </cell>
          <cell r="J7" t="str">
            <v>LRö</v>
          </cell>
          <cell r="L7" t="str">
            <v>NOPw</v>
          </cell>
          <cell r="P7" t="str">
            <v>tar/41b</v>
          </cell>
        </row>
        <row r="8">
          <cell r="A8">
            <v>2014</v>
          </cell>
          <cell r="D8" t="str">
            <v>BvS</v>
          </cell>
          <cell r="E8" t="str">
            <v>OB</v>
          </cell>
          <cell r="G8" t="str">
            <v>TZH</v>
          </cell>
          <cell r="H8" t="str">
            <v>FWe</v>
          </cell>
          <cell r="J8" t="str">
            <v>OZw</v>
          </cell>
          <cell r="L8" t="str">
            <v>NOPt</v>
          </cell>
          <cell r="P8" t="str">
            <v>speciaal</v>
          </cell>
        </row>
        <row r="9">
          <cell r="A9">
            <v>2015</v>
          </cell>
          <cell r="D9" t="str">
            <v>CaR</v>
          </cell>
          <cell r="E9" t="str">
            <v>OB+</v>
          </cell>
          <cell r="H9" t="str">
            <v>GAa</v>
          </cell>
          <cell r="J9" t="str">
            <v>RJa</v>
          </cell>
          <cell r="L9" t="str">
            <v>EEM</v>
          </cell>
          <cell r="P9" t="str">
            <v>voorz. Am</v>
          </cell>
        </row>
        <row r="10">
          <cell r="A10">
            <v>2016</v>
          </cell>
          <cell r="D10" t="str">
            <v>CaZ</v>
          </cell>
          <cell r="E10" t="str">
            <v>PL</v>
          </cell>
          <cell r="H10" t="str">
            <v>HWe</v>
          </cell>
          <cell r="J10" t="str">
            <v>HKr</v>
          </cell>
          <cell r="L10" t="str">
            <v>MVL</v>
          </cell>
        </row>
        <row r="11">
          <cell r="A11">
            <v>2017</v>
          </cell>
          <cell r="D11" t="str">
            <v>CaN</v>
          </cell>
          <cell r="E11" t="str">
            <v>PL+</v>
          </cell>
          <cell r="H11" t="str">
            <v>JJo</v>
          </cell>
          <cell r="J11" t="str">
            <v>MAb</v>
          </cell>
          <cell r="L11" t="str">
            <v>BSL</v>
          </cell>
        </row>
        <row r="12">
          <cell r="A12">
            <v>2018</v>
          </cell>
          <cell r="E12" t="str">
            <v>IF</v>
          </cell>
          <cell r="H12" t="str">
            <v>JZw</v>
          </cell>
          <cell r="J12" t="str">
            <v>BEr</v>
          </cell>
          <cell r="L12" t="str">
            <v>MD</v>
          </cell>
        </row>
        <row r="13">
          <cell r="A13">
            <v>2019</v>
          </cell>
          <cell r="E13" t="str">
            <v>HOLD</v>
          </cell>
          <cell r="H13" t="str">
            <v>KKo</v>
          </cell>
          <cell r="J13" t="str">
            <v>EMo</v>
          </cell>
          <cell r="L13" t="str">
            <v>TZH *</v>
          </cell>
        </row>
        <row r="14">
          <cell r="A14">
            <v>2020</v>
          </cell>
          <cell r="H14" t="str">
            <v>WvA</v>
          </cell>
          <cell r="J14" t="str">
            <v>ABo</v>
          </cell>
          <cell r="L14" t="str">
            <v>CN *</v>
          </cell>
        </row>
        <row r="15">
          <cell r="A15">
            <v>2021</v>
          </cell>
          <cell r="H15" t="str">
            <v>MRu</v>
          </cell>
          <cell r="J15" t="str">
            <v>TMa</v>
          </cell>
          <cell r="L15" t="str">
            <v>ENN *</v>
          </cell>
        </row>
        <row r="16">
          <cell r="A16">
            <v>2022</v>
          </cell>
          <cell r="H16" t="str">
            <v>PJa</v>
          </cell>
          <cell r="L16" t="str">
            <v>ENZ *</v>
          </cell>
        </row>
        <row r="17">
          <cell r="A17">
            <v>2023</v>
          </cell>
          <cell r="H17" t="str">
            <v>RVe</v>
          </cell>
          <cell r="L17" t="str">
            <v>RMa</v>
          </cell>
        </row>
        <row r="18">
          <cell r="A18">
            <v>2024</v>
          </cell>
          <cell r="H18" t="str">
            <v>RvO</v>
          </cell>
          <cell r="L18" t="str">
            <v>Dor</v>
          </cell>
        </row>
        <row r="19">
          <cell r="A19">
            <v>2025</v>
          </cell>
          <cell r="H19" t="str">
            <v>SMe</v>
          </cell>
          <cell r="L19" t="str">
            <v>WVb</v>
          </cell>
        </row>
        <row r="20">
          <cell r="H20" t="str">
            <v>SWo</v>
          </cell>
          <cell r="L20" t="str">
            <v>Vis</v>
          </cell>
        </row>
        <row r="21">
          <cell r="H21" t="str">
            <v>JGu</v>
          </cell>
          <cell r="L21" t="str">
            <v>CBL</v>
          </cell>
        </row>
        <row r="22">
          <cell r="H22" t="str">
            <v>PvdR</v>
          </cell>
          <cell r="L22" t="str">
            <v>MdGtb</v>
          </cell>
        </row>
        <row r="23">
          <cell r="H23" t="str">
            <v>JHS</v>
          </cell>
          <cell r="L23" t="str">
            <v>DSL</v>
          </cell>
        </row>
        <row r="24">
          <cell r="H24" t="str">
            <v>ACr</v>
          </cell>
        </row>
        <row r="25">
          <cell r="H25" t="str">
            <v>FvE</v>
          </cell>
        </row>
        <row r="26">
          <cell r="L26" t="str">
            <v>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gegevens"/>
      <sheetName val="TAR_Tab 2_Tvoorstel besch afn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 Entrytarieven 2009"/>
      <sheetName val="Exittarieven  2009"/>
      <sheetName val=" Connectiontarieven 2009"/>
      <sheetName val="Overige tarieven 2009"/>
      <sheetName val="Uitbreidingsinvestering"/>
    </sheetNames>
    <sheetDataSet>
      <sheetData sheetId="0">
        <row r="5">
          <cell r="E5">
            <v>3.2000000000000001E-2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zoekpunten"/>
      <sheetName val="Berekening"/>
      <sheetName val="Correctie ONS"/>
      <sheetName val="Resultaten"/>
      <sheetName val="Database"/>
      <sheetName val="vierkant"/>
      <sheetName val="gegevens"/>
      <sheetName val="deal"/>
      <sheetName val="inkoop"/>
    </sheetNames>
    <sheetDataSet>
      <sheetData sheetId="0" refreshError="1"/>
      <sheetData sheetId="1"/>
      <sheetData sheetId="2" refreshError="1"/>
      <sheetData sheetId="3" refreshError="1"/>
      <sheetData sheetId="4">
        <row r="13">
          <cell r="D1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mandje"/>
      <sheetName val="gegevens"/>
      <sheetName val="individueel"/>
      <sheetName val="fiscus"/>
      <sheetName val="Strategie"/>
      <sheetName val="MAATSTAF"/>
      <sheetName val="Blad1"/>
      <sheetName val="Cok"/>
      <sheetName val="Cok2"/>
      <sheetName val="Blad2"/>
    </sheetNames>
    <sheetDataSet>
      <sheetData sheetId="0">
        <row r="9">
          <cell r="B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sheet"/>
      <sheetName val="uren specificatie 2008"/>
      <sheetName val="Lijsten"/>
    </sheetNames>
    <sheetDataSet>
      <sheetData sheetId="0" refreshError="1"/>
      <sheetData sheetId="1"/>
      <sheetData sheetId="2">
        <row r="3">
          <cell r="B3" t="str">
            <v>SB</v>
          </cell>
        </row>
        <row r="4">
          <cell r="B4" t="str">
            <v>AM</v>
          </cell>
        </row>
        <row r="5">
          <cell r="B5" t="str">
            <v>TI</v>
          </cell>
        </row>
        <row r="6">
          <cell r="B6" t="str">
            <v>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0"/>
      <sheetData sheetId="1"/>
      <sheetData sheetId="2"/>
      <sheetData sheetId="3">
        <row r="1">
          <cell r="M1" t="str">
            <v>DELT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showGridLines="0" tabSelected="1" zoomScale="80" zoomScaleNormal="80" zoomScaleSheetLayoutView="55" workbookViewId="0">
      <pane ySplit="6" topLeftCell="A7" activePane="bottomLeft" state="frozen"/>
      <selection activeCell="C94" sqref="C94"/>
      <selection pane="bottomLeft"/>
    </sheetView>
  </sheetViews>
  <sheetFormatPr defaultRowHeight="12.75"/>
  <cols>
    <col min="1" max="1" width="15.7109375" style="14" customWidth="1"/>
    <col min="2" max="2" width="55.7109375" style="10" customWidth="1"/>
    <col min="3" max="3" width="22.7109375" style="10" customWidth="1"/>
    <col min="4" max="10" width="14.5703125" style="10" customWidth="1"/>
    <col min="11" max="11" width="2.7109375" style="10" customWidth="1"/>
    <col min="12" max="18" width="14.5703125" style="10" customWidth="1"/>
    <col min="19" max="19" width="2" style="10" customWidth="1"/>
    <col min="20" max="26" width="14.5703125" style="10" customWidth="1"/>
    <col min="27" max="27" width="2" style="10" customWidth="1"/>
    <col min="28" max="34" width="14.5703125" style="10" customWidth="1"/>
    <col min="35" max="16384" width="9.140625" style="10"/>
  </cols>
  <sheetData>
    <row r="1" spans="1:36" s="2" customFormat="1" ht="23.25" customHeight="1">
      <c r="A1" s="1" t="s">
        <v>573</v>
      </c>
      <c r="B1" s="1"/>
      <c r="C1" s="15"/>
      <c r="D1" s="52" t="s">
        <v>575</v>
      </c>
      <c r="E1" s="53"/>
      <c r="F1" s="53"/>
      <c r="G1" s="53"/>
      <c r="H1" s="53"/>
      <c r="I1" s="53"/>
      <c r="J1" s="53"/>
      <c r="L1" s="52" t="s">
        <v>576</v>
      </c>
      <c r="M1" s="53"/>
      <c r="N1" s="53"/>
      <c r="O1" s="53"/>
      <c r="P1" s="53"/>
      <c r="Q1" s="53"/>
      <c r="R1" s="53"/>
      <c r="T1" s="52" t="s">
        <v>600</v>
      </c>
      <c r="U1" s="53"/>
      <c r="V1" s="53"/>
      <c r="W1" s="53"/>
      <c r="X1" s="53"/>
      <c r="Y1" s="53"/>
      <c r="Z1" s="53"/>
      <c r="AB1" s="52" t="s">
        <v>599</v>
      </c>
      <c r="AC1" s="53"/>
      <c r="AD1" s="53"/>
      <c r="AE1" s="53"/>
      <c r="AF1" s="53"/>
      <c r="AG1" s="53"/>
      <c r="AH1" s="53"/>
    </row>
    <row r="2" spans="1:36">
      <c r="A2" s="10"/>
    </row>
    <row r="3" spans="1:36" s="3" customFormat="1" ht="78.75" customHeight="1">
      <c r="A3" s="19" t="s">
        <v>385</v>
      </c>
      <c r="B3" s="19" t="s">
        <v>386</v>
      </c>
      <c r="C3" s="11" t="s">
        <v>387</v>
      </c>
      <c r="D3" s="19" t="s">
        <v>480</v>
      </c>
      <c r="E3" s="19" t="s">
        <v>574</v>
      </c>
      <c r="F3" s="19" t="s">
        <v>474</v>
      </c>
      <c r="G3" s="19" t="s">
        <v>481</v>
      </c>
      <c r="H3" s="19" t="s">
        <v>476</v>
      </c>
      <c r="I3" s="19" t="s">
        <v>477</v>
      </c>
      <c r="J3" s="19" t="s">
        <v>479</v>
      </c>
      <c r="L3" s="19" t="s">
        <v>480</v>
      </c>
      <c r="M3" s="19" t="s">
        <v>574</v>
      </c>
      <c r="N3" s="19" t="s">
        <v>474</v>
      </c>
      <c r="O3" s="19" t="s">
        <v>481</v>
      </c>
      <c r="P3" s="19" t="s">
        <v>476</v>
      </c>
      <c r="Q3" s="19" t="s">
        <v>477</v>
      </c>
      <c r="R3" s="19" t="s">
        <v>479</v>
      </c>
      <c r="T3" s="19" t="s">
        <v>480</v>
      </c>
      <c r="U3" s="19" t="s">
        <v>574</v>
      </c>
      <c r="V3" s="19" t="s">
        <v>474</v>
      </c>
      <c r="W3" s="19" t="s">
        <v>481</v>
      </c>
      <c r="X3" s="19" t="s">
        <v>476</v>
      </c>
      <c r="Y3" s="19" t="s">
        <v>477</v>
      </c>
      <c r="Z3" s="19" t="s">
        <v>479</v>
      </c>
      <c r="AB3" s="19" t="s">
        <v>480</v>
      </c>
      <c r="AC3" s="19" t="s">
        <v>574</v>
      </c>
      <c r="AD3" s="19" t="s">
        <v>474</v>
      </c>
      <c r="AE3" s="19" t="s">
        <v>481</v>
      </c>
      <c r="AF3" s="19" t="s">
        <v>476</v>
      </c>
      <c r="AG3" s="19" t="s">
        <v>477</v>
      </c>
      <c r="AH3" s="19" t="s">
        <v>479</v>
      </c>
    </row>
    <row r="4" spans="1:36" s="13" customFormat="1" ht="15">
      <c r="A4" s="12"/>
      <c r="B4" s="12"/>
      <c r="C4" s="12"/>
      <c r="D4" s="11" t="s">
        <v>371</v>
      </c>
      <c r="E4" s="11" t="s">
        <v>371</v>
      </c>
      <c r="F4" s="11" t="s">
        <v>371</v>
      </c>
      <c r="G4" s="11" t="s">
        <v>371</v>
      </c>
      <c r="H4" s="11" t="s">
        <v>371</v>
      </c>
      <c r="I4" s="11" t="s">
        <v>371</v>
      </c>
      <c r="J4" s="11" t="s">
        <v>371</v>
      </c>
      <c r="L4" s="11" t="s">
        <v>371</v>
      </c>
      <c r="M4" s="11" t="s">
        <v>371</v>
      </c>
      <c r="N4" s="11" t="s">
        <v>371</v>
      </c>
      <c r="O4" s="11" t="s">
        <v>371</v>
      </c>
      <c r="P4" s="11" t="s">
        <v>371</v>
      </c>
      <c r="Q4" s="11" t="s">
        <v>371</v>
      </c>
      <c r="R4" s="11" t="s">
        <v>371</v>
      </c>
      <c r="T4" s="11" t="s">
        <v>371</v>
      </c>
      <c r="U4" s="11" t="s">
        <v>371</v>
      </c>
      <c r="V4" s="11" t="s">
        <v>371</v>
      </c>
      <c r="W4" s="11" t="s">
        <v>371</v>
      </c>
      <c r="X4" s="11" t="s">
        <v>371</v>
      </c>
      <c r="Y4" s="11" t="s">
        <v>371</v>
      </c>
      <c r="Z4" s="11" t="s">
        <v>371</v>
      </c>
      <c r="AA4" s="13" t="s">
        <v>371</v>
      </c>
      <c r="AB4" s="11" t="s">
        <v>602</v>
      </c>
      <c r="AC4" s="11" t="s">
        <v>602</v>
      </c>
      <c r="AD4" s="11" t="s">
        <v>602</v>
      </c>
      <c r="AE4" s="11" t="s">
        <v>602</v>
      </c>
      <c r="AF4" s="11" t="s">
        <v>602</v>
      </c>
      <c r="AG4" s="11" t="s">
        <v>602</v>
      </c>
      <c r="AH4" s="11" t="s">
        <v>602</v>
      </c>
      <c r="AI4" s="13" t="s">
        <v>598</v>
      </c>
      <c r="AJ4" s="13" t="s">
        <v>598</v>
      </c>
    </row>
    <row r="5" spans="1:36" s="3" customFormat="1" ht="15">
      <c r="A5" s="6"/>
      <c r="B5" s="6"/>
      <c r="C5" s="6"/>
      <c r="D5" s="6"/>
      <c r="E5" s="6"/>
      <c r="F5" s="7"/>
      <c r="G5" s="7"/>
      <c r="H5" s="39"/>
      <c r="I5" s="7"/>
      <c r="J5" s="7"/>
      <c r="L5" s="6"/>
      <c r="M5" s="6"/>
      <c r="N5" s="7"/>
      <c r="O5" s="7"/>
      <c r="P5" s="39"/>
      <c r="Q5" s="7"/>
      <c r="R5" s="7"/>
      <c r="T5" s="6"/>
      <c r="U5" s="6"/>
      <c r="V5" s="7"/>
      <c r="W5" s="7"/>
      <c r="X5" s="39"/>
      <c r="Y5" s="7"/>
      <c r="Z5" s="7"/>
      <c r="AB5" s="6"/>
      <c r="AC5" s="6"/>
      <c r="AD5" s="7"/>
      <c r="AE5" s="7"/>
      <c r="AF5" s="39"/>
      <c r="AG5" s="7"/>
      <c r="AH5" s="7"/>
    </row>
    <row r="6" spans="1:36" s="3" customFormat="1" ht="34.5" customHeight="1">
      <c r="A6" s="8"/>
      <c r="B6" s="8"/>
      <c r="C6" s="5"/>
      <c r="D6" s="5"/>
      <c r="E6" s="5"/>
      <c r="F6" s="4"/>
      <c r="G6" s="4"/>
      <c r="H6" s="4"/>
      <c r="I6" s="4"/>
      <c r="J6" s="4"/>
      <c r="L6" s="54"/>
      <c r="M6" s="54"/>
      <c r="N6" s="54"/>
      <c r="O6" s="54"/>
      <c r="P6" s="54"/>
      <c r="Q6" s="54"/>
      <c r="R6" s="54"/>
      <c r="T6" s="5"/>
      <c r="U6" s="5"/>
      <c r="V6" s="4"/>
      <c r="W6" s="4"/>
      <c r="X6" s="4"/>
      <c r="Y6" s="4"/>
      <c r="Z6" s="4"/>
      <c r="AB6" s="5"/>
      <c r="AC6" s="5"/>
      <c r="AD6" s="4"/>
      <c r="AE6" s="4"/>
      <c r="AF6" s="4"/>
      <c r="AG6" s="4"/>
      <c r="AH6" s="4"/>
    </row>
    <row r="7" spans="1:36">
      <c r="A7" s="35">
        <v>300131</v>
      </c>
      <c r="B7" s="37" t="s">
        <v>19</v>
      </c>
      <c r="C7" s="38" t="s">
        <v>366</v>
      </c>
      <c r="D7" s="22">
        <v>0.96899999999999997</v>
      </c>
      <c r="E7" s="22">
        <v>4.4999999999999998E-2</v>
      </c>
      <c r="F7" s="22">
        <v>0.16300000000000001</v>
      </c>
      <c r="G7" s="23">
        <f>D7+E7+F7</f>
        <v>1.177</v>
      </c>
      <c r="H7" s="26">
        <v>0</v>
      </c>
      <c r="I7" s="26">
        <v>0</v>
      </c>
      <c r="J7" s="23">
        <f>G7+H7+I7</f>
        <v>1.177</v>
      </c>
      <c r="L7" s="40">
        <v>0.92800000000000005</v>
      </c>
      <c r="M7" s="40">
        <v>4.4999999999999998E-2</v>
      </c>
      <c r="N7" s="40">
        <v>0.17699999999999999</v>
      </c>
      <c r="O7" s="41">
        <f>L7+M7+N7</f>
        <v>1.1500000000000001</v>
      </c>
      <c r="P7" s="40">
        <v>0</v>
      </c>
      <c r="Q7" s="40">
        <v>0</v>
      </c>
      <c r="R7" s="23">
        <f>O7+P7+Q7</f>
        <v>1.1500000000000001</v>
      </c>
      <c r="T7" s="40">
        <f>(D7-L7)</f>
        <v>4.0999999999999925E-2</v>
      </c>
      <c r="U7" s="40">
        <f>(E7-M7)</f>
        <v>0</v>
      </c>
      <c r="V7" s="40">
        <f>(F7-N7)</f>
        <v>-1.3999999999999985E-2</v>
      </c>
      <c r="W7" s="41">
        <f>(G7-O7)</f>
        <v>2.6999999999999913E-2</v>
      </c>
      <c r="X7" s="40">
        <f>IF(H7=0,0,(H7-P7))</f>
        <v>0</v>
      </c>
      <c r="Y7" s="40">
        <f>IF(I7=0,0,(I7-Q7))</f>
        <v>0</v>
      </c>
      <c r="Z7" s="41">
        <f>(J7-R7)</f>
        <v>2.6999999999999913E-2</v>
      </c>
      <c r="AB7" s="43">
        <f>(D7-L7)/L7</f>
        <v>4.4181034482758536E-2</v>
      </c>
      <c r="AC7" s="43">
        <f t="shared" ref="AC7:AE22" si="0">(E7-M7)/M7</f>
        <v>0</v>
      </c>
      <c r="AD7" s="43">
        <f t="shared" si="0"/>
        <v>-7.9096045197740036E-2</v>
      </c>
      <c r="AE7" s="44">
        <f t="shared" si="0"/>
        <v>2.3478260869565139E-2</v>
      </c>
      <c r="AF7" s="43">
        <f>IF(H7=0,0,(H7-P7)/P7)</f>
        <v>0</v>
      </c>
      <c r="AG7" s="43">
        <f>IF(I7=0,0,(I7-Q7)/Q7)</f>
        <v>0</v>
      </c>
      <c r="AH7" s="44">
        <f>(J7-R7)/R7</f>
        <v>2.3478260869565139E-2</v>
      </c>
    </row>
    <row r="8" spans="1:36">
      <c r="A8" s="31">
        <v>300132</v>
      </c>
      <c r="B8" s="30" t="s">
        <v>400</v>
      </c>
      <c r="C8" s="32" t="s">
        <v>366</v>
      </c>
      <c r="D8" s="22">
        <v>1.3440000000000001</v>
      </c>
      <c r="E8" s="22">
        <v>4.4999999999999998E-2</v>
      </c>
      <c r="F8" s="22">
        <v>0.16300000000000001</v>
      </c>
      <c r="G8" s="23">
        <f t="shared" ref="G8:G71" si="1">D8+E8+F8</f>
        <v>1.552</v>
      </c>
      <c r="H8" s="26">
        <v>0</v>
      </c>
      <c r="I8" s="26">
        <v>0</v>
      </c>
      <c r="J8" s="23">
        <f t="shared" ref="J8:J71" si="2">G8+H8+I8</f>
        <v>1.552</v>
      </c>
      <c r="L8" s="40">
        <v>1.2869999999999999</v>
      </c>
      <c r="M8" s="40">
        <v>4.4999999999999998E-2</v>
      </c>
      <c r="N8" s="40">
        <v>0.17699999999999999</v>
      </c>
      <c r="O8" s="41">
        <f t="shared" ref="O8:O71" si="3">L8+M8+N8</f>
        <v>1.5089999999999999</v>
      </c>
      <c r="P8" s="40">
        <v>0</v>
      </c>
      <c r="Q8" s="40">
        <v>0</v>
      </c>
      <c r="R8" s="23">
        <f t="shared" ref="R8:R14" si="4">O8+P8+Q8</f>
        <v>1.5089999999999999</v>
      </c>
      <c r="T8" s="40">
        <f t="shared" ref="T8:T71" si="5">(D8-L8)</f>
        <v>5.7000000000000162E-2</v>
      </c>
      <c r="U8" s="40">
        <f t="shared" ref="U8:U71" si="6">(E8-M8)</f>
        <v>0</v>
      </c>
      <c r="V8" s="40">
        <f t="shared" ref="V8:V71" si="7">(F8-N8)</f>
        <v>-1.3999999999999985E-2</v>
      </c>
      <c r="W8" s="41">
        <f t="shared" ref="W8:W71" si="8">(G8-O8)</f>
        <v>4.3000000000000149E-2</v>
      </c>
      <c r="X8" s="40">
        <f t="shared" ref="X8:X71" si="9">IF(H8=0,0,(H8-P8))</f>
        <v>0</v>
      </c>
      <c r="Y8" s="40">
        <f t="shared" ref="Y8:Y71" si="10">IF(I8=0,0,(I8-Q8))</f>
        <v>0</v>
      </c>
      <c r="Z8" s="41">
        <f t="shared" ref="Z8:Z71" si="11">(J8-R8)</f>
        <v>4.3000000000000149E-2</v>
      </c>
      <c r="AB8" s="43">
        <f t="shared" ref="AB8:AB71" si="12">(D8-L8)/L8</f>
        <v>4.428904428904442E-2</v>
      </c>
      <c r="AC8" s="43">
        <f t="shared" si="0"/>
        <v>0</v>
      </c>
      <c r="AD8" s="43">
        <f t="shared" si="0"/>
        <v>-7.9096045197740036E-2</v>
      </c>
      <c r="AE8" s="44">
        <f t="shared" si="0"/>
        <v>2.8495692511597184E-2</v>
      </c>
      <c r="AF8" s="43">
        <f t="shared" ref="AF8:AF71" si="13">IF(H8=0,0,(H8-P8)/P8)</f>
        <v>0</v>
      </c>
      <c r="AG8" s="43">
        <f t="shared" ref="AG8:AG71" si="14">IF(I8=0,0,(I8-Q8)/Q8)</f>
        <v>0</v>
      </c>
      <c r="AH8" s="44">
        <f t="shared" ref="AH8:AH71" si="15">(J8-R8)/R8</f>
        <v>2.8495692511597184E-2</v>
      </c>
    </row>
    <row r="9" spans="1:36">
      <c r="A9" s="31">
        <v>300133</v>
      </c>
      <c r="B9" s="30" t="s">
        <v>401</v>
      </c>
      <c r="C9" s="32" t="s">
        <v>366</v>
      </c>
      <c r="D9" s="22">
        <v>1.3440000000000001</v>
      </c>
      <c r="E9" s="22">
        <v>4.4999999999999998E-2</v>
      </c>
      <c r="F9" s="22">
        <v>0.16300000000000001</v>
      </c>
      <c r="G9" s="23">
        <f t="shared" si="1"/>
        <v>1.552</v>
      </c>
      <c r="H9" s="26">
        <v>0</v>
      </c>
      <c r="I9" s="26">
        <v>0</v>
      </c>
      <c r="J9" s="23">
        <f t="shared" si="2"/>
        <v>1.552</v>
      </c>
      <c r="L9" s="40">
        <v>1.2869999999999999</v>
      </c>
      <c r="M9" s="40">
        <v>4.4999999999999998E-2</v>
      </c>
      <c r="N9" s="40">
        <v>0.17699999999999999</v>
      </c>
      <c r="O9" s="41">
        <f t="shared" si="3"/>
        <v>1.5089999999999999</v>
      </c>
      <c r="P9" s="40">
        <v>0</v>
      </c>
      <c r="Q9" s="40">
        <v>0</v>
      </c>
      <c r="R9" s="23">
        <f t="shared" si="4"/>
        <v>1.5089999999999999</v>
      </c>
      <c r="T9" s="40">
        <f t="shared" si="5"/>
        <v>5.7000000000000162E-2</v>
      </c>
      <c r="U9" s="40">
        <f t="shared" si="6"/>
        <v>0</v>
      </c>
      <c r="V9" s="40">
        <f t="shared" si="7"/>
        <v>-1.3999999999999985E-2</v>
      </c>
      <c r="W9" s="41">
        <f t="shared" si="8"/>
        <v>4.3000000000000149E-2</v>
      </c>
      <c r="X9" s="40">
        <f t="shared" si="9"/>
        <v>0</v>
      </c>
      <c r="Y9" s="40">
        <f t="shared" si="10"/>
        <v>0</v>
      </c>
      <c r="Z9" s="41">
        <f t="shared" si="11"/>
        <v>4.3000000000000149E-2</v>
      </c>
      <c r="AB9" s="43">
        <f t="shared" si="12"/>
        <v>4.428904428904442E-2</v>
      </c>
      <c r="AC9" s="43">
        <f t="shared" si="0"/>
        <v>0</v>
      </c>
      <c r="AD9" s="43">
        <f t="shared" si="0"/>
        <v>-7.9096045197740036E-2</v>
      </c>
      <c r="AE9" s="44">
        <f t="shared" si="0"/>
        <v>2.8495692511597184E-2</v>
      </c>
      <c r="AF9" s="43">
        <f t="shared" si="13"/>
        <v>0</v>
      </c>
      <c r="AG9" s="43">
        <f t="shared" si="14"/>
        <v>0</v>
      </c>
      <c r="AH9" s="44">
        <f t="shared" si="15"/>
        <v>2.8495692511597184E-2</v>
      </c>
    </row>
    <row r="10" spans="1:36">
      <c r="A10" s="31">
        <v>300136</v>
      </c>
      <c r="B10" s="30" t="s">
        <v>382</v>
      </c>
      <c r="C10" s="32" t="s">
        <v>366</v>
      </c>
      <c r="D10" s="22">
        <v>1.048</v>
      </c>
      <c r="E10" s="22">
        <v>4.4999999999999998E-2</v>
      </c>
      <c r="F10" s="22">
        <v>0.16300000000000001</v>
      </c>
      <c r="G10" s="23">
        <f t="shared" si="1"/>
        <v>1.256</v>
      </c>
      <c r="H10" s="26">
        <v>0</v>
      </c>
      <c r="I10" s="26">
        <v>0</v>
      </c>
      <c r="J10" s="23">
        <f t="shared" si="2"/>
        <v>1.256</v>
      </c>
      <c r="L10" s="40">
        <v>1.004</v>
      </c>
      <c r="M10" s="40">
        <v>4.4999999999999998E-2</v>
      </c>
      <c r="N10" s="40">
        <v>0.17699999999999999</v>
      </c>
      <c r="O10" s="41">
        <f t="shared" si="3"/>
        <v>1.226</v>
      </c>
      <c r="P10" s="40">
        <v>0</v>
      </c>
      <c r="Q10" s="40">
        <v>0</v>
      </c>
      <c r="R10" s="23">
        <f t="shared" si="4"/>
        <v>1.226</v>
      </c>
      <c r="T10" s="40">
        <f t="shared" si="5"/>
        <v>4.4000000000000039E-2</v>
      </c>
      <c r="U10" s="40">
        <f t="shared" si="6"/>
        <v>0</v>
      </c>
      <c r="V10" s="40">
        <f t="shared" si="7"/>
        <v>-1.3999999999999985E-2</v>
      </c>
      <c r="W10" s="41">
        <f t="shared" si="8"/>
        <v>3.0000000000000027E-2</v>
      </c>
      <c r="X10" s="40">
        <f t="shared" si="9"/>
        <v>0</v>
      </c>
      <c r="Y10" s="40">
        <f t="shared" si="10"/>
        <v>0</v>
      </c>
      <c r="Z10" s="41">
        <f t="shared" si="11"/>
        <v>3.0000000000000027E-2</v>
      </c>
      <c r="AB10" s="43">
        <f t="shared" si="12"/>
        <v>4.3824701195219161E-2</v>
      </c>
      <c r="AC10" s="43">
        <f t="shared" si="0"/>
        <v>0</v>
      </c>
      <c r="AD10" s="43">
        <f t="shared" si="0"/>
        <v>-7.9096045197740036E-2</v>
      </c>
      <c r="AE10" s="44">
        <f t="shared" si="0"/>
        <v>2.4469820554649288E-2</v>
      </c>
      <c r="AF10" s="43">
        <f t="shared" si="13"/>
        <v>0</v>
      </c>
      <c r="AG10" s="43">
        <f t="shared" si="14"/>
        <v>0</v>
      </c>
      <c r="AH10" s="44">
        <f t="shared" si="15"/>
        <v>2.4469820554649288E-2</v>
      </c>
    </row>
    <row r="11" spans="1:36">
      <c r="A11" s="31">
        <v>300138</v>
      </c>
      <c r="B11" s="30" t="s">
        <v>402</v>
      </c>
      <c r="C11" s="32" t="s">
        <v>366</v>
      </c>
      <c r="D11" s="22">
        <v>1.161</v>
      </c>
      <c r="E11" s="22">
        <v>4.4999999999999998E-2</v>
      </c>
      <c r="F11" s="22">
        <v>0.16300000000000001</v>
      </c>
      <c r="G11" s="23">
        <f t="shared" si="1"/>
        <v>1.369</v>
      </c>
      <c r="H11" s="26">
        <v>0</v>
      </c>
      <c r="I11" s="26">
        <v>0</v>
      </c>
      <c r="J11" s="23">
        <f t="shared" si="2"/>
        <v>1.369</v>
      </c>
      <c r="L11" s="40">
        <v>1.111</v>
      </c>
      <c r="M11" s="40">
        <v>4.4999999999999998E-2</v>
      </c>
      <c r="N11" s="40">
        <v>0.17699999999999999</v>
      </c>
      <c r="O11" s="41">
        <f t="shared" si="3"/>
        <v>1.333</v>
      </c>
      <c r="P11" s="40">
        <v>0</v>
      </c>
      <c r="Q11" s="40">
        <v>0</v>
      </c>
      <c r="R11" s="23">
        <f t="shared" si="4"/>
        <v>1.333</v>
      </c>
      <c r="T11" s="40">
        <f t="shared" si="5"/>
        <v>5.0000000000000044E-2</v>
      </c>
      <c r="U11" s="40">
        <f t="shared" si="6"/>
        <v>0</v>
      </c>
      <c r="V11" s="40">
        <f t="shared" si="7"/>
        <v>-1.3999999999999985E-2</v>
      </c>
      <c r="W11" s="41">
        <f t="shared" si="8"/>
        <v>3.6000000000000032E-2</v>
      </c>
      <c r="X11" s="40">
        <f t="shared" si="9"/>
        <v>0</v>
      </c>
      <c r="Y11" s="40">
        <f t="shared" si="10"/>
        <v>0</v>
      </c>
      <c r="Z11" s="41">
        <f t="shared" si="11"/>
        <v>3.6000000000000032E-2</v>
      </c>
      <c r="AB11" s="43">
        <f t="shared" si="12"/>
        <v>4.5004500450045046E-2</v>
      </c>
      <c r="AC11" s="43">
        <f t="shared" si="0"/>
        <v>0</v>
      </c>
      <c r="AD11" s="43">
        <f t="shared" si="0"/>
        <v>-7.9096045197740036E-2</v>
      </c>
      <c r="AE11" s="44">
        <f t="shared" si="0"/>
        <v>2.7006751687922007E-2</v>
      </c>
      <c r="AF11" s="43">
        <f t="shared" si="13"/>
        <v>0</v>
      </c>
      <c r="AG11" s="43">
        <f t="shared" si="14"/>
        <v>0</v>
      </c>
      <c r="AH11" s="44">
        <f t="shared" si="15"/>
        <v>2.7006751687922007E-2</v>
      </c>
    </row>
    <row r="12" spans="1:36">
      <c r="A12" s="31">
        <v>300139</v>
      </c>
      <c r="B12" s="30" t="s">
        <v>403</v>
      </c>
      <c r="C12" s="32" t="s">
        <v>366</v>
      </c>
      <c r="D12" s="22">
        <v>0.96899999999999997</v>
      </c>
      <c r="E12" s="22">
        <v>4.4999999999999998E-2</v>
      </c>
      <c r="F12" s="22">
        <v>0.16300000000000001</v>
      </c>
      <c r="G12" s="23">
        <f t="shared" si="1"/>
        <v>1.177</v>
      </c>
      <c r="H12" s="26">
        <v>0</v>
      </c>
      <c r="I12" s="26">
        <v>0</v>
      </c>
      <c r="J12" s="23">
        <f t="shared" si="2"/>
        <v>1.177</v>
      </c>
      <c r="L12" s="40">
        <v>0.92800000000000005</v>
      </c>
      <c r="M12" s="40">
        <v>4.4999999999999998E-2</v>
      </c>
      <c r="N12" s="40">
        <v>0.17699999999999999</v>
      </c>
      <c r="O12" s="41">
        <f t="shared" si="3"/>
        <v>1.1500000000000001</v>
      </c>
      <c r="P12" s="40">
        <v>0</v>
      </c>
      <c r="Q12" s="40">
        <v>0</v>
      </c>
      <c r="R12" s="23">
        <f t="shared" si="4"/>
        <v>1.1500000000000001</v>
      </c>
      <c r="T12" s="40">
        <f t="shared" si="5"/>
        <v>4.0999999999999925E-2</v>
      </c>
      <c r="U12" s="40">
        <f t="shared" si="6"/>
        <v>0</v>
      </c>
      <c r="V12" s="40">
        <f t="shared" si="7"/>
        <v>-1.3999999999999985E-2</v>
      </c>
      <c r="W12" s="41">
        <f t="shared" si="8"/>
        <v>2.6999999999999913E-2</v>
      </c>
      <c r="X12" s="40">
        <f t="shared" si="9"/>
        <v>0</v>
      </c>
      <c r="Y12" s="40">
        <f t="shared" si="10"/>
        <v>0</v>
      </c>
      <c r="Z12" s="41">
        <f t="shared" si="11"/>
        <v>2.6999999999999913E-2</v>
      </c>
      <c r="AB12" s="43">
        <f t="shared" si="12"/>
        <v>4.4181034482758536E-2</v>
      </c>
      <c r="AC12" s="43">
        <f t="shared" si="0"/>
        <v>0</v>
      </c>
      <c r="AD12" s="43">
        <f t="shared" si="0"/>
        <v>-7.9096045197740036E-2</v>
      </c>
      <c r="AE12" s="44">
        <f t="shared" si="0"/>
        <v>2.3478260869565139E-2</v>
      </c>
      <c r="AF12" s="43">
        <f t="shared" si="13"/>
        <v>0</v>
      </c>
      <c r="AG12" s="43">
        <f t="shared" si="14"/>
        <v>0</v>
      </c>
      <c r="AH12" s="44">
        <f t="shared" si="15"/>
        <v>2.3478260869565139E-2</v>
      </c>
    </row>
    <row r="13" spans="1:36">
      <c r="A13" s="31">
        <v>300142</v>
      </c>
      <c r="B13" s="30" t="s">
        <v>20</v>
      </c>
      <c r="C13" s="32" t="s">
        <v>366</v>
      </c>
      <c r="D13" s="22">
        <v>1.736</v>
      </c>
      <c r="E13" s="22">
        <v>4.4999999999999998E-2</v>
      </c>
      <c r="F13" s="22">
        <v>0.16300000000000001</v>
      </c>
      <c r="G13" s="23">
        <f t="shared" si="1"/>
        <v>1.944</v>
      </c>
      <c r="H13" s="26">
        <v>0</v>
      </c>
      <c r="I13" s="26">
        <v>0</v>
      </c>
      <c r="J13" s="23">
        <f t="shared" si="2"/>
        <v>1.944</v>
      </c>
      <c r="L13" s="40">
        <v>1.6619999999999999</v>
      </c>
      <c r="M13" s="40">
        <v>4.4999999999999998E-2</v>
      </c>
      <c r="N13" s="40">
        <v>0.17699999999999999</v>
      </c>
      <c r="O13" s="41">
        <f t="shared" si="3"/>
        <v>1.8839999999999999</v>
      </c>
      <c r="P13" s="40">
        <v>0</v>
      </c>
      <c r="Q13" s="40">
        <v>0</v>
      </c>
      <c r="R13" s="23">
        <f t="shared" si="4"/>
        <v>1.8839999999999999</v>
      </c>
      <c r="T13" s="40">
        <f t="shared" si="5"/>
        <v>7.4000000000000066E-2</v>
      </c>
      <c r="U13" s="40">
        <f t="shared" si="6"/>
        <v>0</v>
      </c>
      <c r="V13" s="40">
        <f t="shared" si="7"/>
        <v>-1.3999999999999985E-2</v>
      </c>
      <c r="W13" s="41">
        <f t="shared" si="8"/>
        <v>6.0000000000000053E-2</v>
      </c>
      <c r="X13" s="40">
        <f t="shared" si="9"/>
        <v>0</v>
      </c>
      <c r="Y13" s="40">
        <f t="shared" si="10"/>
        <v>0</v>
      </c>
      <c r="Z13" s="41">
        <f t="shared" si="11"/>
        <v>6.0000000000000053E-2</v>
      </c>
      <c r="AB13" s="43">
        <f t="shared" si="12"/>
        <v>4.4524669073405576E-2</v>
      </c>
      <c r="AC13" s="43">
        <f t="shared" si="0"/>
        <v>0</v>
      </c>
      <c r="AD13" s="43">
        <f t="shared" si="0"/>
        <v>-7.9096045197740036E-2</v>
      </c>
      <c r="AE13" s="44">
        <f t="shared" si="0"/>
        <v>3.1847133757961811E-2</v>
      </c>
      <c r="AF13" s="43">
        <f t="shared" si="13"/>
        <v>0</v>
      </c>
      <c r="AG13" s="43">
        <f t="shared" si="14"/>
        <v>0</v>
      </c>
      <c r="AH13" s="44">
        <f t="shared" si="15"/>
        <v>3.1847133757961811E-2</v>
      </c>
    </row>
    <row r="14" spans="1:36">
      <c r="A14" s="31">
        <v>300143</v>
      </c>
      <c r="B14" s="30" t="s">
        <v>21</v>
      </c>
      <c r="C14" s="32" t="s">
        <v>366</v>
      </c>
      <c r="D14" s="22">
        <v>0.96899999999999997</v>
      </c>
      <c r="E14" s="22">
        <v>4.4999999999999998E-2</v>
      </c>
      <c r="F14" s="22">
        <v>0.16300000000000001</v>
      </c>
      <c r="G14" s="23">
        <f t="shared" si="1"/>
        <v>1.177</v>
      </c>
      <c r="H14" s="26">
        <v>0</v>
      </c>
      <c r="I14" s="26">
        <v>0</v>
      </c>
      <c r="J14" s="23">
        <f t="shared" si="2"/>
        <v>1.177</v>
      </c>
      <c r="L14" s="40">
        <v>0.92800000000000005</v>
      </c>
      <c r="M14" s="40">
        <v>4.4999999999999998E-2</v>
      </c>
      <c r="N14" s="40">
        <v>0.17699999999999999</v>
      </c>
      <c r="O14" s="41">
        <f t="shared" si="3"/>
        <v>1.1500000000000001</v>
      </c>
      <c r="P14" s="40">
        <v>0</v>
      </c>
      <c r="Q14" s="40">
        <v>0</v>
      </c>
      <c r="R14" s="23">
        <f t="shared" si="4"/>
        <v>1.1500000000000001</v>
      </c>
      <c r="T14" s="40">
        <f t="shared" si="5"/>
        <v>4.0999999999999925E-2</v>
      </c>
      <c r="U14" s="40">
        <f t="shared" si="6"/>
        <v>0</v>
      </c>
      <c r="V14" s="40">
        <f t="shared" si="7"/>
        <v>-1.3999999999999985E-2</v>
      </c>
      <c r="W14" s="41">
        <f t="shared" si="8"/>
        <v>2.6999999999999913E-2</v>
      </c>
      <c r="X14" s="40">
        <f t="shared" si="9"/>
        <v>0</v>
      </c>
      <c r="Y14" s="40">
        <f t="shared" si="10"/>
        <v>0</v>
      </c>
      <c r="Z14" s="41">
        <f t="shared" si="11"/>
        <v>2.6999999999999913E-2</v>
      </c>
      <c r="AB14" s="43">
        <f t="shared" si="12"/>
        <v>4.4181034482758536E-2</v>
      </c>
      <c r="AC14" s="43">
        <f t="shared" si="0"/>
        <v>0</v>
      </c>
      <c r="AD14" s="43">
        <f t="shared" si="0"/>
        <v>-7.9096045197740036E-2</v>
      </c>
      <c r="AE14" s="44">
        <f t="shared" si="0"/>
        <v>2.3478260869565139E-2</v>
      </c>
      <c r="AF14" s="43">
        <f t="shared" si="13"/>
        <v>0</v>
      </c>
      <c r="AG14" s="43">
        <f t="shared" si="14"/>
        <v>0</v>
      </c>
      <c r="AH14" s="44">
        <f t="shared" si="15"/>
        <v>2.3478260869565139E-2</v>
      </c>
    </row>
    <row r="15" spans="1:36">
      <c r="A15" s="31">
        <v>300144</v>
      </c>
      <c r="B15" s="30" t="s">
        <v>200</v>
      </c>
      <c r="C15" s="32" t="s">
        <v>366</v>
      </c>
      <c r="D15" s="22">
        <v>1.048</v>
      </c>
      <c r="E15" s="22">
        <v>4.4999999999999998E-2</v>
      </c>
      <c r="F15" s="22">
        <v>0.16300000000000001</v>
      </c>
      <c r="G15" s="23">
        <f t="shared" si="1"/>
        <v>1.256</v>
      </c>
      <c r="H15" s="26">
        <v>0</v>
      </c>
      <c r="I15" s="26">
        <v>0</v>
      </c>
      <c r="J15" s="23">
        <f>G15+H15+I15</f>
        <v>1.256</v>
      </c>
      <c r="L15" s="40">
        <v>1.004</v>
      </c>
      <c r="M15" s="40">
        <v>4.4999999999999998E-2</v>
      </c>
      <c r="N15" s="40">
        <v>0.17699999999999999</v>
      </c>
      <c r="O15" s="41">
        <f t="shared" si="3"/>
        <v>1.226</v>
      </c>
      <c r="P15" s="40">
        <v>0</v>
      </c>
      <c r="Q15" s="40">
        <v>0</v>
      </c>
      <c r="R15" s="23">
        <f>O15+P15+Q15</f>
        <v>1.226</v>
      </c>
      <c r="T15" s="40">
        <f t="shared" si="5"/>
        <v>4.4000000000000039E-2</v>
      </c>
      <c r="U15" s="40">
        <f t="shared" si="6"/>
        <v>0</v>
      </c>
      <c r="V15" s="40">
        <f t="shared" si="7"/>
        <v>-1.3999999999999985E-2</v>
      </c>
      <c r="W15" s="41">
        <f t="shared" si="8"/>
        <v>3.0000000000000027E-2</v>
      </c>
      <c r="X15" s="40">
        <f t="shared" si="9"/>
        <v>0</v>
      </c>
      <c r="Y15" s="40">
        <f t="shared" si="10"/>
        <v>0</v>
      </c>
      <c r="Z15" s="41">
        <f t="shared" si="11"/>
        <v>3.0000000000000027E-2</v>
      </c>
      <c r="AB15" s="43">
        <f t="shared" si="12"/>
        <v>4.3824701195219161E-2</v>
      </c>
      <c r="AC15" s="43">
        <f t="shared" si="0"/>
        <v>0</v>
      </c>
      <c r="AD15" s="43">
        <f t="shared" si="0"/>
        <v>-7.9096045197740036E-2</v>
      </c>
      <c r="AE15" s="44">
        <f t="shared" si="0"/>
        <v>2.4469820554649288E-2</v>
      </c>
      <c r="AF15" s="43">
        <f t="shared" si="13"/>
        <v>0</v>
      </c>
      <c r="AG15" s="43">
        <f t="shared" si="14"/>
        <v>0</v>
      </c>
      <c r="AH15" s="44">
        <f t="shared" si="15"/>
        <v>2.4469820554649288E-2</v>
      </c>
    </row>
    <row r="16" spans="1:36">
      <c r="A16" s="31">
        <v>300145</v>
      </c>
      <c r="B16" s="30" t="s">
        <v>405</v>
      </c>
      <c r="C16" s="32" t="s">
        <v>366</v>
      </c>
      <c r="D16" s="22">
        <v>0.79</v>
      </c>
      <c r="E16" s="22">
        <v>4.4999999999999998E-2</v>
      </c>
      <c r="F16" s="22">
        <v>0.16300000000000001</v>
      </c>
      <c r="G16" s="23">
        <f>D16+E16+F16</f>
        <v>0.99800000000000011</v>
      </c>
      <c r="H16" s="26">
        <v>0</v>
      </c>
      <c r="I16" s="26">
        <v>0</v>
      </c>
      <c r="J16" s="23">
        <f t="shared" si="2"/>
        <v>0.99800000000000011</v>
      </c>
      <c r="L16" s="40">
        <v>0.75600000000000001</v>
      </c>
      <c r="M16" s="40">
        <v>4.4999999999999998E-2</v>
      </c>
      <c r="N16" s="40">
        <v>0.17699999999999999</v>
      </c>
      <c r="O16" s="41">
        <f t="shared" si="3"/>
        <v>0.97799999999999998</v>
      </c>
      <c r="P16" s="40">
        <v>0</v>
      </c>
      <c r="Q16" s="40">
        <v>0</v>
      </c>
      <c r="R16" s="23">
        <f t="shared" ref="R16:R75" si="16">O16+P16+Q16</f>
        <v>0.97799999999999998</v>
      </c>
      <c r="T16" s="40">
        <f t="shared" si="5"/>
        <v>3.400000000000003E-2</v>
      </c>
      <c r="U16" s="40">
        <f t="shared" si="6"/>
        <v>0</v>
      </c>
      <c r="V16" s="40">
        <f t="shared" si="7"/>
        <v>-1.3999999999999985E-2</v>
      </c>
      <c r="W16" s="41">
        <f t="shared" si="8"/>
        <v>2.0000000000000129E-2</v>
      </c>
      <c r="X16" s="40">
        <f t="shared" si="9"/>
        <v>0</v>
      </c>
      <c r="Y16" s="40">
        <f t="shared" si="10"/>
        <v>0</v>
      </c>
      <c r="Z16" s="41">
        <f t="shared" si="11"/>
        <v>2.0000000000000129E-2</v>
      </c>
      <c r="AB16" s="43">
        <f t="shared" si="12"/>
        <v>4.4973544973545013E-2</v>
      </c>
      <c r="AC16" s="43">
        <f t="shared" si="0"/>
        <v>0</v>
      </c>
      <c r="AD16" s="43">
        <f t="shared" si="0"/>
        <v>-7.9096045197740036E-2</v>
      </c>
      <c r="AE16" s="44">
        <f t="shared" si="0"/>
        <v>2.044989775051138E-2</v>
      </c>
      <c r="AF16" s="43">
        <f t="shared" si="13"/>
        <v>0</v>
      </c>
      <c r="AG16" s="43">
        <f t="shared" si="14"/>
        <v>0</v>
      </c>
      <c r="AH16" s="44">
        <f t="shared" si="15"/>
        <v>2.044989775051138E-2</v>
      </c>
    </row>
    <row r="17" spans="1:34">
      <c r="A17" s="31">
        <v>300146</v>
      </c>
      <c r="B17" s="30" t="s">
        <v>201</v>
      </c>
      <c r="C17" s="32" t="s">
        <v>366</v>
      </c>
      <c r="D17" s="22">
        <v>0.79</v>
      </c>
      <c r="E17" s="22">
        <v>4.4999999999999998E-2</v>
      </c>
      <c r="F17" s="22">
        <v>0.16300000000000001</v>
      </c>
      <c r="G17" s="23">
        <f t="shared" si="1"/>
        <v>0.99800000000000011</v>
      </c>
      <c r="H17" s="26">
        <v>0</v>
      </c>
      <c r="I17" s="26">
        <v>0</v>
      </c>
      <c r="J17" s="23">
        <f t="shared" si="2"/>
        <v>0.99800000000000011</v>
      </c>
      <c r="L17" s="40">
        <v>0.75600000000000001</v>
      </c>
      <c r="M17" s="40">
        <v>4.4999999999999998E-2</v>
      </c>
      <c r="N17" s="40">
        <v>0.17699999999999999</v>
      </c>
      <c r="O17" s="41">
        <f t="shared" si="3"/>
        <v>0.97799999999999998</v>
      </c>
      <c r="P17" s="40">
        <v>0</v>
      </c>
      <c r="Q17" s="40">
        <v>0</v>
      </c>
      <c r="R17" s="23">
        <f t="shared" si="16"/>
        <v>0.97799999999999998</v>
      </c>
      <c r="T17" s="40">
        <f t="shared" si="5"/>
        <v>3.400000000000003E-2</v>
      </c>
      <c r="U17" s="40">
        <f t="shared" si="6"/>
        <v>0</v>
      </c>
      <c r="V17" s="40">
        <f t="shared" si="7"/>
        <v>-1.3999999999999985E-2</v>
      </c>
      <c r="W17" s="41">
        <f t="shared" si="8"/>
        <v>2.0000000000000129E-2</v>
      </c>
      <c r="X17" s="40">
        <f t="shared" si="9"/>
        <v>0</v>
      </c>
      <c r="Y17" s="40">
        <f t="shared" si="10"/>
        <v>0</v>
      </c>
      <c r="Z17" s="41">
        <f t="shared" si="11"/>
        <v>2.0000000000000129E-2</v>
      </c>
      <c r="AB17" s="43">
        <f t="shared" si="12"/>
        <v>4.4973544973545013E-2</v>
      </c>
      <c r="AC17" s="43">
        <f t="shared" si="0"/>
        <v>0</v>
      </c>
      <c r="AD17" s="43">
        <f t="shared" si="0"/>
        <v>-7.9096045197740036E-2</v>
      </c>
      <c r="AE17" s="44">
        <f t="shared" si="0"/>
        <v>2.044989775051138E-2</v>
      </c>
      <c r="AF17" s="43">
        <f t="shared" si="13"/>
        <v>0</v>
      </c>
      <c r="AG17" s="43">
        <f t="shared" si="14"/>
        <v>0</v>
      </c>
      <c r="AH17" s="44">
        <f t="shared" si="15"/>
        <v>2.044989775051138E-2</v>
      </c>
    </row>
    <row r="18" spans="1:34">
      <c r="A18" s="31">
        <v>300147</v>
      </c>
      <c r="B18" s="30" t="s">
        <v>406</v>
      </c>
      <c r="C18" s="32" t="s">
        <v>366</v>
      </c>
      <c r="D18" s="22">
        <v>0.79</v>
      </c>
      <c r="E18" s="22">
        <v>4.4999999999999998E-2</v>
      </c>
      <c r="F18" s="22">
        <v>0.16300000000000001</v>
      </c>
      <c r="G18" s="23">
        <f t="shared" si="1"/>
        <v>0.99800000000000011</v>
      </c>
      <c r="H18" s="26">
        <v>0</v>
      </c>
      <c r="I18" s="26">
        <v>0</v>
      </c>
      <c r="J18" s="23">
        <f t="shared" si="2"/>
        <v>0.99800000000000011</v>
      </c>
      <c r="L18" s="40">
        <v>0.75600000000000001</v>
      </c>
      <c r="M18" s="40">
        <v>4.4999999999999998E-2</v>
      </c>
      <c r="N18" s="40">
        <v>0.17699999999999999</v>
      </c>
      <c r="O18" s="41">
        <f t="shared" si="3"/>
        <v>0.97799999999999998</v>
      </c>
      <c r="P18" s="40">
        <v>0</v>
      </c>
      <c r="Q18" s="40">
        <v>0</v>
      </c>
      <c r="R18" s="23">
        <f t="shared" si="16"/>
        <v>0.97799999999999998</v>
      </c>
      <c r="T18" s="40">
        <f t="shared" si="5"/>
        <v>3.400000000000003E-2</v>
      </c>
      <c r="U18" s="40">
        <f t="shared" si="6"/>
        <v>0</v>
      </c>
      <c r="V18" s="40">
        <f t="shared" si="7"/>
        <v>-1.3999999999999985E-2</v>
      </c>
      <c r="W18" s="41">
        <f t="shared" si="8"/>
        <v>2.0000000000000129E-2</v>
      </c>
      <c r="X18" s="40">
        <f t="shared" si="9"/>
        <v>0</v>
      </c>
      <c r="Y18" s="40">
        <f t="shared" si="10"/>
        <v>0</v>
      </c>
      <c r="Z18" s="41">
        <f t="shared" si="11"/>
        <v>2.0000000000000129E-2</v>
      </c>
      <c r="AB18" s="43">
        <f t="shared" si="12"/>
        <v>4.4973544973545013E-2</v>
      </c>
      <c r="AC18" s="43">
        <f t="shared" si="0"/>
        <v>0</v>
      </c>
      <c r="AD18" s="43">
        <f t="shared" si="0"/>
        <v>-7.9096045197740036E-2</v>
      </c>
      <c r="AE18" s="44">
        <f t="shared" si="0"/>
        <v>2.044989775051138E-2</v>
      </c>
      <c r="AF18" s="43">
        <f t="shared" si="13"/>
        <v>0</v>
      </c>
      <c r="AG18" s="43">
        <f t="shared" si="14"/>
        <v>0</v>
      </c>
      <c r="AH18" s="44">
        <f t="shared" si="15"/>
        <v>2.044989775051138E-2</v>
      </c>
    </row>
    <row r="19" spans="1:34">
      <c r="A19" s="31">
        <v>301068</v>
      </c>
      <c r="B19" s="30" t="s">
        <v>468</v>
      </c>
      <c r="C19" s="32" t="s">
        <v>370</v>
      </c>
      <c r="D19" s="22">
        <v>1.454</v>
      </c>
      <c r="E19" s="22">
        <v>4.4999999999999998E-2</v>
      </c>
      <c r="F19" s="22">
        <v>0.16300000000000001</v>
      </c>
      <c r="G19" s="23">
        <f t="shared" si="1"/>
        <v>1.6619999999999999</v>
      </c>
      <c r="H19" s="26">
        <v>0.16400000000000001</v>
      </c>
      <c r="I19" s="26">
        <v>0</v>
      </c>
      <c r="J19" s="23">
        <f t="shared" si="2"/>
        <v>1.8259999999999998</v>
      </c>
      <c r="L19" s="40">
        <v>1.3919999999999999</v>
      </c>
      <c r="M19" s="40">
        <v>4.4999999999999998E-2</v>
      </c>
      <c r="N19" s="40">
        <v>0.17699999999999999</v>
      </c>
      <c r="O19" s="41">
        <f t="shared" si="3"/>
        <v>1.6139999999999999</v>
      </c>
      <c r="P19" s="40">
        <v>0.187</v>
      </c>
      <c r="Q19" s="40">
        <v>0</v>
      </c>
      <c r="R19" s="23">
        <f t="shared" si="16"/>
        <v>1.8009999999999999</v>
      </c>
      <c r="T19" s="40">
        <f t="shared" si="5"/>
        <v>6.2000000000000055E-2</v>
      </c>
      <c r="U19" s="40">
        <f t="shared" si="6"/>
        <v>0</v>
      </c>
      <c r="V19" s="40">
        <f t="shared" si="7"/>
        <v>-1.3999999999999985E-2</v>
      </c>
      <c r="W19" s="41">
        <f t="shared" si="8"/>
        <v>4.8000000000000043E-2</v>
      </c>
      <c r="X19" s="40">
        <f t="shared" si="9"/>
        <v>-2.2999999999999993E-2</v>
      </c>
      <c r="Y19" s="40">
        <f t="shared" si="10"/>
        <v>0</v>
      </c>
      <c r="Z19" s="41">
        <f t="shared" si="11"/>
        <v>2.4999999999999911E-2</v>
      </c>
      <c r="AB19" s="43">
        <f t="shared" si="12"/>
        <v>4.4540229885057514E-2</v>
      </c>
      <c r="AC19" s="43">
        <f t="shared" si="0"/>
        <v>0</v>
      </c>
      <c r="AD19" s="43">
        <f t="shared" si="0"/>
        <v>-7.9096045197740036E-2</v>
      </c>
      <c r="AE19" s="44">
        <f t="shared" si="0"/>
        <v>2.9739776951672892E-2</v>
      </c>
      <c r="AF19" s="43">
        <f t="shared" si="13"/>
        <v>-0.12299465240641708</v>
      </c>
      <c r="AG19" s="43">
        <f t="shared" si="14"/>
        <v>0</v>
      </c>
      <c r="AH19" s="44">
        <f t="shared" si="15"/>
        <v>1.3881177123820051E-2</v>
      </c>
    </row>
    <row r="20" spans="1:34">
      <c r="A20" s="31">
        <v>301069</v>
      </c>
      <c r="B20" s="30" t="s">
        <v>81</v>
      </c>
      <c r="C20" s="32" t="s">
        <v>370</v>
      </c>
      <c r="D20" s="22">
        <v>1.073</v>
      </c>
      <c r="E20" s="22">
        <v>4.4999999999999998E-2</v>
      </c>
      <c r="F20" s="22">
        <v>0.16300000000000001</v>
      </c>
      <c r="G20" s="23">
        <f t="shared" si="1"/>
        <v>1.2809999999999999</v>
      </c>
      <c r="H20" s="26">
        <v>0.16400000000000001</v>
      </c>
      <c r="I20" s="26">
        <v>0</v>
      </c>
      <c r="J20" s="23">
        <f t="shared" si="2"/>
        <v>1.4449999999999998</v>
      </c>
      <c r="L20" s="40">
        <v>1.028</v>
      </c>
      <c r="M20" s="40">
        <v>4.4999999999999998E-2</v>
      </c>
      <c r="N20" s="40">
        <v>0.17699999999999999</v>
      </c>
      <c r="O20" s="41">
        <f t="shared" si="3"/>
        <v>1.25</v>
      </c>
      <c r="P20" s="40">
        <v>0.187</v>
      </c>
      <c r="Q20" s="40">
        <v>0</v>
      </c>
      <c r="R20" s="23">
        <f t="shared" si="16"/>
        <v>1.4370000000000001</v>
      </c>
      <c r="T20" s="40">
        <f t="shared" si="5"/>
        <v>4.4999999999999929E-2</v>
      </c>
      <c r="U20" s="40">
        <f t="shared" si="6"/>
        <v>0</v>
      </c>
      <c r="V20" s="40">
        <f t="shared" si="7"/>
        <v>-1.3999999999999985E-2</v>
      </c>
      <c r="W20" s="41">
        <f t="shared" si="8"/>
        <v>3.0999999999999917E-2</v>
      </c>
      <c r="X20" s="40">
        <f t="shared" si="9"/>
        <v>-2.2999999999999993E-2</v>
      </c>
      <c r="Y20" s="40">
        <f t="shared" si="10"/>
        <v>0</v>
      </c>
      <c r="Z20" s="41">
        <f t="shared" si="11"/>
        <v>7.9999999999997851E-3</v>
      </c>
      <c r="AB20" s="43">
        <f t="shared" si="12"/>
        <v>4.3774319066147788E-2</v>
      </c>
      <c r="AC20" s="43">
        <f t="shared" si="0"/>
        <v>0</v>
      </c>
      <c r="AD20" s="43">
        <f t="shared" si="0"/>
        <v>-7.9096045197740036E-2</v>
      </c>
      <c r="AE20" s="44">
        <f t="shared" si="0"/>
        <v>2.4799999999999933E-2</v>
      </c>
      <c r="AF20" s="43">
        <f t="shared" si="13"/>
        <v>-0.12299465240641708</v>
      </c>
      <c r="AG20" s="43">
        <f t="shared" si="14"/>
        <v>0</v>
      </c>
      <c r="AH20" s="44">
        <f t="shared" si="15"/>
        <v>5.5671537926233715E-3</v>
      </c>
    </row>
    <row r="21" spans="1:34">
      <c r="A21" s="31">
        <v>301070</v>
      </c>
      <c r="B21" s="30" t="s">
        <v>82</v>
      </c>
      <c r="C21" s="32" t="s">
        <v>370</v>
      </c>
      <c r="D21" s="22">
        <v>0.97</v>
      </c>
      <c r="E21" s="22">
        <v>4.4999999999999998E-2</v>
      </c>
      <c r="F21" s="22">
        <v>0.16300000000000001</v>
      </c>
      <c r="G21" s="23">
        <f t="shared" si="1"/>
        <v>1.1779999999999999</v>
      </c>
      <c r="H21" s="26">
        <v>0.16400000000000001</v>
      </c>
      <c r="I21" s="26">
        <v>0</v>
      </c>
      <c r="J21" s="23">
        <f t="shared" si="2"/>
        <v>1.3419999999999999</v>
      </c>
      <c r="L21" s="40">
        <v>0.92900000000000005</v>
      </c>
      <c r="M21" s="40">
        <v>4.4999999999999998E-2</v>
      </c>
      <c r="N21" s="40">
        <v>0.17699999999999999</v>
      </c>
      <c r="O21" s="41">
        <f t="shared" si="3"/>
        <v>1.151</v>
      </c>
      <c r="P21" s="40">
        <v>0.187</v>
      </c>
      <c r="Q21" s="40">
        <v>0</v>
      </c>
      <c r="R21" s="23">
        <f t="shared" si="16"/>
        <v>1.3380000000000001</v>
      </c>
      <c r="T21" s="40">
        <f t="shared" si="5"/>
        <v>4.0999999999999925E-2</v>
      </c>
      <c r="U21" s="40">
        <f t="shared" si="6"/>
        <v>0</v>
      </c>
      <c r="V21" s="40">
        <f t="shared" si="7"/>
        <v>-1.3999999999999985E-2</v>
      </c>
      <c r="W21" s="41">
        <f t="shared" si="8"/>
        <v>2.6999999999999913E-2</v>
      </c>
      <c r="X21" s="40">
        <f t="shared" si="9"/>
        <v>-2.2999999999999993E-2</v>
      </c>
      <c r="Y21" s="40">
        <f t="shared" si="10"/>
        <v>0</v>
      </c>
      <c r="Z21" s="41">
        <f t="shared" si="11"/>
        <v>3.9999999999997815E-3</v>
      </c>
      <c r="AB21" s="43">
        <f t="shared" si="12"/>
        <v>4.4133476856835226E-2</v>
      </c>
      <c r="AC21" s="43">
        <f t="shared" si="0"/>
        <v>0</v>
      </c>
      <c r="AD21" s="43">
        <f t="shared" si="0"/>
        <v>-7.9096045197740036E-2</v>
      </c>
      <c r="AE21" s="44">
        <f t="shared" si="0"/>
        <v>2.3457862728062478E-2</v>
      </c>
      <c r="AF21" s="43">
        <f t="shared" si="13"/>
        <v>-0.12299465240641708</v>
      </c>
      <c r="AG21" s="43">
        <f t="shared" si="14"/>
        <v>0</v>
      </c>
      <c r="AH21" s="44">
        <f t="shared" si="15"/>
        <v>2.9895366218234539E-3</v>
      </c>
    </row>
    <row r="22" spans="1:34">
      <c r="A22" s="31">
        <v>301071</v>
      </c>
      <c r="B22" s="30" t="s">
        <v>22</v>
      </c>
      <c r="C22" s="32" t="s">
        <v>370</v>
      </c>
      <c r="D22" s="22">
        <v>1.4139999999999999</v>
      </c>
      <c r="E22" s="22">
        <v>4.4999999999999998E-2</v>
      </c>
      <c r="F22" s="22">
        <v>0.16300000000000001</v>
      </c>
      <c r="G22" s="23">
        <f t="shared" si="1"/>
        <v>1.6219999999999999</v>
      </c>
      <c r="H22" s="26">
        <v>0.16400000000000001</v>
      </c>
      <c r="I22" s="26">
        <v>0</v>
      </c>
      <c r="J22" s="23">
        <f t="shared" si="2"/>
        <v>1.7859999999999998</v>
      </c>
      <c r="L22" s="40">
        <v>1.3540000000000001</v>
      </c>
      <c r="M22" s="40">
        <v>4.4999999999999998E-2</v>
      </c>
      <c r="N22" s="40">
        <v>0.17699999999999999</v>
      </c>
      <c r="O22" s="41">
        <f t="shared" si="3"/>
        <v>1.5760000000000001</v>
      </c>
      <c r="P22" s="40">
        <v>0.187</v>
      </c>
      <c r="Q22" s="40">
        <v>0</v>
      </c>
      <c r="R22" s="23">
        <f t="shared" si="16"/>
        <v>1.7630000000000001</v>
      </c>
      <c r="T22" s="40">
        <f t="shared" si="5"/>
        <v>5.9999999999999831E-2</v>
      </c>
      <c r="U22" s="40">
        <f t="shared" si="6"/>
        <v>0</v>
      </c>
      <c r="V22" s="40">
        <f t="shared" si="7"/>
        <v>-1.3999999999999985E-2</v>
      </c>
      <c r="W22" s="41">
        <f t="shared" si="8"/>
        <v>4.5999999999999819E-2</v>
      </c>
      <c r="X22" s="40">
        <f t="shared" si="9"/>
        <v>-2.2999999999999993E-2</v>
      </c>
      <c r="Y22" s="40">
        <f t="shared" si="10"/>
        <v>0</v>
      </c>
      <c r="Z22" s="41">
        <f t="shared" si="11"/>
        <v>2.2999999999999687E-2</v>
      </c>
      <c r="AB22" s="43">
        <f t="shared" si="12"/>
        <v>4.4313146233382443E-2</v>
      </c>
      <c r="AC22" s="43">
        <f t="shared" si="0"/>
        <v>0</v>
      </c>
      <c r="AD22" s="43">
        <f t="shared" si="0"/>
        <v>-7.9096045197740036E-2</v>
      </c>
      <c r="AE22" s="44">
        <f t="shared" si="0"/>
        <v>2.9187817258883132E-2</v>
      </c>
      <c r="AF22" s="43">
        <f t="shared" si="13"/>
        <v>-0.12299465240641708</v>
      </c>
      <c r="AG22" s="43">
        <f t="shared" si="14"/>
        <v>0</v>
      </c>
      <c r="AH22" s="44">
        <f t="shared" si="15"/>
        <v>1.3045944412932324E-2</v>
      </c>
    </row>
    <row r="23" spans="1:34">
      <c r="A23" s="31">
        <v>301072</v>
      </c>
      <c r="B23" s="30" t="s">
        <v>23</v>
      </c>
      <c r="C23" s="32" t="s">
        <v>370</v>
      </c>
      <c r="D23" s="22">
        <v>1.3560000000000001</v>
      </c>
      <c r="E23" s="22">
        <v>4.4999999999999998E-2</v>
      </c>
      <c r="F23" s="22">
        <v>0.16300000000000001</v>
      </c>
      <c r="G23" s="23">
        <f t="shared" si="1"/>
        <v>1.5640000000000001</v>
      </c>
      <c r="H23" s="26">
        <v>0.16400000000000001</v>
      </c>
      <c r="I23" s="26">
        <v>0</v>
      </c>
      <c r="J23" s="23">
        <f t="shared" si="2"/>
        <v>1.728</v>
      </c>
      <c r="L23" s="40">
        <v>1.298</v>
      </c>
      <c r="M23" s="40">
        <v>4.4999999999999998E-2</v>
      </c>
      <c r="N23" s="40">
        <v>0.17699999999999999</v>
      </c>
      <c r="O23" s="41">
        <f t="shared" si="3"/>
        <v>1.52</v>
      </c>
      <c r="P23" s="40">
        <v>0.187</v>
      </c>
      <c r="Q23" s="40">
        <v>0</v>
      </c>
      <c r="R23" s="23">
        <f t="shared" si="16"/>
        <v>1.7070000000000001</v>
      </c>
      <c r="T23" s="40">
        <f t="shared" si="5"/>
        <v>5.8000000000000052E-2</v>
      </c>
      <c r="U23" s="40">
        <f t="shared" si="6"/>
        <v>0</v>
      </c>
      <c r="V23" s="40">
        <f t="shared" si="7"/>
        <v>-1.3999999999999985E-2</v>
      </c>
      <c r="W23" s="41">
        <f t="shared" si="8"/>
        <v>4.4000000000000039E-2</v>
      </c>
      <c r="X23" s="40">
        <f t="shared" si="9"/>
        <v>-2.2999999999999993E-2</v>
      </c>
      <c r="Y23" s="40">
        <f t="shared" si="10"/>
        <v>0</v>
      </c>
      <c r="Z23" s="41">
        <f t="shared" si="11"/>
        <v>2.0999999999999908E-2</v>
      </c>
      <c r="AB23" s="43">
        <f t="shared" si="12"/>
        <v>4.468412942989218E-2</v>
      </c>
      <c r="AC23" s="43">
        <f t="shared" ref="AC23:AC75" si="17">(E23-M23)/M23</f>
        <v>0</v>
      </c>
      <c r="AD23" s="43">
        <f t="shared" ref="AD23:AE75" si="18">(F23-N23)/N23</f>
        <v>-7.9096045197740036E-2</v>
      </c>
      <c r="AE23" s="44">
        <f t="shared" si="18"/>
        <v>2.8947368421052656E-2</v>
      </c>
      <c r="AF23" s="43">
        <f t="shared" si="13"/>
        <v>-0.12299465240641708</v>
      </c>
      <c r="AG23" s="43">
        <f t="shared" si="14"/>
        <v>0</v>
      </c>
      <c r="AH23" s="44">
        <f t="shared" si="15"/>
        <v>1.2302284710017521E-2</v>
      </c>
    </row>
    <row r="24" spans="1:34">
      <c r="A24" s="31">
        <v>301073</v>
      </c>
      <c r="B24" s="30" t="s">
        <v>24</v>
      </c>
      <c r="C24" s="32" t="s">
        <v>370</v>
      </c>
      <c r="D24" s="22">
        <v>1.4139999999999999</v>
      </c>
      <c r="E24" s="22">
        <v>4.4999999999999998E-2</v>
      </c>
      <c r="F24" s="22">
        <v>0.16300000000000001</v>
      </c>
      <c r="G24" s="23">
        <f t="shared" si="1"/>
        <v>1.6219999999999999</v>
      </c>
      <c r="H24" s="26">
        <v>0.16400000000000001</v>
      </c>
      <c r="I24" s="26">
        <v>0</v>
      </c>
      <c r="J24" s="23">
        <f t="shared" si="2"/>
        <v>1.7859999999999998</v>
      </c>
      <c r="L24" s="40">
        <v>1.3540000000000001</v>
      </c>
      <c r="M24" s="40">
        <v>4.4999999999999998E-2</v>
      </c>
      <c r="N24" s="40">
        <v>0.17699999999999999</v>
      </c>
      <c r="O24" s="41">
        <f t="shared" si="3"/>
        <v>1.5760000000000001</v>
      </c>
      <c r="P24" s="40">
        <v>0.187</v>
      </c>
      <c r="Q24" s="40">
        <v>0</v>
      </c>
      <c r="R24" s="23">
        <f t="shared" si="16"/>
        <v>1.7630000000000001</v>
      </c>
      <c r="T24" s="40">
        <f t="shared" si="5"/>
        <v>5.9999999999999831E-2</v>
      </c>
      <c r="U24" s="40">
        <f t="shared" si="6"/>
        <v>0</v>
      </c>
      <c r="V24" s="40">
        <f t="shared" si="7"/>
        <v>-1.3999999999999985E-2</v>
      </c>
      <c r="W24" s="41">
        <f t="shared" si="8"/>
        <v>4.5999999999999819E-2</v>
      </c>
      <c r="X24" s="40">
        <f t="shared" si="9"/>
        <v>-2.2999999999999993E-2</v>
      </c>
      <c r="Y24" s="40">
        <f t="shared" si="10"/>
        <v>0</v>
      </c>
      <c r="Z24" s="41">
        <f t="shared" si="11"/>
        <v>2.2999999999999687E-2</v>
      </c>
      <c r="AB24" s="43">
        <f t="shared" si="12"/>
        <v>4.4313146233382443E-2</v>
      </c>
      <c r="AC24" s="43">
        <f t="shared" si="17"/>
        <v>0</v>
      </c>
      <c r="AD24" s="43">
        <f t="shared" si="18"/>
        <v>-7.9096045197740036E-2</v>
      </c>
      <c r="AE24" s="44">
        <f t="shared" si="18"/>
        <v>2.9187817258883132E-2</v>
      </c>
      <c r="AF24" s="43">
        <f t="shared" si="13"/>
        <v>-0.12299465240641708</v>
      </c>
      <c r="AG24" s="43">
        <f t="shared" si="14"/>
        <v>0</v>
      </c>
      <c r="AH24" s="44">
        <f t="shared" si="15"/>
        <v>1.3045944412932324E-2</v>
      </c>
    </row>
    <row r="25" spans="1:34">
      <c r="A25" s="31">
        <v>301074</v>
      </c>
      <c r="B25" s="30" t="s">
        <v>333</v>
      </c>
      <c r="C25" s="32" t="s">
        <v>370</v>
      </c>
      <c r="D25" s="22">
        <v>1.07</v>
      </c>
      <c r="E25" s="22">
        <v>4.4999999999999998E-2</v>
      </c>
      <c r="F25" s="22">
        <v>0.16300000000000001</v>
      </c>
      <c r="G25" s="23">
        <f t="shared" si="1"/>
        <v>1.278</v>
      </c>
      <c r="H25" s="26">
        <v>0.16400000000000001</v>
      </c>
      <c r="I25" s="26">
        <v>0</v>
      </c>
      <c r="J25" s="23">
        <f t="shared" si="2"/>
        <v>1.4419999999999999</v>
      </c>
      <c r="L25" s="40">
        <v>1.024</v>
      </c>
      <c r="M25" s="40">
        <v>4.4999999999999998E-2</v>
      </c>
      <c r="N25" s="40">
        <v>0.17699999999999999</v>
      </c>
      <c r="O25" s="41">
        <f t="shared" si="3"/>
        <v>1.246</v>
      </c>
      <c r="P25" s="40">
        <v>0.187</v>
      </c>
      <c r="Q25" s="40">
        <v>0</v>
      </c>
      <c r="R25" s="23">
        <f t="shared" si="16"/>
        <v>1.4330000000000001</v>
      </c>
      <c r="T25" s="40">
        <f t="shared" si="5"/>
        <v>4.6000000000000041E-2</v>
      </c>
      <c r="U25" s="40">
        <f t="shared" si="6"/>
        <v>0</v>
      </c>
      <c r="V25" s="40">
        <f t="shared" si="7"/>
        <v>-1.3999999999999985E-2</v>
      </c>
      <c r="W25" s="41">
        <f t="shared" si="8"/>
        <v>3.2000000000000028E-2</v>
      </c>
      <c r="X25" s="40">
        <f t="shared" si="9"/>
        <v>-2.2999999999999993E-2</v>
      </c>
      <c r="Y25" s="40">
        <f t="shared" si="10"/>
        <v>0</v>
      </c>
      <c r="Z25" s="41">
        <f t="shared" si="11"/>
        <v>8.999999999999897E-3</v>
      </c>
      <c r="AB25" s="43">
        <f t="shared" si="12"/>
        <v>4.4921875000000042E-2</v>
      </c>
      <c r="AC25" s="43">
        <f t="shared" si="17"/>
        <v>0</v>
      </c>
      <c r="AD25" s="43">
        <f t="shared" si="18"/>
        <v>-7.9096045197740036E-2</v>
      </c>
      <c r="AE25" s="44">
        <f t="shared" si="18"/>
        <v>2.5682182985553796E-2</v>
      </c>
      <c r="AF25" s="43">
        <f t="shared" si="13"/>
        <v>-0.12299465240641708</v>
      </c>
      <c r="AG25" s="43">
        <f t="shared" si="14"/>
        <v>0</v>
      </c>
      <c r="AH25" s="44">
        <f t="shared" si="15"/>
        <v>6.2805303558966484E-3</v>
      </c>
    </row>
    <row r="26" spans="1:34">
      <c r="A26" s="31">
        <v>301075</v>
      </c>
      <c r="B26" s="30" t="s">
        <v>334</v>
      </c>
      <c r="C26" s="32" t="s">
        <v>370</v>
      </c>
      <c r="D26" s="22">
        <v>1.073</v>
      </c>
      <c r="E26" s="22">
        <v>4.4999999999999998E-2</v>
      </c>
      <c r="F26" s="22">
        <v>0.16300000000000001</v>
      </c>
      <c r="G26" s="23">
        <f t="shared" si="1"/>
        <v>1.2809999999999999</v>
      </c>
      <c r="H26" s="26">
        <v>0.16400000000000001</v>
      </c>
      <c r="I26" s="26">
        <v>0</v>
      </c>
      <c r="J26" s="23">
        <f t="shared" si="2"/>
        <v>1.4449999999999998</v>
      </c>
      <c r="L26" s="40">
        <v>1.028</v>
      </c>
      <c r="M26" s="40">
        <v>4.4999999999999998E-2</v>
      </c>
      <c r="N26" s="40">
        <v>0.17699999999999999</v>
      </c>
      <c r="O26" s="41">
        <f t="shared" si="3"/>
        <v>1.25</v>
      </c>
      <c r="P26" s="40">
        <v>0.187</v>
      </c>
      <c r="Q26" s="40">
        <v>0</v>
      </c>
      <c r="R26" s="23">
        <f t="shared" si="16"/>
        <v>1.4370000000000001</v>
      </c>
      <c r="T26" s="40">
        <f t="shared" si="5"/>
        <v>4.4999999999999929E-2</v>
      </c>
      <c r="U26" s="40">
        <f t="shared" si="6"/>
        <v>0</v>
      </c>
      <c r="V26" s="40">
        <f t="shared" si="7"/>
        <v>-1.3999999999999985E-2</v>
      </c>
      <c r="W26" s="41">
        <f t="shared" si="8"/>
        <v>3.0999999999999917E-2</v>
      </c>
      <c r="X26" s="40">
        <f t="shared" si="9"/>
        <v>-2.2999999999999993E-2</v>
      </c>
      <c r="Y26" s="40">
        <f t="shared" si="10"/>
        <v>0</v>
      </c>
      <c r="Z26" s="41">
        <f t="shared" si="11"/>
        <v>7.9999999999997851E-3</v>
      </c>
      <c r="AB26" s="43">
        <f t="shared" si="12"/>
        <v>4.3774319066147788E-2</v>
      </c>
      <c r="AC26" s="43">
        <f t="shared" si="17"/>
        <v>0</v>
      </c>
      <c r="AD26" s="43">
        <f t="shared" si="18"/>
        <v>-7.9096045197740036E-2</v>
      </c>
      <c r="AE26" s="44">
        <f t="shared" si="18"/>
        <v>2.4799999999999933E-2</v>
      </c>
      <c r="AF26" s="43">
        <f t="shared" si="13"/>
        <v>-0.12299465240641708</v>
      </c>
      <c r="AG26" s="43">
        <f t="shared" si="14"/>
        <v>0</v>
      </c>
      <c r="AH26" s="44">
        <f t="shared" si="15"/>
        <v>5.5671537926233715E-3</v>
      </c>
    </row>
    <row r="27" spans="1:34">
      <c r="A27" s="31">
        <v>301076</v>
      </c>
      <c r="B27" s="30" t="s">
        <v>335</v>
      </c>
      <c r="C27" s="32" t="s">
        <v>370</v>
      </c>
      <c r="D27" s="22">
        <v>0.97</v>
      </c>
      <c r="E27" s="22">
        <v>4.4999999999999998E-2</v>
      </c>
      <c r="F27" s="22">
        <v>0.16300000000000001</v>
      </c>
      <c r="G27" s="23">
        <f t="shared" si="1"/>
        <v>1.1779999999999999</v>
      </c>
      <c r="H27" s="26">
        <v>0.16400000000000001</v>
      </c>
      <c r="I27" s="26">
        <v>0</v>
      </c>
      <c r="J27" s="23">
        <f t="shared" si="2"/>
        <v>1.3419999999999999</v>
      </c>
      <c r="L27" s="40">
        <v>0.92900000000000005</v>
      </c>
      <c r="M27" s="40">
        <v>4.4999999999999998E-2</v>
      </c>
      <c r="N27" s="40">
        <v>0.17699999999999999</v>
      </c>
      <c r="O27" s="41">
        <f t="shared" si="3"/>
        <v>1.151</v>
      </c>
      <c r="P27" s="40">
        <v>0.187</v>
      </c>
      <c r="Q27" s="40">
        <v>0</v>
      </c>
      <c r="R27" s="23">
        <f t="shared" si="16"/>
        <v>1.3380000000000001</v>
      </c>
      <c r="T27" s="40">
        <f t="shared" si="5"/>
        <v>4.0999999999999925E-2</v>
      </c>
      <c r="U27" s="40">
        <f t="shared" si="6"/>
        <v>0</v>
      </c>
      <c r="V27" s="40">
        <f t="shared" si="7"/>
        <v>-1.3999999999999985E-2</v>
      </c>
      <c r="W27" s="41">
        <f t="shared" si="8"/>
        <v>2.6999999999999913E-2</v>
      </c>
      <c r="X27" s="40">
        <f t="shared" si="9"/>
        <v>-2.2999999999999993E-2</v>
      </c>
      <c r="Y27" s="40">
        <f t="shared" si="10"/>
        <v>0</v>
      </c>
      <c r="Z27" s="41">
        <f t="shared" si="11"/>
        <v>3.9999999999997815E-3</v>
      </c>
      <c r="AB27" s="43">
        <f t="shared" si="12"/>
        <v>4.4133476856835226E-2</v>
      </c>
      <c r="AC27" s="43">
        <f t="shared" si="17"/>
        <v>0</v>
      </c>
      <c r="AD27" s="43">
        <f t="shared" si="18"/>
        <v>-7.9096045197740036E-2</v>
      </c>
      <c r="AE27" s="44">
        <f t="shared" si="18"/>
        <v>2.3457862728062478E-2</v>
      </c>
      <c r="AF27" s="43">
        <f t="shared" si="13"/>
        <v>-0.12299465240641708</v>
      </c>
      <c r="AG27" s="43">
        <f t="shared" si="14"/>
        <v>0</v>
      </c>
      <c r="AH27" s="44">
        <f t="shared" si="15"/>
        <v>2.9895366218234539E-3</v>
      </c>
    </row>
    <row r="28" spans="1:34">
      <c r="A28" s="31">
        <v>301078</v>
      </c>
      <c r="B28" s="30" t="s">
        <v>336</v>
      </c>
      <c r="C28" s="32" t="s">
        <v>370</v>
      </c>
      <c r="D28" s="22">
        <v>0.996</v>
      </c>
      <c r="E28" s="22">
        <v>4.4999999999999998E-2</v>
      </c>
      <c r="F28" s="22">
        <v>0.16300000000000001</v>
      </c>
      <c r="G28" s="23">
        <f t="shared" si="1"/>
        <v>1.204</v>
      </c>
      <c r="H28" s="26">
        <v>0.16400000000000001</v>
      </c>
      <c r="I28" s="26">
        <v>0</v>
      </c>
      <c r="J28" s="23">
        <f t="shared" si="2"/>
        <v>1.3679999999999999</v>
      </c>
      <c r="L28" s="40">
        <v>0.95399999999999996</v>
      </c>
      <c r="M28" s="40">
        <v>4.4999999999999998E-2</v>
      </c>
      <c r="N28" s="40">
        <v>0.17699999999999999</v>
      </c>
      <c r="O28" s="41">
        <f t="shared" si="3"/>
        <v>1.1759999999999999</v>
      </c>
      <c r="P28" s="40">
        <v>0.187</v>
      </c>
      <c r="Q28" s="40">
        <v>0</v>
      </c>
      <c r="R28" s="23">
        <f t="shared" si="16"/>
        <v>1.363</v>
      </c>
      <c r="T28" s="40">
        <f t="shared" si="5"/>
        <v>4.2000000000000037E-2</v>
      </c>
      <c r="U28" s="40">
        <f t="shared" si="6"/>
        <v>0</v>
      </c>
      <c r="V28" s="40">
        <f t="shared" si="7"/>
        <v>-1.3999999999999985E-2</v>
      </c>
      <c r="W28" s="41">
        <f t="shared" si="8"/>
        <v>2.8000000000000025E-2</v>
      </c>
      <c r="X28" s="40">
        <f t="shared" si="9"/>
        <v>-2.2999999999999993E-2</v>
      </c>
      <c r="Y28" s="40">
        <f t="shared" si="10"/>
        <v>0</v>
      </c>
      <c r="Z28" s="41">
        <f t="shared" si="11"/>
        <v>4.9999999999998934E-3</v>
      </c>
      <c r="AB28" s="43">
        <f t="shared" si="12"/>
        <v>4.4025157232704441E-2</v>
      </c>
      <c r="AC28" s="43">
        <f t="shared" si="17"/>
        <v>0</v>
      </c>
      <c r="AD28" s="43">
        <f t="shared" si="18"/>
        <v>-7.9096045197740036E-2</v>
      </c>
      <c r="AE28" s="44">
        <f t="shared" si="18"/>
        <v>2.3809523809523832E-2</v>
      </c>
      <c r="AF28" s="43">
        <f t="shared" si="13"/>
        <v>-0.12299465240641708</v>
      </c>
      <c r="AG28" s="43">
        <f t="shared" si="14"/>
        <v>0</v>
      </c>
      <c r="AH28" s="44">
        <f t="shared" si="15"/>
        <v>3.6683785766690341E-3</v>
      </c>
    </row>
    <row r="29" spans="1:34">
      <c r="A29" s="31">
        <v>301080</v>
      </c>
      <c r="B29" s="30" t="s">
        <v>337</v>
      </c>
      <c r="C29" s="32" t="s">
        <v>370</v>
      </c>
      <c r="D29" s="22">
        <v>1.7370000000000001</v>
      </c>
      <c r="E29" s="22">
        <v>4.4999999999999998E-2</v>
      </c>
      <c r="F29" s="22">
        <v>0.16300000000000001</v>
      </c>
      <c r="G29" s="23">
        <f t="shared" si="1"/>
        <v>1.9450000000000001</v>
      </c>
      <c r="H29" s="26">
        <v>0.16400000000000001</v>
      </c>
      <c r="I29" s="26">
        <v>0</v>
      </c>
      <c r="J29" s="23">
        <f t="shared" si="2"/>
        <v>2.109</v>
      </c>
      <c r="L29" s="40">
        <v>1.663</v>
      </c>
      <c r="M29" s="40">
        <v>4.4999999999999998E-2</v>
      </c>
      <c r="N29" s="40">
        <v>0.17699999999999999</v>
      </c>
      <c r="O29" s="41">
        <f t="shared" si="3"/>
        <v>1.885</v>
      </c>
      <c r="P29" s="40">
        <v>0.187</v>
      </c>
      <c r="Q29" s="40">
        <v>0</v>
      </c>
      <c r="R29" s="23">
        <f t="shared" si="16"/>
        <v>2.0720000000000001</v>
      </c>
      <c r="T29" s="40">
        <f t="shared" si="5"/>
        <v>7.4000000000000066E-2</v>
      </c>
      <c r="U29" s="40">
        <f t="shared" si="6"/>
        <v>0</v>
      </c>
      <c r="V29" s="40">
        <f t="shared" si="7"/>
        <v>-1.3999999999999985E-2</v>
      </c>
      <c r="W29" s="41">
        <f t="shared" si="8"/>
        <v>6.0000000000000053E-2</v>
      </c>
      <c r="X29" s="40">
        <f t="shared" si="9"/>
        <v>-2.2999999999999993E-2</v>
      </c>
      <c r="Y29" s="40">
        <f t="shared" si="10"/>
        <v>0</v>
      </c>
      <c r="Z29" s="41">
        <f t="shared" si="11"/>
        <v>3.6999999999999922E-2</v>
      </c>
      <c r="AB29" s="43">
        <f t="shared" si="12"/>
        <v>4.4497895369813627E-2</v>
      </c>
      <c r="AC29" s="43">
        <f t="shared" si="17"/>
        <v>0</v>
      </c>
      <c r="AD29" s="43">
        <f t="shared" si="18"/>
        <v>-7.9096045197740036E-2</v>
      </c>
      <c r="AE29" s="44">
        <f t="shared" si="18"/>
        <v>3.1830238726790479E-2</v>
      </c>
      <c r="AF29" s="43">
        <f t="shared" si="13"/>
        <v>-0.12299465240641708</v>
      </c>
      <c r="AG29" s="43">
        <f t="shared" si="14"/>
        <v>0</v>
      </c>
      <c r="AH29" s="44">
        <f t="shared" si="15"/>
        <v>1.7857142857142818E-2</v>
      </c>
    </row>
    <row r="30" spans="1:34">
      <c r="A30" s="31">
        <v>301082</v>
      </c>
      <c r="B30" s="30" t="s">
        <v>25</v>
      </c>
      <c r="C30" s="32" t="s">
        <v>370</v>
      </c>
      <c r="D30" s="22">
        <v>0.996</v>
      </c>
      <c r="E30" s="22">
        <v>4.4999999999999998E-2</v>
      </c>
      <c r="F30" s="22">
        <v>0.16300000000000001</v>
      </c>
      <c r="G30" s="23">
        <f t="shared" si="1"/>
        <v>1.204</v>
      </c>
      <c r="H30" s="26">
        <v>0.16400000000000001</v>
      </c>
      <c r="I30" s="26">
        <v>0</v>
      </c>
      <c r="J30" s="23">
        <f t="shared" si="2"/>
        <v>1.3679999999999999</v>
      </c>
      <c r="L30" s="40">
        <v>0.95399999999999996</v>
      </c>
      <c r="M30" s="40">
        <v>4.4999999999999998E-2</v>
      </c>
      <c r="N30" s="40">
        <v>0.17699999999999999</v>
      </c>
      <c r="O30" s="41">
        <f t="shared" si="3"/>
        <v>1.1759999999999999</v>
      </c>
      <c r="P30" s="40">
        <v>0.187</v>
      </c>
      <c r="Q30" s="40">
        <v>0</v>
      </c>
      <c r="R30" s="23">
        <f t="shared" si="16"/>
        <v>1.363</v>
      </c>
      <c r="T30" s="40">
        <f t="shared" si="5"/>
        <v>4.2000000000000037E-2</v>
      </c>
      <c r="U30" s="40">
        <f t="shared" si="6"/>
        <v>0</v>
      </c>
      <c r="V30" s="40">
        <f t="shared" si="7"/>
        <v>-1.3999999999999985E-2</v>
      </c>
      <c r="W30" s="41">
        <f t="shared" si="8"/>
        <v>2.8000000000000025E-2</v>
      </c>
      <c r="X30" s="40">
        <f t="shared" si="9"/>
        <v>-2.2999999999999993E-2</v>
      </c>
      <c r="Y30" s="40">
        <f t="shared" si="10"/>
        <v>0</v>
      </c>
      <c r="Z30" s="41">
        <f t="shared" si="11"/>
        <v>4.9999999999998934E-3</v>
      </c>
      <c r="AB30" s="43">
        <f t="shared" si="12"/>
        <v>4.4025157232704441E-2</v>
      </c>
      <c r="AC30" s="43">
        <f t="shared" si="17"/>
        <v>0</v>
      </c>
      <c r="AD30" s="43">
        <f t="shared" si="18"/>
        <v>-7.9096045197740036E-2</v>
      </c>
      <c r="AE30" s="44">
        <f t="shared" si="18"/>
        <v>2.3809523809523832E-2</v>
      </c>
      <c r="AF30" s="43">
        <f t="shared" si="13"/>
        <v>-0.12299465240641708</v>
      </c>
      <c r="AG30" s="43">
        <f t="shared" si="14"/>
        <v>0</v>
      </c>
      <c r="AH30" s="44">
        <f t="shared" si="15"/>
        <v>3.6683785766690341E-3</v>
      </c>
    </row>
    <row r="31" spans="1:34">
      <c r="A31" s="31">
        <v>301083</v>
      </c>
      <c r="B31" s="30" t="s">
        <v>338</v>
      </c>
      <c r="C31" s="32" t="s">
        <v>370</v>
      </c>
      <c r="D31" s="22">
        <v>0.996</v>
      </c>
      <c r="E31" s="22">
        <v>4.4999999999999998E-2</v>
      </c>
      <c r="F31" s="22">
        <v>0.16300000000000001</v>
      </c>
      <c r="G31" s="23">
        <f t="shared" si="1"/>
        <v>1.204</v>
      </c>
      <c r="H31" s="26">
        <v>0.16400000000000001</v>
      </c>
      <c r="I31" s="26">
        <v>0</v>
      </c>
      <c r="J31" s="23">
        <f t="shared" si="2"/>
        <v>1.3679999999999999</v>
      </c>
      <c r="L31" s="40">
        <v>0.95399999999999996</v>
      </c>
      <c r="M31" s="40">
        <v>4.4999999999999998E-2</v>
      </c>
      <c r="N31" s="40">
        <v>0.17699999999999999</v>
      </c>
      <c r="O31" s="41">
        <f t="shared" si="3"/>
        <v>1.1759999999999999</v>
      </c>
      <c r="P31" s="40">
        <v>0.187</v>
      </c>
      <c r="Q31" s="40">
        <v>0</v>
      </c>
      <c r="R31" s="23">
        <f t="shared" si="16"/>
        <v>1.363</v>
      </c>
      <c r="T31" s="40">
        <f t="shared" si="5"/>
        <v>4.2000000000000037E-2</v>
      </c>
      <c r="U31" s="40">
        <f t="shared" si="6"/>
        <v>0</v>
      </c>
      <c r="V31" s="40">
        <f t="shared" si="7"/>
        <v>-1.3999999999999985E-2</v>
      </c>
      <c r="W31" s="41">
        <f t="shared" si="8"/>
        <v>2.8000000000000025E-2</v>
      </c>
      <c r="X31" s="40">
        <f t="shared" si="9"/>
        <v>-2.2999999999999993E-2</v>
      </c>
      <c r="Y31" s="40">
        <f t="shared" si="10"/>
        <v>0</v>
      </c>
      <c r="Z31" s="41">
        <f t="shared" si="11"/>
        <v>4.9999999999998934E-3</v>
      </c>
      <c r="AB31" s="43">
        <f t="shared" si="12"/>
        <v>4.4025157232704441E-2</v>
      </c>
      <c r="AC31" s="43">
        <f t="shared" si="17"/>
        <v>0</v>
      </c>
      <c r="AD31" s="43">
        <f t="shared" si="18"/>
        <v>-7.9096045197740036E-2</v>
      </c>
      <c r="AE31" s="44">
        <f t="shared" si="18"/>
        <v>2.3809523809523832E-2</v>
      </c>
      <c r="AF31" s="43">
        <f t="shared" si="13"/>
        <v>-0.12299465240641708</v>
      </c>
      <c r="AG31" s="43">
        <f t="shared" si="14"/>
        <v>0</v>
      </c>
      <c r="AH31" s="44">
        <f t="shared" si="15"/>
        <v>3.6683785766690341E-3</v>
      </c>
    </row>
    <row r="32" spans="1:34">
      <c r="A32" s="31">
        <v>301084</v>
      </c>
      <c r="B32" s="30" t="s">
        <v>26</v>
      </c>
      <c r="C32" s="32" t="s">
        <v>370</v>
      </c>
      <c r="D32" s="22">
        <v>1.0409999999999999</v>
      </c>
      <c r="E32" s="22">
        <v>4.4999999999999998E-2</v>
      </c>
      <c r="F32" s="22">
        <v>0.16300000000000001</v>
      </c>
      <c r="G32" s="23">
        <f t="shared" si="1"/>
        <v>1.2489999999999999</v>
      </c>
      <c r="H32" s="26">
        <v>0.16400000000000001</v>
      </c>
      <c r="I32" s="26">
        <v>0</v>
      </c>
      <c r="J32" s="23">
        <f t="shared" si="2"/>
        <v>1.4129999999999998</v>
      </c>
      <c r="L32" s="40">
        <v>0.997</v>
      </c>
      <c r="M32" s="40">
        <v>4.4999999999999998E-2</v>
      </c>
      <c r="N32" s="40">
        <v>0.17699999999999999</v>
      </c>
      <c r="O32" s="41">
        <f t="shared" si="3"/>
        <v>1.2190000000000001</v>
      </c>
      <c r="P32" s="40">
        <v>0.187</v>
      </c>
      <c r="Q32" s="40">
        <v>0</v>
      </c>
      <c r="R32" s="23">
        <f t="shared" si="16"/>
        <v>1.4060000000000001</v>
      </c>
      <c r="T32" s="40">
        <f t="shared" si="5"/>
        <v>4.3999999999999928E-2</v>
      </c>
      <c r="U32" s="40">
        <f t="shared" si="6"/>
        <v>0</v>
      </c>
      <c r="V32" s="40">
        <f t="shared" si="7"/>
        <v>-1.3999999999999985E-2</v>
      </c>
      <c r="W32" s="41">
        <f t="shared" si="8"/>
        <v>2.9999999999999805E-2</v>
      </c>
      <c r="X32" s="40">
        <f t="shared" si="9"/>
        <v>-2.2999999999999993E-2</v>
      </c>
      <c r="Y32" s="40">
        <f t="shared" si="10"/>
        <v>0</v>
      </c>
      <c r="Z32" s="41">
        <f t="shared" si="11"/>
        <v>6.9999999999996732E-3</v>
      </c>
      <c r="AB32" s="43">
        <f t="shared" si="12"/>
        <v>4.4132397191574649E-2</v>
      </c>
      <c r="AC32" s="43">
        <f t="shared" si="17"/>
        <v>0</v>
      </c>
      <c r="AD32" s="43">
        <f t="shared" si="18"/>
        <v>-7.9096045197740036E-2</v>
      </c>
      <c r="AE32" s="44">
        <f t="shared" si="18"/>
        <v>2.4610336341263167E-2</v>
      </c>
      <c r="AF32" s="43">
        <f t="shared" si="13"/>
        <v>-0.12299465240641708</v>
      </c>
      <c r="AG32" s="43">
        <f t="shared" si="14"/>
        <v>0</v>
      </c>
      <c r="AH32" s="44">
        <f t="shared" si="15"/>
        <v>4.978662873399483E-3</v>
      </c>
    </row>
    <row r="33" spans="1:34">
      <c r="A33" s="31">
        <v>301085</v>
      </c>
      <c r="B33" s="30" t="s">
        <v>339</v>
      </c>
      <c r="C33" s="32" t="s">
        <v>370</v>
      </c>
      <c r="D33" s="22">
        <v>1.073</v>
      </c>
      <c r="E33" s="22">
        <v>4.4999999999999998E-2</v>
      </c>
      <c r="F33" s="22">
        <v>0.16300000000000001</v>
      </c>
      <c r="G33" s="23">
        <f t="shared" si="1"/>
        <v>1.2809999999999999</v>
      </c>
      <c r="H33" s="26">
        <v>0.16400000000000001</v>
      </c>
      <c r="I33" s="26">
        <v>0</v>
      </c>
      <c r="J33" s="23">
        <f t="shared" si="2"/>
        <v>1.4449999999999998</v>
      </c>
      <c r="L33" s="40">
        <v>1.028</v>
      </c>
      <c r="M33" s="40">
        <v>4.4999999999999998E-2</v>
      </c>
      <c r="N33" s="40">
        <v>0.17699999999999999</v>
      </c>
      <c r="O33" s="41">
        <f t="shared" si="3"/>
        <v>1.25</v>
      </c>
      <c r="P33" s="40">
        <v>0.187</v>
      </c>
      <c r="Q33" s="40">
        <v>0</v>
      </c>
      <c r="R33" s="23">
        <f t="shared" si="16"/>
        <v>1.4370000000000001</v>
      </c>
      <c r="T33" s="40">
        <f t="shared" si="5"/>
        <v>4.4999999999999929E-2</v>
      </c>
      <c r="U33" s="40">
        <f t="shared" si="6"/>
        <v>0</v>
      </c>
      <c r="V33" s="40">
        <f t="shared" si="7"/>
        <v>-1.3999999999999985E-2</v>
      </c>
      <c r="W33" s="41">
        <f t="shared" si="8"/>
        <v>3.0999999999999917E-2</v>
      </c>
      <c r="X33" s="40">
        <f t="shared" si="9"/>
        <v>-2.2999999999999993E-2</v>
      </c>
      <c r="Y33" s="40">
        <f t="shared" si="10"/>
        <v>0</v>
      </c>
      <c r="Z33" s="41">
        <f t="shared" si="11"/>
        <v>7.9999999999997851E-3</v>
      </c>
      <c r="AB33" s="43">
        <f t="shared" si="12"/>
        <v>4.3774319066147788E-2</v>
      </c>
      <c r="AC33" s="43">
        <f t="shared" si="17"/>
        <v>0</v>
      </c>
      <c r="AD33" s="43">
        <f t="shared" si="18"/>
        <v>-7.9096045197740036E-2</v>
      </c>
      <c r="AE33" s="44">
        <f t="shared" si="18"/>
        <v>2.4799999999999933E-2</v>
      </c>
      <c r="AF33" s="43">
        <f t="shared" si="13"/>
        <v>-0.12299465240641708</v>
      </c>
      <c r="AG33" s="43">
        <f t="shared" si="14"/>
        <v>0</v>
      </c>
      <c r="AH33" s="44">
        <f t="shared" si="15"/>
        <v>5.5671537926233715E-3</v>
      </c>
    </row>
    <row r="34" spans="1:34">
      <c r="A34" s="31">
        <v>301086</v>
      </c>
      <c r="B34" s="30" t="s">
        <v>27</v>
      </c>
      <c r="C34" s="32" t="s">
        <v>370</v>
      </c>
      <c r="D34" s="22">
        <v>1.1519999999999999</v>
      </c>
      <c r="E34" s="22">
        <v>4.4999999999999998E-2</v>
      </c>
      <c r="F34" s="22">
        <v>0.16300000000000001</v>
      </c>
      <c r="G34" s="23">
        <f t="shared" si="1"/>
        <v>1.3599999999999999</v>
      </c>
      <c r="H34" s="26">
        <v>0.16400000000000001</v>
      </c>
      <c r="I34" s="26">
        <v>0</v>
      </c>
      <c r="J34" s="23">
        <f t="shared" si="2"/>
        <v>1.5239999999999998</v>
      </c>
      <c r="L34" s="40">
        <v>1.103</v>
      </c>
      <c r="M34" s="40">
        <v>4.4999999999999998E-2</v>
      </c>
      <c r="N34" s="40">
        <v>0.17699999999999999</v>
      </c>
      <c r="O34" s="41">
        <f t="shared" si="3"/>
        <v>1.325</v>
      </c>
      <c r="P34" s="40">
        <v>0.187</v>
      </c>
      <c r="Q34" s="40">
        <v>0</v>
      </c>
      <c r="R34" s="23">
        <f t="shared" si="16"/>
        <v>1.512</v>
      </c>
      <c r="T34" s="40">
        <f t="shared" si="5"/>
        <v>4.8999999999999932E-2</v>
      </c>
      <c r="U34" s="40">
        <f t="shared" si="6"/>
        <v>0</v>
      </c>
      <c r="V34" s="40">
        <f t="shared" si="7"/>
        <v>-1.3999999999999985E-2</v>
      </c>
      <c r="W34" s="41">
        <f t="shared" si="8"/>
        <v>3.499999999999992E-2</v>
      </c>
      <c r="X34" s="40">
        <f t="shared" si="9"/>
        <v>-2.2999999999999993E-2</v>
      </c>
      <c r="Y34" s="40">
        <f t="shared" si="10"/>
        <v>0</v>
      </c>
      <c r="Z34" s="41">
        <f t="shared" si="11"/>
        <v>1.1999999999999789E-2</v>
      </c>
      <c r="AB34" s="43">
        <f t="shared" si="12"/>
        <v>4.4424297370806831E-2</v>
      </c>
      <c r="AC34" s="43">
        <f t="shared" si="17"/>
        <v>0</v>
      </c>
      <c r="AD34" s="43">
        <f t="shared" si="18"/>
        <v>-7.9096045197740036E-2</v>
      </c>
      <c r="AE34" s="44">
        <f t="shared" si="18"/>
        <v>2.6415094339622584E-2</v>
      </c>
      <c r="AF34" s="43">
        <f t="shared" si="13"/>
        <v>-0.12299465240641708</v>
      </c>
      <c r="AG34" s="43">
        <f t="shared" si="14"/>
        <v>0</v>
      </c>
      <c r="AH34" s="44">
        <f t="shared" si="15"/>
        <v>7.9365079365077973E-3</v>
      </c>
    </row>
    <row r="35" spans="1:34">
      <c r="A35" s="31">
        <v>301088</v>
      </c>
      <c r="B35" s="30" t="s">
        <v>28</v>
      </c>
      <c r="C35" s="32" t="s">
        <v>370</v>
      </c>
      <c r="D35" s="22">
        <v>1.073</v>
      </c>
      <c r="E35" s="22">
        <v>4.4999999999999998E-2</v>
      </c>
      <c r="F35" s="22">
        <v>0.16300000000000001</v>
      </c>
      <c r="G35" s="23">
        <f t="shared" si="1"/>
        <v>1.2809999999999999</v>
      </c>
      <c r="H35" s="26">
        <v>0.16400000000000001</v>
      </c>
      <c r="I35" s="26">
        <v>0</v>
      </c>
      <c r="J35" s="23">
        <f t="shared" si="2"/>
        <v>1.4449999999999998</v>
      </c>
      <c r="L35" s="40">
        <v>1.028</v>
      </c>
      <c r="M35" s="40">
        <v>4.4999999999999998E-2</v>
      </c>
      <c r="N35" s="40">
        <v>0.17699999999999999</v>
      </c>
      <c r="O35" s="41">
        <f t="shared" si="3"/>
        <v>1.25</v>
      </c>
      <c r="P35" s="40">
        <v>0.187</v>
      </c>
      <c r="Q35" s="40">
        <v>0</v>
      </c>
      <c r="R35" s="23">
        <f t="shared" si="16"/>
        <v>1.4370000000000001</v>
      </c>
      <c r="T35" s="40">
        <f t="shared" si="5"/>
        <v>4.4999999999999929E-2</v>
      </c>
      <c r="U35" s="40">
        <f t="shared" si="6"/>
        <v>0</v>
      </c>
      <c r="V35" s="40">
        <f t="shared" si="7"/>
        <v>-1.3999999999999985E-2</v>
      </c>
      <c r="W35" s="41">
        <f t="shared" si="8"/>
        <v>3.0999999999999917E-2</v>
      </c>
      <c r="X35" s="40">
        <f t="shared" si="9"/>
        <v>-2.2999999999999993E-2</v>
      </c>
      <c r="Y35" s="40">
        <f t="shared" si="10"/>
        <v>0</v>
      </c>
      <c r="Z35" s="41">
        <f t="shared" si="11"/>
        <v>7.9999999999997851E-3</v>
      </c>
      <c r="AB35" s="43">
        <f t="shared" si="12"/>
        <v>4.3774319066147788E-2</v>
      </c>
      <c r="AC35" s="43">
        <f t="shared" si="17"/>
        <v>0</v>
      </c>
      <c r="AD35" s="43">
        <f t="shared" si="18"/>
        <v>-7.9096045197740036E-2</v>
      </c>
      <c r="AE35" s="44">
        <f t="shared" si="18"/>
        <v>2.4799999999999933E-2</v>
      </c>
      <c r="AF35" s="43">
        <f t="shared" si="13"/>
        <v>-0.12299465240641708</v>
      </c>
      <c r="AG35" s="43">
        <f t="shared" si="14"/>
        <v>0</v>
      </c>
      <c r="AH35" s="44">
        <f t="shared" si="15"/>
        <v>5.5671537926233715E-3</v>
      </c>
    </row>
    <row r="36" spans="1:34">
      <c r="A36" s="31">
        <v>301089</v>
      </c>
      <c r="B36" s="30" t="s">
        <v>340</v>
      </c>
      <c r="C36" s="32" t="s">
        <v>370</v>
      </c>
      <c r="D36" s="22">
        <v>0.98199999999999998</v>
      </c>
      <c r="E36" s="22">
        <v>4.4999999999999998E-2</v>
      </c>
      <c r="F36" s="22">
        <v>0.16300000000000001</v>
      </c>
      <c r="G36" s="23">
        <f t="shared" si="1"/>
        <v>1.19</v>
      </c>
      <c r="H36" s="26">
        <v>0.16400000000000001</v>
      </c>
      <c r="I36" s="26">
        <v>0</v>
      </c>
      <c r="J36" s="23">
        <f t="shared" si="2"/>
        <v>1.3539999999999999</v>
      </c>
      <c r="L36" s="40">
        <v>0.94</v>
      </c>
      <c r="M36" s="40">
        <v>4.4999999999999998E-2</v>
      </c>
      <c r="N36" s="40">
        <v>0.17699999999999999</v>
      </c>
      <c r="O36" s="41">
        <f t="shared" si="3"/>
        <v>1.1619999999999999</v>
      </c>
      <c r="P36" s="40">
        <v>0.187</v>
      </c>
      <c r="Q36" s="40">
        <v>0</v>
      </c>
      <c r="R36" s="23">
        <f t="shared" si="16"/>
        <v>1.349</v>
      </c>
      <c r="T36" s="40">
        <f t="shared" si="5"/>
        <v>4.2000000000000037E-2</v>
      </c>
      <c r="U36" s="40">
        <f t="shared" si="6"/>
        <v>0</v>
      </c>
      <c r="V36" s="40">
        <f t="shared" si="7"/>
        <v>-1.3999999999999985E-2</v>
      </c>
      <c r="W36" s="41">
        <f t="shared" si="8"/>
        <v>2.8000000000000025E-2</v>
      </c>
      <c r="X36" s="40">
        <f t="shared" si="9"/>
        <v>-2.2999999999999993E-2</v>
      </c>
      <c r="Y36" s="40">
        <f t="shared" si="10"/>
        <v>0</v>
      </c>
      <c r="Z36" s="41">
        <f t="shared" si="11"/>
        <v>4.9999999999998934E-3</v>
      </c>
      <c r="AB36" s="43">
        <f t="shared" si="12"/>
        <v>4.4680851063829831E-2</v>
      </c>
      <c r="AC36" s="43">
        <f t="shared" si="17"/>
        <v>0</v>
      </c>
      <c r="AD36" s="43">
        <f t="shared" si="18"/>
        <v>-7.9096045197740036E-2</v>
      </c>
      <c r="AE36" s="44">
        <f t="shared" si="18"/>
        <v>2.4096385542168697E-2</v>
      </c>
      <c r="AF36" s="43">
        <f t="shared" si="13"/>
        <v>-0.12299465240641708</v>
      </c>
      <c r="AG36" s="43">
        <f t="shared" si="14"/>
        <v>0</v>
      </c>
      <c r="AH36" s="44">
        <f t="shared" si="15"/>
        <v>3.7064492216455844E-3</v>
      </c>
    </row>
    <row r="37" spans="1:34">
      <c r="A37" s="31">
        <v>301090</v>
      </c>
      <c r="B37" s="30" t="s">
        <v>383</v>
      </c>
      <c r="C37" s="32" t="s">
        <v>370</v>
      </c>
      <c r="D37" s="22">
        <v>0.996</v>
      </c>
      <c r="E37" s="22">
        <v>4.4999999999999998E-2</v>
      </c>
      <c r="F37" s="22">
        <v>0.16300000000000001</v>
      </c>
      <c r="G37" s="23">
        <f t="shared" si="1"/>
        <v>1.204</v>
      </c>
      <c r="H37" s="26">
        <v>0.16400000000000001</v>
      </c>
      <c r="I37" s="26">
        <v>0</v>
      </c>
      <c r="J37" s="23">
        <f t="shared" si="2"/>
        <v>1.3679999999999999</v>
      </c>
      <c r="L37" s="40">
        <v>0.95399999999999996</v>
      </c>
      <c r="M37" s="40">
        <v>4.4999999999999998E-2</v>
      </c>
      <c r="N37" s="40">
        <v>0.17699999999999999</v>
      </c>
      <c r="O37" s="41">
        <f t="shared" si="3"/>
        <v>1.1759999999999999</v>
      </c>
      <c r="P37" s="40">
        <v>0.187</v>
      </c>
      <c r="Q37" s="40">
        <v>0</v>
      </c>
      <c r="R37" s="23">
        <f t="shared" si="16"/>
        <v>1.363</v>
      </c>
      <c r="T37" s="40">
        <f t="shared" si="5"/>
        <v>4.2000000000000037E-2</v>
      </c>
      <c r="U37" s="40">
        <f t="shared" si="6"/>
        <v>0</v>
      </c>
      <c r="V37" s="40">
        <f t="shared" si="7"/>
        <v>-1.3999999999999985E-2</v>
      </c>
      <c r="W37" s="41">
        <f t="shared" si="8"/>
        <v>2.8000000000000025E-2</v>
      </c>
      <c r="X37" s="40">
        <f t="shared" si="9"/>
        <v>-2.2999999999999993E-2</v>
      </c>
      <c r="Y37" s="40">
        <f t="shared" si="10"/>
        <v>0</v>
      </c>
      <c r="Z37" s="41">
        <f t="shared" si="11"/>
        <v>4.9999999999998934E-3</v>
      </c>
      <c r="AB37" s="43">
        <f t="shared" si="12"/>
        <v>4.4025157232704441E-2</v>
      </c>
      <c r="AC37" s="43">
        <f t="shared" si="17"/>
        <v>0</v>
      </c>
      <c r="AD37" s="43">
        <f t="shared" si="18"/>
        <v>-7.9096045197740036E-2</v>
      </c>
      <c r="AE37" s="44">
        <f t="shared" si="18"/>
        <v>2.3809523809523832E-2</v>
      </c>
      <c r="AF37" s="43">
        <f t="shared" si="13"/>
        <v>-0.12299465240641708</v>
      </c>
      <c r="AG37" s="43">
        <f t="shared" si="14"/>
        <v>0</v>
      </c>
      <c r="AH37" s="44">
        <f t="shared" si="15"/>
        <v>3.6683785766690341E-3</v>
      </c>
    </row>
    <row r="38" spans="1:34">
      <c r="A38" s="31">
        <v>301092</v>
      </c>
      <c r="B38" s="30" t="s">
        <v>29</v>
      </c>
      <c r="C38" s="32" t="s">
        <v>370</v>
      </c>
      <c r="D38" s="22">
        <v>1.5469999999999999</v>
      </c>
      <c r="E38" s="22">
        <v>4.4999999999999998E-2</v>
      </c>
      <c r="F38" s="22">
        <v>0.16300000000000001</v>
      </c>
      <c r="G38" s="23">
        <f t="shared" si="1"/>
        <v>1.7549999999999999</v>
      </c>
      <c r="H38" s="26">
        <v>0.16400000000000001</v>
      </c>
      <c r="I38" s="26">
        <v>0</v>
      </c>
      <c r="J38" s="23">
        <f t="shared" si="2"/>
        <v>1.9189999999999998</v>
      </c>
      <c r="L38" s="40">
        <v>1.4810000000000001</v>
      </c>
      <c r="M38" s="40">
        <v>4.4999999999999998E-2</v>
      </c>
      <c r="N38" s="40">
        <v>0.17699999999999999</v>
      </c>
      <c r="O38" s="41">
        <f t="shared" si="3"/>
        <v>1.7030000000000001</v>
      </c>
      <c r="P38" s="40">
        <v>0.187</v>
      </c>
      <c r="Q38" s="40">
        <v>0</v>
      </c>
      <c r="R38" s="23">
        <f t="shared" si="16"/>
        <v>1.8900000000000001</v>
      </c>
      <c r="T38" s="40">
        <f t="shared" si="5"/>
        <v>6.5999999999999837E-2</v>
      </c>
      <c r="U38" s="40">
        <f t="shared" si="6"/>
        <v>0</v>
      </c>
      <c r="V38" s="40">
        <f t="shared" si="7"/>
        <v>-1.3999999999999985E-2</v>
      </c>
      <c r="W38" s="41">
        <f t="shared" si="8"/>
        <v>5.1999999999999824E-2</v>
      </c>
      <c r="X38" s="40">
        <f t="shared" si="9"/>
        <v>-2.2999999999999993E-2</v>
      </c>
      <c r="Y38" s="40">
        <f t="shared" si="10"/>
        <v>0</v>
      </c>
      <c r="Z38" s="41">
        <f t="shared" si="11"/>
        <v>2.8999999999999693E-2</v>
      </c>
      <c r="AB38" s="43">
        <f t="shared" si="12"/>
        <v>4.4564483457123452E-2</v>
      </c>
      <c r="AC38" s="43">
        <f t="shared" si="17"/>
        <v>0</v>
      </c>
      <c r="AD38" s="43">
        <f t="shared" si="18"/>
        <v>-7.9096045197740036E-2</v>
      </c>
      <c r="AE38" s="44">
        <f t="shared" si="18"/>
        <v>3.0534351145038063E-2</v>
      </c>
      <c r="AF38" s="43">
        <f t="shared" si="13"/>
        <v>-0.12299465240641708</v>
      </c>
      <c r="AG38" s="43">
        <f t="shared" si="14"/>
        <v>0</v>
      </c>
      <c r="AH38" s="44">
        <f t="shared" si="15"/>
        <v>1.5343915343915181E-2</v>
      </c>
    </row>
    <row r="39" spans="1:34">
      <c r="A39" s="31">
        <v>301093</v>
      </c>
      <c r="B39" s="30" t="s">
        <v>341</v>
      </c>
      <c r="C39" s="32" t="s">
        <v>370</v>
      </c>
      <c r="D39" s="22">
        <v>0.996</v>
      </c>
      <c r="E39" s="22">
        <v>4.4999999999999998E-2</v>
      </c>
      <c r="F39" s="22">
        <v>0.16300000000000001</v>
      </c>
      <c r="G39" s="23">
        <f t="shared" si="1"/>
        <v>1.204</v>
      </c>
      <c r="H39" s="26">
        <v>0.16400000000000001</v>
      </c>
      <c r="I39" s="26">
        <v>0</v>
      </c>
      <c r="J39" s="23">
        <f t="shared" si="2"/>
        <v>1.3679999999999999</v>
      </c>
      <c r="L39" s="40">
        <v>0.95399999999999996</v>
      </c>
      <c r="M39" s="40">
        <v>4.4999999999999998E-2</v>
      </c>
      <c r="N39" s="40">
        <v>0.17699999999999999</v>
      </c>
      <c r="O39" s="41">
        <f t="shared" si="3"/>
        <v>1.1759999999999999</v>
      </c>
      <c r="P39" s="40">
        <v>0.187</v>
      </c>
      <c r="Q39" s="40">
        <v>0</v>
      </c>
      <c r="R39" s="23">
        <f t="shared" si="16"/>
        <v>1.363</v>
      </c>
      <c r="T39" s="40">
        <f t="shared" si="5"/>
        <v>4.2000000000000037E-2</v>
      </c>
      <c r="U39" s="40">
        <f t="shared" si="6"/>
        <v>0</v>
      </c>
      <c r="V39" s="40">
        <f t="shared" si="7"/>
        <v>-1.3999999999999985E-2</v>
      </c>
      <c r="W39" s="41">
        <f t="shared" si="8"/>
        <v>2.8000000000000025E-2</v>
      </c>
      <c r="X39" s="40">
        <f t="shared" si="9"/>
        <v>-2.2999999999999993E-2</v>
      </c>
      <c r="Y39" s="40">
        <f t="shared" si="10"/>
        <v>0</v>
      </c>
      <c r="Z39" s="41">
        <f t="shared" si="11"/>
        <v>4.9999999999998934E-3</v>
      </c>
      <c r="AB39" s="43">
        <f t="shared" si="12"/>
        <v>4.4025157232704441E-2</v>
      </c>
      <c r="AC39" s="43">
        <f t="shared" si="17"/>
        <v>0</v>
      </c>
      <c r="AD39" s="43">
        <f t="shared" si="18"/>
        <v>-7.9096045197740036E-2</v>
      </c>
      <c r="AE39" s="44">
        <f t="shared" si="18"/>
        <v>2.3809523809523832E-2</v>
      </c>
      <c r="AF39" s="43">
        <f t="shared" si="13"/>
        <v>-0.12299465240641708</v>
      </c>
      <c r="AG39" s="43">
        <f t="shared" si="14"/>
        <v>0</v>
      </c>
      <c r="AH39" s="44">
        <f t="shared" si="15"/>
        <v>3.6683785766690341E-3</v>
      </c>
    </row>
    <row r="40" spans="1:34">
      <c r="A40" s="31">
        <v>301094</v>
      </c>
      <c r="B40" s="30" t="s">
        <v>342</v>
      </c>
      <c r="C40" s="32" t="s">
        <v>370</v>
      </c>
      <c r="D40" s="22">
        <v>1.008</v>
      </c>
      <c r="E40" s="22">
        <v>4.4999999999999998E-2</v>
      </c>
      <c r="F40" s="22">
        <v>0.16300000000000001</v>
      </c>
      <c r="G40" s="23">
        <f t="shared" si="1"/>
        <v>1.216</v>
      </c>
      <c r="H40" s="26">
        <v>0.16400000000000001</v>
      </c>
      <c r="I40" s="26">
        <v>0</v>
      </c>
      <c r="J40" s="23">
        <f t="shared" si="2"/>
        <v>1.38</v>
      </c>
      <c r="L40" s="40">
        <v>0.96499999999999997</v>
      </c>
      <c r="M40" s="40">
        <v>4.4999999999999998E-2</v>
      </c>
      <c r="N40" s="40">
        <v>0.17699999999999999</v>
      </c>
      <c r="O40" s="41">
        <f t="shared" si="3"/>
        <v>1.1870000000000001</v>
      </c>
      <c r="P40" s="40">
        <v>0.187</v>
      </c>
      <c r="Q40" s="40">
        <v>0</v>
      </c>
      <c r="R40" s="23">
        <f t="shared" si="16"/>
        <v>1.3740000000000001</v>
      </c>
      <c r="T40" s="40">
        <f t="shared" si="5"/>
        <v>4.3000000000000038E-2</v>
      </c>
      <c r="U40" s="40">
        <f t="shared" si="6"/>
        <v>0</v>
      </c>
      <c r="V40" s="40">
        <f t="shared" si="7"/>
        <v>-1.3999999999999985E-2</v>
      </c>
      <c r="W40" s="41">
        <f t="shared" si="8"/>
        <v>2.8999999999999915E-2</v>
      </c>
      <c r="X40" s="40">
        <f t="shared" si="9"/>
        <v>-2.2999999999999993E-2</v>
      </c>
      <c r="Y40" s="40">
        <f t="shared" si="10"/>
        <v>0</v>
      </c>
      <c r="Z40" s="41">
        <f t="shared" si="11"/>
        <v>5.9999999999997833E-3</v>
      </c>
      <c r="AB40" s="43">
        <f t="shared" si="12"/>
        <v>4.4559585492228021E-2</v>
      </c>
      <c r="AC40" s="43">
        <f t="shared" si="17"/>
        <v>0</v>
      </c>
      <c r="AD40" s="43">
        <f t="shared" si="18"/>
        <v>-7.9096045197740036E-2</v>
      </c>
      <c r="AE40" s="44">
        <f t="shared" si="18"/>
        <v>2.4431339511373138E-2</v>
      </c>
      <c r="AF40" s="43">
        <f t="shared" si="13"/>
        <v>-0.12299465240641708</v>
      </c>
      <c r="AG40" s="43">
        <f t="shared" si="14"/>
        <v>0</v>
      </c>
      <c r="AH40" s="44">
        <f t="shared" si="15"/>
        <v>4.3668122270740777E-3</v>
      </c>
    </row>
    <row r="41" spans="1:34">
      <c r="A41" s="31">
        <v>301096</v>
      </c>
      <c r="B41" s="30" t="s">
        <v>343</v>
      </c>
      <c r="C41" s="32" t="s">
        <v>370</v>
      </c>
      <c r="D41" s="22">
        <v>0.97</v>
      </c>
      <c r="E41" s="22">
        <v>4.4999999999999998E-2</v>
      </c>
      <c r="F41" s="22">
        <v>0.16300000000000001</v>
      </c>
      <c r="G41" s="23">
        <f t="shared" si="1"/>
        <v>1.1779999999999999</v>
      </c>
      <c r="H41" s="26">
        <v>0.16400000000000001</v>
      </c>
      <c r="I41" s="26">
        <v>0</v>
      </c>
      <c r="J41" s="23">
        <f t="shared" si="2"/>
        <v>1.3419999999999999</v>
      </c>
      <c r="L41" s="40">
        <v>0.92900000000000005</v>
      </c>
      <c r="M41" s="40">
        <v>4.4999999999999998E-2</v>
      </c>
      <c r="N41" s="40">
        <v>0.17699999999999999</v>
      </c>
      <c r="O41" s="41">
        <f t="shared" si="3"/>
        <v>1.151</v>
      </c>
      <c r="P41" s="40">
        <v>0.187</v>
      </c>
      <c r="Q41" s="40">
        <v>0</v>
      </c>
      <c r="R41" s="23">
        <f t="shared" si="16"/>
        <v>1.3380000000000001</v>
      </c>
      <c r="T41" s="40">
        <f t="shared" si="5"/>
        <v>4.0999999999999925E-2</v>
      </c>
      <c r="U41" s="40">
        <f t="shared" si="6"/>
        <v>0</v>
      </c>
      <c r="V41" s="40">
        <f t="shared" si="7"/>
        <v>-1.3999999999999985E-2</v>
      </c>
      <c r="W41" s="41">
        <f t="shared" si="8"/>
        <v>2.6999999999999913E-2</v>
      </c>
      <c r="X41" s="40">
        <f t="shared" si="9"/>
        <v>-2.2999999999999993E-2</v>
      </c>
      <c r="Y41" s="40">
        <f t="shared" si="10"/>
        <v>0</v>
      </c>
      <c r="Z41" s="41">
        <f t="shared" si="11"/>
        <v>3.9999999999997815E-3</v>
      </c>
      <c r="AB41" s="43">
        <f t="shared" si="12"/>
        <v>4.4133476856835226E-2</v>
      </c>
      <c r="AC41" s="43">
        <f t="shared" si="17"/>
        <v>0</v>
      </c>
      <c r="AD41" s="43">
        <f t="shared" si="18"/>
        <v>-7.9096045197740036E-2</v>
      </c>
      <c r="AE41" s="44">
        <f t="shared" si="18"/>
        <v>2.3457862728062478E-2</v>
      </c>
      <c r="AF41" s="43">
        <f t="shared" si="13"/>
        <v>-0.12299465240641708</v>
      </c>
      <c r="AG41" s="43">
        <f t="shared" si="14"/>
        <v>0</v>
      </c>
      <c r="AH41" s="44">
        <f t="shared" si="15"/>
        <v>2.9895366218234539E-3</v>
      </c>
    </row>
    <row r="42" spans="1:34">
      <c r="A42" s="31">
        <v>301097</v>
      </c>
      <c r="B42" s="30" t="s">
        <v>344</v>
      </c>
      <c r="C42" s="32" t="s">
        <v>370</v>
      </c>
      <c r="D42" s="22">
        <v>0.996</v>
      </c>
      <c r="E42" s="22">
        <v>4.4999999999999998E-2</v>
      </c>
      <c r="F42" s="22">
        <v>0.16300000000000001</v>
      </c>
      <c r="G42" s="23">
        <f t="shared" si="1"/>
        <v>1.204</v>
      </c>
      <c r="H42" s="26">
        <v>0.16400000000000001</v>
      </c>
      <c r="I42" s="26">
        <v>0</v>
      </c>
      <c r="J42" s="23">
        <f t="shared" si="2"/>
        <v>1.3679999999999999</v>
      </c>
      <c r="L42" s="40">
        <v>0.95399999999999996</v>
      </c>
      <c r="M42" s="40">
        <v>4.4999999999999998E-2</v>
      </c>
      <c r="N42" s="40">
        <v>0.17699999999999999</v>
      </c>
      <c r="O42" s="41">
        <f t="shared" si="3"/>
        <v>1.1759999999999999</v>
      </c>
      <c r="P42" s="40">
        <v>0.187</v>
      </c>
      <c r="Q42" s="40">
        <v>0</v>
      </c>
      <c r="R42" s="23">
        <f t="shared" si="16"/>
        <v>1.363</v>
      </c>
      <c r="T42" s="40">
        <f t="shared" si="5"/>
        <v>4.2000000000000037E-2</v>
      </c>
      <c r="U42" s="40">
        <f t="shared" si="6"/>
        <v>0</v>
      </c>
      <c r="V42" s="40">
        <f t="shared" si="7"/>
        <v>-1.3999999999999985E-2</v>
      </c>
      <c r="W42" s="41">
        <f t="shared" si="8"/>
        <v>2.8000000000000025E-2</v>
      </c>
      <c r="X42" s="40">
        <f t="shared" si="9"/>
        <v>-2.2999999999999993E-2</v>
      </c>
      <c r="Y42" s="40">
        <f t="shared" si="10"/>
        <v>0</v>
      </c>
      <c r="Z42" s="41">
        <f t="shared" si="11"/>
        <v>4.9999999999998934E-3</v>
      </c>
      <c r="AB42" s="43">
        <f t="shared" si="12"/>
        <v>4.4025157232704441E-2</v>
      </c>
      <c r="AC42" s="43">
        <f t="shared" si="17"/>
        <v>0</v>
      </c>
      <c r="AD42" s="43">
        <f t="shared" si="18"/>
        <v>-7.9096045197740036E-2</v>
      </c>
      <c r="AE42" s="44">
        <f t="shared" si="18"/>
        <v>2.3809523809523832E-2</v>
      </c>
      <c r="AF42" s="43">
        <f t="shared" si="13"/>
        <v>-0.12299465240641708</v>
      </c>
      <c r="AG42" s="43">
        <f t="shared" si="14"/>
        <v>0</v>
      </c>
      <c r="AH42" s="44">
        <f t="shared" si="15"/>
        <v>3.6683785766690341E-3</v>
      </c>
    </row>
    <row r="43" spans="1:34">
      <c r="A43" s="31">
        <v>301098</v>
      </c>
      <c r="B43" s="30" t="s">
        <v>345</v>
      </c>
      <c r="C43" s="32" t="s">
        <v>370</v>
      </c>
      <c r="D43" s="22">
        <v>0.97</v>
      </c>
      <c r="E43" s="22">
        <v>4.4999999999999998E-2</v>
      </c>
      <c r="F43" s="22">
        <v>0.16300000000000001</v>
      </c>
      <c r="G43" s="23">
        <f t="shared" si="1"/>
        <v>1.1779999999999999</v>
      </c>
      <c r="H43" s="26">
        <v>0.16400000000000001</v>
      </c>
      <c r="I43" s="26">
        <v>0</v>
      </c>
      <c r="J43" s="23">
        <f t="shared" si="2"/>
        <v>1.3419999999999999</v>
      </c>
      <c r="L43" s="40">
        <v>0.92900000000000005</v>
      </c>
      <c r="M43" s="40">
        <v>4.4999999999999998E-2</v>
      </c>
      <c r="N43" s="40">
        <v>0.17699999999999999</v>
      </c>
      <c r="O43" s="41">
        <f t="shared" si="3"/>
        <v>1.151</v>
      </c>
      <c r="P43" s="40">
        <v>0.187</v>
      </c>
      <c r="Q43" s="40">
        <v>0</v>
      </c>
      <c r="R43" s="23">
        <f t="shared" si="16"/>
        <v>1.3380000000000001</v>
      </c>
      <c r="T43" s="40">
        <f t="shared" si="5"/>
        <v>4.0999999999999925E-2</v>
      </c>
      <c r="U43" s="40">
        <f t="shared" si="6"/>
        <v>0</v>
      </c>
      <c r="V43" s="40">
        <f t="shared" si="7"/>
        <v>-1.3999999999999985E-2</v>
      </c>
      <c r="W43" s="41">
        <f t="shared" si="8"/>
        <v>2.6999999999999913E-2</v>
      </c>
      <c r="X43" s="40">
        <f t="shared" si="9"/>
        <v>-2.2999999999999993E-2</v>
      </c>
      <c r="Y43" s="40">
        <f t="shared" si="10"/>
        <v>0</v>
      </c>
      <c r="Z43" s="41">
        <f t="shared" si="11"/>
        <v>3.9999999999997815E-3</v>
      </c>
      <c r="AB43" s="43">
        <f t="shared" si="12"/>
        <v>4.4133476856835226E-2</v>
      </c>
      <c r="AC43" s="43">
        <f t="shared" si="17"/>
        <v>0</v>
      </c>
      <c r="AD43" s="43">
        <f t="shared" si="18"/>
        <v>-7.9096045197740036E-2</v>
      </c>
      <c r="AE43" s="44">
        <f t="shared" si="18"/>
        <v>2.3457862728062478E-2</v>
      </c>
      <c r="AF43" s="43">
        <f t="shared" si="13"/>
        <v>-0.12299465240641708</v>
      </c>
      <c r="AG43" s="43">
        <f t="shared" si="14"/>
        <v>0</v>
      </c>
      <c r="AH43" s="44">
        <f t="shared" si="15"/>
        <v>2.9895366218234539E-3</v>
      </c>
    </row>
    <row r="44" spans="1:34">
      <c r="A44" s="31">
        <v>301101</v>
      </c>
      <c r="B44" s="30" t="s">
        <v>346</v>
      </c>
      <c r="C44" s="32" t="s">
        <v>370</v>
      </c>
      <c r="D44" s="22">
        <v>1.7370000000000001</v>
      </c>
      <c r="E44" s="22">
        <v>4.4999999999999998E-2</v>
      </c>
      <c r="F44" s="22">
        <v>0.16300000000000001</v>
      </c>
      <c r="G44" s="23">
        <f t="shared" si="1"/>
        <v>1.9450000000000001</v>
      </c>
      <c r="H44" s="26">
        <v>0.16400000000000001</v>
      </c>
      <c r="I44" s="26">
        <v>0</v>
      </c>
      <c r="J44" s="23">
        <f t="shared" si="2"/>
        <v>2.109</v>
      </c>
      <c r="L44" s="40">
        <v>1.663</v>
      </c>
      <c r="M44" s="40">
        <v>4.4999999999999998E-2</v>
      </c>
      <c r="N44" s="40">
        <v>0.17699999999999999</v>
      </c>
      <c r="O44" s="41">
        <f t="shared" si="3"/>
        <v>1.885</v>
      </c>
      <c r="P44" s="40">
        <v>0.187</v>
      </c>
      <c r="Q44" s="40">
        <v>0</v>
      </c>
      <c r="R44" s="23">
        <f t="shared" si="16"/>
        <v>2.0720000000000001</v>
      </c>
      <c r="T44" s="40">
        <f t="shared" si="5"/>
        <v>7.4000000000000066E-2</v>
      </c>
      <c r="U44" s="40">
        <f t="shared" si="6"/>
        <v>0</v>
      </c>
      <c r="V44" s="40">
        <f t="shared" si="7"/>
        <v>-1.3999999999999985E-2</v>
      </c>
      <c r="W44" s="41">
        <f t="shared" si="8"/>
        <v>6.0000000000000053E-2</v>
      </c>
      <c r="X44" s="40">
        <f t="shared" si="9"/>
        <v>-2.2999999999999993E-2</v>
      </c>
      <c r="Y44" s="40">
        <f t="shared" si="10"/>
        <v>0</v>
      </c>
      <c r="Z44" s="41">
        <f t="shared" si="11"/>
        <v>3.6999999999999922E-2</v>
      </c>
      <c r="AB44" s="43">
        <f t="shared" si="12"/>
        <v>4.4497895369813627E-2</v>
      </c>
      <c r="AC44" s="43">
        <f t="shared" si="17"/>
        <v>0</v>
      </c>
      <c r="AD44" s="43">
        <f t="shared" si="18"/>
        <v>-7.9096045197740036E-2</v>
      </c>
      <c r="AE44" s="44">
        <f t="shared" si="18"/>
        <v>3.1830238726790479E-2</v>
      </c>
      <c r="AF44" s="43">
        <f t="shared" si="13"/>
        <v>-0.12299465240641708</v>
      </c>
      <c r="AG44" s="43">
        <f t="shared" si="14"/>
        <v>0</v>
      </c>
      <c r="AH44" s="44">
        <f t="shared" si="15"/>
        <v>1.7857142857142818E-2</v>
      </c>
    </row>
    <row r="45" spans="1:34">
      <c r="A45" s="31">
        <v>301106</v>
      </c>
      <c r="B45" s="30" t="s">
        <v>347</v>
      </c>
      <c r="C45" s="32" t="s">
        <v>370</v>
      </c>
      <c r="D45" s="22">
        <v>0.98199999999999998</v>
      </c>
      <c r="E45" s="22">
        <v>4.4999999999999998E-2</v>
      </c>
      <c r="F45" s="22">
        <v>0.16300000000000001</v>
      </c>
      <c r="G45" s="23">
        <f t="shared" si="1"/>
        <v>1.19</v>
      </c>
      <c r="H45" s="26">
        <v>0.16400000000000001</v>
      </c>
      <c r="I45" s="26">
        <v>0</v>
      </c>
      <c r="J45" s="23">
        <f t="shared" si="2"/>
        <v>1.3539999999999999</v>
      </c>
      <c r="L45" s="40">
        <v>0.94</v>
      </c>
      <c r="M45" s="40">
        <v>4.4999999999999998E-2</v>
      </c>
      <c r="N45" s="40">
        <v>0.17699999999999999</v>
      </c>
      <c r="O45" s="41">
        <f t="shared" si="3"/>
        <v>1.1619999999999999</v>
      </c>
      <c r="P45" s="40">
        <v>0.187</v>
      </c>
      <c r="Q45" s="40">
        <v>0</v>
      </c>
      <c r="R45" s="23">
        <f t="shared" si="16"/>
        <v>1.349</v>
      </c>
      <c r="T45" s="40">
        <f t="shared" si="5"/>
        <v>4.2000000000000037E-2</v>
      </c>
      <c r="U45" s="40">
        <f t="shared" si="6"/>
        <v>0</v>
      </c>
      <c r="V45" s="40">
        <f t="shared" si="7"/>
        <v>-1.3999999999999985E-2</v>
      </c>
      <c r="W45" s="41">
        <f t="shared" si="8"/>
        <v>2.8000000000000025E-2</v>
      </c>
      <c r="X45" s="40">
        <f t="shared" si="9"/>
        <v>-2.2999999999999993E-2</v>
      </c>
      <c r="Y45" s="40">
        <f t="shared" si="10"/>
        <v>0</v>
      </c>
      <c r="Z45" s="41">
        <f t="shared" si="11"/>
        <v>4.9999999999998934E-3</v>
      </c>
      <c r="AB45" s="43">
        <f t="shared" si="12"/>
        <v>4.4680851063829831E-2</v>
      </c>
      <c r="AC45" s="43">
        <f t="shared" si="17"/>
        <v>0</v>
      </c>
      <c r="AD45" s="43">
        <f t="shared" si="18"/>
        <v>-7.9096045197740036E-2</v>
      </c>
      <c r="AE45" s="44">
        <f t="shared" si="18"/>
        <v>2.4096385542168697E-2</v>
      </c>
      <c r="AF45" s="43">
        <f t="shared" si="13"/>
        <v>-0.12299465240641708</v>
      </c>
      <c r="AG45" s="43">
        <f t="shared" si="14"/>
        <v>0</v>
      </c>
      <c r="AH45" s="44">
        <f t="shared" si="15"/>
        <v>3.7064492216455844E-3</v>
      </c>
    </row>
    <row r="46" spans="1:34">
      <c r="A46" s="31">
        <v>301107</v>
      </c>
      <c r="B46" s="30" t="s">
        <v>30</v>
      </c>
      <c r="C46" s="32" t="s">
        <v>370</v>
      </c>
      <c r="D46" s="22">
        <v>0.97</v>
      </c>
      <c r="E46" s="22">
        <v>4.4999999999999998E-2</v>
      </c>
      <c r="F46" s="22">
        <v>0.16300000000000001</v>
      </c>
      <c r="G46" s="23">
        <f t="shared" si="1"/>
        <v>1.1779999999999999</v>
      </c>
      <c r="H46" s="26">
        <v>0.16400000000000001</v>
      </c>
      <c r="I46" s="26">
        <v>0</v>
      </c>
      <c r="J46" s="23">
        <f t="shared" si="2"/>
        <v>1.3419999999999999</v>
      </c>
      <c r="L46" s="40">
        <v>0.92900000000000005</v>
      </c>
      <c r="M46" s="40">
        <v>4.4999999999999998E-2</v>
      </c>
      <c r="N46" s="40">
        <v>0.17699999999999999</v>
      </c>
      <c r="O46" s="41">
        <f t="shared" si="3"/>
        <v>1.151</v>
      </c>
      <c r="P46" s="40">
        <v>0.187</v>
      </c>
      <c r="Q46" s="40">
        <v>0</v>
      </c>
      <c r="R46" s="23">
        <f t="shared" si="16"/>
        <v>1.3380000000000001</v>
      </c>
      <c r="T46" s="40">
        <f t="shared" si="5"/>
        <v>4.0999999999999925E-2</v>
      </c>
      <c r="U46" s="40">
        <f t="shared" si="6"/>
        <v>0</v>
      </c>
      <c r="V46" s="40">
        <f t="shared" si="7"/>
        <v>-1.3999999999999985E-2</v>
      </c>
      <c r="W46" s="41">
        <f t="shared" si="8"/>
        <v>2.6999999999999913E-2</v>
      </c>
      <c r="X46" s="40">
        <f t="shared" si="9"/>
        <v>-2.2999999999999993E-2</v>
      </c>
      <c r="Y46" s="40">
        <f t="shared" si="10"/>
        <v>0</v>
      </c>
      <c r="Z46" s="41">
        <f t="shared" si="11"/>
        <v>3.9999999999997815E-3</v>
      </c>
      <c r="AB46" s="43">
        <f t="shared" si="12"/>
        <v>4.4133476856835226E-2</v>
      </c>
      <c r="AC46" s="43">
        <f t="shared" si="17"/>
        <v>0</v>
      </c>
      <c r="AD46" s="43">
        <f t="shared" si="18"/>
        <v>-7.9096045197740036E-2</v>
      </c>
      <c r="AE46" s="44">
        <f t="shared" si="18"/>
        <v>2.3457862728062478E-2</v>
      </c>
      <c r="AF46" s="43">
        <f t="shared" si="13"/>
        <v>-0.12299465240641708</v>
      </c>
      <c r="AG46" s="43">
        <f t="shared" si="14"/>
        <v>0</v>
      </c>
      <c r="AH46" s="44">
        <f t="shared" si="15"/>
        <v>2.9895366218234539E-3</v>
      </c>
    </row>
    <row r="47" spans="1:34">
      <c r="A47" s="31">
        <v>301108</v>
      </c>
      <c r="B47" s="30" t="s">
        <v>469</v>
      </c>
      <c r="C47" s="32" t="s">
        <v>370</v>
      </c>
      <c r="D47" s="22">
        <v>0.97499999999999998</v>
      </c>
      <c r="E47" s="22">
        <v>4.4999999999999998E-2</v>
      </c>
      <c r="F47" s="22">
        <v>0.16300000000000001</v>
      </c>
      <c r="G47" s="23">
        <f t="shared" si="1"/>
        <v>1.1830000000000001</v>
      </c>
      <c r="H47" s="26">
        <v>0.16400000000000001</v>
      </c>
      <c r="I47" s="26">
        <v>0</v>
      </c>
      <c r="J47" s="23">
        <f t="shared" si="2"/>
        <v>1.347</v>
      </c>
      <c r="L47" s="40">
        <v>0.93400000000000005</v>
      </c>
      <c r="M47" s="40">
        <v>4.4999999999999998E-2</v>
      </c>
      <c r="N47" s="40">
        <v>0.17699999999999999</v>
      </c>
      <c r="O47" s="41">
        <f t="shared" si="3"/>
        <v>1.1560000000000001</v>
      </c>
      <c r="P47" s="40">
        <v>0.187</v>
      </c>
      <c r="Q47" s="40">
        <v>0</v>
      </c>
      <c r="R47" s="23">
        <f t="shared" si="16"/>
        <v>1.3430000000000002</v>
      </c>
      <c r="T47" s="40">
        <f t="shared" si="5"/>
        <v>4.0999999999999925E-2</v>
      </c>
      <c r="U47" s="40">
        <f t="shared" si="6"/>
        <v>0</v>
      </c>
      <c r="V47" s="40">
        <f t="shared" si="7"/>
        <v>-1.3999999999999985E-2</v>
      </c>
      <c r="W47" s="41">
        <f t="shared" si="8"/>
        <v>2.6999999999999913E-2</v>
      </c>
      <c r="X47" s="40">
        <f t="shared" si="9"/>
        <v>-2.2999999999999993E-2</v>
      </c>
      <c r="Y47" s="40">
        <f t="shared" si="10"/>
        <v>0</v>
      </c>
      <c r="Z47" s="41">
        <f t="shared" si="11"/>
        <v>3.9999999999997815E-3</v>
      </c>
      <c r="AB47" s="43">
        <f t="shared" si="12"/>
        <v>4.3897216274089851E-2</v>
      </c>
      <c r="AC47" s="43">
        <f t="shared" si="17"/>
        <v>0</v>
      </c>
      <c r="AD47" s="43">
        <f t="shared" si="18"/>
        <v>-7.9096045197740036E-2</v>
      </c>
      <c r="AE47" s="44">
        <f t="shared" si="18"/>
        <v>2.3356401384082966E-2</v>
      </c>
      <c r="AF47" s="43">
        <f t="shared" si="13"/>
        <v>-0.12299465240641708</v>
      </c>
      <c r="AG47" s="43">
        <f t="shared" si="14"/>
        <v>0</v>
      </c>
      <c r="AH47" s="44">
        <f t="shared" si="15"/>
        <v>2.9784065524942525E-3</v>
      </c>
    </row>
    <row r="48" spans="1:34">
      <c r="A48" s="31">
        <v>301109</v>
      </c>
      <c r="B48" s="30" t="s">
        <v>348</v>
      </c>
      <c r="C48" s="32" t="s">
        <v>370</v>
      </c>
      <c r="D48" s="22">
        <v>0.97</v>
      </c>
      <c r="E48" s="22">
        <v>4.4999999999999998E-2</v>
      </c>
      <c r="F48" s="22">
        <v>0.16300000000000001</v>
      </c>
      <c r="G48" s="23">
        <f t="shared" si="1"/>
        <v>1.1779999999999999</v>
      </c>
      <c r="H48" s="26">
        <v>0.16400000000000001</v>
      </c>
      <c r="I48" s="26">
        <v>0</v>
      </c>
      <c r="J48" s="23">
        <f t="shared" si="2"/>
        <v>1.3419999999999999</v>
      </c>
      <c r="L48" s="40">
        <v>0.92900000000000005</v>
      </c>
      <c r="M48" s="40">
        <v>4.4999999999999998E-2</v>
      </c>
      <c r="N48" s="40">
        <v>0.17699999999999999</v>
      </c>
      <c r="O48" s="41">
        <f t="shared" si="3"/>
        <v>1.151</v>
      </c>
      <c r="P48" s="40">
        <v>0.187</v>
      </c>
      <c r="Q48" s="40">
        <v>0</v>
      </c>
      <c r="R48" s="23">
        <f t="shared" si="16"/>
        <v>1.3380000000000001</v>
      </c>
      <c r="T48" s="40">
        <f t="shared" si="5"/>
        <v>4.0999999999999925E-2</v>
      </c>
      <c r="U48" s="40">
        <f t="shared" si="6"/>
        <v>0</v>
      </c>
      <c r="V48" s="40">
        <f t="shared" si="7"/>
        <v>-1.3999999999999985E-2</v>
      </c>
      <c r="W48" s="41">
        <f t="shared" si="8"/>
        <v>2.6999999999999913E-2</v>
      </c>
      <c r="X48" s="40">
        <f t="shared" si="9"/>
        <v>-2.2999999999999993E-2</v>
      </c>
      <c r="Y48" s="40">
        <f t="shared" si="10"/>
        <v>0</v>
      </c>
      <c r="Z48" s="41">
        <f t="shared" si="11"/>
        <v>3.9999999999997815E-3</v>
      </c>
      <c r="AB48" s="43">
        <f t="shared" si="12"/>
        <v>4.4133476856835226E-2</v>
      </c>
      <c r="AC48" s="43">
        <f t="shared" si="17"/>
        <v>0</v>
      </c>
      <c r="AD48" s="43">
        <f t="shared" si="18"/>
        <v>-7.9096045197740036E-2</v>
      </c>
      <c r="AE48" s="44">
        <f t="shared" si="18"/>
        <v>2.3457862728062478E-2</v>
      </c>
      <c r="AF48" s="43">
        <f t="shared" si="13"/>
        <v>-0.12299465240641708</v>
      </c>
      <c r="AG48" s="43">
        <f t="shared" si="14"/>
        <v>0</v>
      </c>
      <c r="AH48" s="44">
        <f t="shared" si="15"/>
        <v>2.9895366218234539E-3</v>
      </c>
    </row>
    <row r="49" spans="1:34">
      <c r="A49" s="31">
        <v>301111</v>
      </c>
      <c r="B49" s="30" t="s">
        <v>31</v>
      </c>
      <c r="C49" s="32" t="s">
        <v>366</v>
      </c>
      <c r="D49" s="22">
        <v>1.6859999999999999</v>
      </c>
      <c r="E49" s="22">
        <v>4.4999999999999998E-2</v>
      </c>
      <c r="F49" s="22">
        <v>0.16300000000000001</v>
      </c>
      <c r="G49" s="23">
        <f t="shared" si="1"/>
        <v>1.8939999999999999</v>
      </c>
      <c r="H49" s="26">
        <v>0</v>
      </c>
      <c r="I49" s="26">
        <v>0</v>
      </c>
      <c r="J49" s="23">
        <f t="shared" si="2"/>
        <v>1.8939999999999999</v>
      </c>
      <c r="L49" s="40">
        <v>1.6140000000000001</v>
      </c>
      <c r="M49" s="40">
        <v>4.4999999999999998E-2</v>
      </c>
      <c r="N49" s="40">
        <v>0.17699999999999999</v>
      </c>
      <c r="O49" s="41">
        <f t="shared" si="3"/>
        <v>1.8360000000000001</v>
      </c>
      <c r="P49" s="40">
        <v>0</v>
      </c>
      <c r="Q49" s="40">
        <v>0</v>
      </c>
      <c r="R49" s="23">
        <f t="shared" si="16"/>
        <v>1.8360000000000001</v>
      </c>
      <c r="T49" s="40">
        <f t="shared" si="5"/>
        <v>7.1999999999999842E-2</v>
      </c>
      <c r="U49" s="40">
        <f t="shared" si="6"/>
        <v>0</v>
      </c>
      <c r="V49" s="40">
        <f t="shared" si="7"/>
        <v>-1.3999999999999985E-2</v>
      </c>
      <c r="W49" s="41">
        <f t="shared" si="8"/>
        <v>5.7999999999999829E-2</v>
      </c>
      <c r="X49" s="40">
        <f t="shared" si="9"/>
        <v>0</v>
      </c>
      <c r="Y49" s="40">
        <f t="shared" si="10"/>
        <v>0</v>
      </c>
      <c r="Z49" s="41">
        <f t="shared" si="11"/>
        <v>5.7999999999999829E-2</v>
      </c>
      <c r="AB49" s="43">
        <f t="shared" si="12"/>
        <v>4.4609665427509194E-2</v>
      </c>
      <c r="AC49" s="43">
        <f t="shared" si="17"/>
        <v>0</v>
      </c>
      <c r="AD49" s="43">
        <f t="shared" si="18"/>
        <v>-7.9096045197740036E-2</v>
      </c>
      <c r="AE49" s="44">
        <f t="shared" si="18"/>
        <v>3.1590413943355024E-2</v>
      </c>
      <c r="AF49" s="43">
        <f t="shared" si="13"/>
        <v>0</v>
      </c>
      <c r="AG49" s="43">
        <f t="shared" si="14"/>
        <v>0</v>
      </c>
      <c r="AH49" s="44">
        <f t="shared" si="15"/>
        <v>3.1590413943355024E-2</v>
      </c>
    </row>
    <row r="50" spans="1:34">
      <c r="A50" s="31">
        <v>301113</v>
      </c>
      <c r="B50" s="30" t="s">
        <v>349</v>
      </c>
      <c r="C50" s="32" t="s">
        <v>366</v>
      </c>
      <c r="D50" s="22">
        <v>0.79</v>
      </c>
      <c r="E50" s="22">
        <v>4.4999999999999998E-2</v>
      </c>
      <c r="F50" s="22">
        <v>0.16300000000000001</v>
      </c>
      <c r="G50" s="23">
        <f t="shared" si="1"/>
        <v>0.99800000000000011</v>
      </c>
      <c r="H50" s="26">
        <v>0</v>
      </c>
      <c r="I50" s="26">
        <v>0</v>
      </c>
      <c r="J50" s="23">
        <f t="shared" si="2"/>
        <v>0.99800000000000011</v>
      </c>
      <c r="L50" s="40">
        <v>0.75600000000000001</v>
      </c>
      <c r="M50" s="40">
        <v>4.4999999999999998E-2</v>
      </c>
      <c r="N50" s="40">
        <v>0.17699999999999999</v>
      </c>
      <c r="O50" s="41">
        <f t="shared" si="3"/>
        <v>0.97799999999999998</v>
      </c>
      <c r="P50" s="40">
        <v>0</v>
      </c>
      <c r="Q50" s="40">
        <v>0</v>
      </c>
      <c r="R50" s="23">
        <f t="shared" si="16"/>
        <v>0.97799999999999998</v>
      </c>
      <c r="T50" s="40">
        <f t="shared" si="5"/>
        <v>3.400000000000003E-2</v>
      </c>
      <c r="U50" s="40">
        <f t="shared" si="6"/>
        <v>0</v>
      </c>
      <c r="V50" s="40">
        <f t="shared" si="7"/>
        <v>-1.3999999999999985E-2</v>
      </c>
      <c r="W50" s="41">
        <f t="shared" si="8"/>
        <v>2.0000000000000129E-2</v>
      </c>
      <c r="X50" s="40">
        <f t="shared" si="9"/>
        <v>0</v>
      </c>
      <c r="Y50" s="40">
        <f t="shared" si="10"/>
        <v>0</v>
      </c>
      <c r="Z50" s="41">
        <f t="shared" si="11"/>
        <v>2.0000000000000129E-2</v>
      </c>
      <c r="AB50" s="43">
        <f t="shared" si="12"/>
        <v>4.4973544973545013E-2</v>
      </c>
      <c r="AC50" s="43">
        <f t="shared" si="17"/>
        <v>0</v>
      </c>
      <c r="AD50" s="43">
        <f t="shared" si="18"/>
        <v>-7.9096045197740036E-2</v>
      </c>
      <c r="AE50" s="44">
        <f t="shared" si="18"/>
        <v>2.044989775051138E-2</v>
      </c>
      <c r="AF50" s="43">
        <f t="shared" si="13"/>
        <v>0</v>
      </c>
      <c r="AG50" s="43">
        <f t="shared" si="14"/>
        <v>0</v>
      </c>
      <c r="AH50" s="44">
        <f t="shared" si="15"/>
        <v>2.044989775051138E-2</v>
      </c>
    </row>
    <row r="51" spans="1:34">
      <c r="A51" s="31">
        <v>301114</v>
      </c>
      <c r="B51" s="30" t="s">
        <v>244</v>
      </c>
      <c r="C51" s="32" t="s">
        <v>368</v>
      </c>
      <c r="D51" s="22">
        <v>0.754</v>
      </c>
      <c r="E51" s="22">
        <v>4.4999999999999998E-2</v>
      </c>
      <c r="F51" s="22">
        <v>0.16300000000000001</v>
      </c>
      <c r="G51" s="23">
        <f t="shared" si="1"/>
        <v>0.96200000000000008</v>
      </c>
      <c r="H51" s="26">
        <v>0.16400000000000001</v>
      </c>
      <c r="I51" s="26">
        <v>0</v>
      </c>
      <c r="J51" s="23">
        <f t="shared" si="2"/>
        <v>1.1260000000000001</v>
      </c>
      <c r="L51" s="40">
        <v>0.71799999999999997</v>
      </c>
      <c r="M51" s="40">
        <v>4.4999999999999998E-2</v>
      </c>
      <c r="N51" s="40">
        <v>0.17699999999999999</v>
      </c>
      <c r="O51" s="41">
        <f t="shared" si="3"/>
        <v>0.94</v>
      </c>
      <c r="P51" s="40">
        <v>0.187</v>
      </c>
      <c r="Q51" s="40">
        <v>0</v>
      </c>
      <c r="R51" s="23">
        <f t="shared" si="16"/>
        <v>1.127</v>
      </c>
      <c r="T51" s="40">
        <f t="shared" si="5"/>
        <v>3.6000000000000032E-2</v>
      </c>
      <c r="U51" s="40">
        <f t="shared" si="6"/>
        <v>0</v>
      </c>
      <c r="V51" s="40">
        <f t="shared" si="7"/>
        <v>-1.3999999999999985E-2</v>
      </c>
      <c r="W51" s="41">
        <f t="shared" si="8"/>
        <v>2.2000000000000131E-2</v>
      </c>
      <c r="X51" s="40">
        <f t="shared" si="9"/>
        <v>-2.2999999999999993E-2</v>
      </c>
      <c r="Y51" s="40">
        <f t="shared" si="10"/>
        <v>0</v>
      </c>
      <c r="Z51" s="41">
        <f t="shared" si="11"/>
        <v>-9.9999999999988987E-4</v>
      </c>
      <c r="AB51" s="43">
        <f t="shared" si="12"/>
        <v>5.0139275766016761E-2</v>
      </c>
      <c r="AC51" s="43">
        <f t="shared" si="17"/>
        <v>0</v>
      </c>
      <c r="AD51" s="43">
        <f t="shared" si="18"/>
        <v>-7.9096045197740036E-2</v>
      </c>
      <c r="AE51" s="44">
        <f t="shared" si="18"/>
        <v>2.3404255319149078E-2</v>
      </c>
      <c r="AF51" s="43">
        <f t="shared" si="13"/>
        <v>-0.12299465240641708</v>
      </c>
      <c r="AG51" s="43">
        <f t="shared" si="14"/>
        <v>0</v>
      </c>
      <c r="AH51" s="44">
        <f t="shared" si="15"/>
        <v>-8.8731144631755974E-4</v>
      </c>
    </row>
    <row r="52" spans="1:34">
      <c r="A52" s="31">
        <v>301116</v>
      </c>
      <c r="B52" s="30" t="s">
        <v>245</v>
      </c>
      <c r="C52" s="32" t="s">
        <v>368</v>
      </c>
      <c r="D52" s="22">
        <v>0.94499999999999995</v>
      </c>
      <c r="E52" s="22">
        <v>4.4999999999999998E-2</v>
      </c>
      <c r="F52" s="22">
        <v>0.16300000000000001</v>
      </c>
      <c r="G52" s="23">
        <f t="shared" si="1"/>
        <v>1.153</v>
      </c>
      <c r="H52" s="26">
        <v>0.16400000000000001</v>
      </c>
      <c r="I52" s="26">
        <v>0</v>
      </c>
      <c r="J52" s="23">
        <f t="shared" si="2"/>
        <v>1.3169999999999999</v>
      </c>
      <c r="L52" s="40">
        <v>0.9</v>
      </c>
      <c r="M52" s="40">
        <v>4.4999999999999998E-2</v>
      </c>
      <c r="N52" s="40">
        <v>0.17699999999999999</v>
      </c>
      <c r="O52" s="41">
        <f t="shared" si="3"/>
        <v>1.1220000000000001</v>
      </c>
      <c r="P52" s="40">
        <v>0.187</v>
      </c>
      <c r="Q52" s="40">
        <v>0</v>
      </c>
      <c r="R52" s="23">
        <f t="shared" si="16"/>
        <v>1.3090000000000002</v>
      </c>
      <c r="T52" s="40">
        <f t="shared" si="5"/>
        <v>4.4999999999999929E-2</v>
      </c>
      <c r="U52" s="40">
        <f t="shared" si="6"/>
        <v>0</v>
      </c>
      <c r="V52" s="40">
        <f t="shared" si="7"/>
        <v>-1.3999999999999985E-2</v>
      </c>
      <c r="W52" s="41">
        <f t="shared" si="8"/>
        <v>3.0999999999999917E-2</v>
      </c>
      <c r="X52" s="40">
        <f t="shared" si="9"/>
        <v>-2.2999999999999993E-2</v>
      </c>
      <c r="Y52" s="40">
        <f t="shared" si="10"/>
        <v>0</v>
      </c>
      <c r="Z52" s="41">
        <f t="shared" si="11"/>
        <v>7.9999999999997851E-3</v>
      </c>
      <c r="AB52" s="43">
        <f t="shared" si="12"/>
        <v>4.999999999999992E-2</v>
      </c>
      <c r="AC52" s="43">
        <f t="shared" si="17"/>
        <v>0</v>
      </c>
      <c r="AD52" s="43">
        <f t="shared" si="18"/>
        <v>-7.9096045197740036E-2</v>
      </c>
      <c r="AE52" s="44">
        <f t="shared" si="18"/>
        <v>2.7629233511586377E-2</v>
      </c>
      <c r="AF52" s="43">
        <f t="shared" si="13"/>
        <v>-0.12299465240641708</v>
      </c>
      <c r="AG52" s="43">
        <f t="shared" si="14"/>
        <v>0</v>
      </c>
      <c r="AH52" s="44">
        <f t="shared" si="15"/>
        <v>6.1115355233000643E-3</v>
      </c>
    </row>
    <row r="53" spans="1:34">
      <c r="A53" s="31">
        <v>301118</v>
      </c>
      <c r="B53" s="30" t="s">
        <v>176</v>
      </c>
      <c r="C53" s="32" t="s">
        <v>368</v>
      </c>
      <c r="D53" s="22">
        <v>0.88600000000000001</v>
      </c>
      <c r="E53" s="22">
        <v>4.4999999999999998E-2</v>
      </c>
      <c r="F53" s="22">
        <v>0.16300000000000001</v>
      </c>
      <c r="G53" s="23">
        <f t="shared" si="1"/>
        <v>1.0940000000000001</v>
      </c>
      <c r="H53" s="26">
        <v>0.16400000000000001</v>
      </c>
      <c r="I53" s="26">
        <v>0</v>
      </c>
      <c r="J53" s="23">
        <f t="shared" si="2"/>
        <v>1.258</v>
      </c>
      <c r="L53" s="40">
        <v>0.84399999999999997</v>
      </c>
      <c r="M53" s="40">
        <v>4.4999999999999998E-2</v>
      </c>
      <c r="N53" s="40">
        <v>0.17699999999999999</v>
      </c>
      <c r="O53" s="41">
        <f t="shared" si="3"/>
        <v>1.0660000000000001</v>
      </c>
      <c r="P53" s="40">
        <v>0.187</v>
      </c>
      <c r="Q53" s="40">
        <v>0</v>
      </c>
      <c r="R53" s="23">
        <f t="shared" si="16"/>
        <v>1.2530000000000001</v>
      </c>
      <c r="T53" s="40">
        <f t="shared" si="5"/>
        <v>4.2000000000000037E-2</v>
      </c>
      <c r="U53" s="40">
        <f t="shared" si="6"/>
        <v>0</v>
      </c>
      <c r="V53" s="40">
        <f t="shared" si="7"/>
        <v>-1.3999999999999985E-2</v>
      </c>
      <c r="W53" s="41">
        <f t="shared" si="8"/>
        <v>2.8000000000000025E-2</v>
      </c>
      <c r="X53" s="40">
        <f t="shared" si="9"/>
        <v>-2.2999999999999993E-2</v>
      </c>
      <c r="Y53" s="40">
        <f t="shared" si="10"/>
        <v>0</v>
      </c>
      <c r="Z53" s="41">
        <f t="shared" si="11"/>
        <v>4.9999999999998934E-3</v>
      </c>
      <c r="AB53" s="43">
        <f t="shared" si="12"/>
        <v>4.9763033175355499E-2</v>
      </c>
      <c r="AC53" s="43">
        <f t="shared" si="17"/>
        <v>0</v>
      </c>
      <c r="AD53" s="43">
        <f t="shared" si="18"/>
        <v>-7.9096045197740036E-2</v>
      </c>
      <c r="AE53" s="44">
        <f t="shared" si="18"/>
        <v>2.6266416510318972E-2</v>
      </c>
      <c r="AF53" s="43">
        <f t="shared" si="13"/>
        <v>-0.12299465240641708</v>
      </c>
      <c r="AG53" s="43">
        <f t="shared" si="14"/>
        <v>0</v>
      </c>
      <c r="AH53" s="44">
        <f t="shared" si="15"/>
        <v>3.9904229848363075E-3</v>
      </c>
    </row>
    <row r="54" spans="1:34">
      <c r="A54" s="31">
        <v>301184</v>
      </c>
      <c r="B54" s="30" t="s">
        <v>350</v>
      </c>
      <c r="C54" s="32" t="s">
        <v>366</v>
      </c>
      <c r="D54" s="22">
        <v>1.4379999999999999</v>
      </c>
      <c r="E54" s="22">
        <v>4.4999999999999998E-2</v>
      </c>
      <c r="F54" s="22">
        <v>0.16300000000000001</v>
      </c>
      <c r="G54" s="23">
        <f t="shared" si="1"/>
        <v>1.6459999999999999</v>
      </c>
      <c r="H54" s="26">
        <v>0</v>
      </c>
      <c r="I54" s="26">
        <v>0</v>
      </c>
      <c r="J54" s="23">
        <f t="shared" si="2"/>
        <v>1.6459999999999999</v>
      </c>
      <c r="L54" s="40">
        <v>1.377</v>
      </c>
      <c r="M54" s="40">
        <v>4.4999999999999998E-2</v>
      </c>
      <c r="N54" s="40">
        <v>0.17699999999999999</v>
      </c>
      <c r="O54" s="41">
        <f t="shared" si="3"/>
        <v>1.599</v>
      </c>
      <c r="P54" s="40">
        <v>0</v>
      </c>
      <c r="Q54" s="40">
        <v>0</v>
      </c>
      <c r="R54" s="23">
        <f t="shared" si="16"/>
        <v>1.599</v>
      </c>
      <c r="T54" s="40">
        <f t="shared" si="5"/>
        <v>6.0999999999999943E-2</v>
      </c>
      <c r="U54" s="40">
        <f t="shared" si="6"/>
        <v>0</v>
      </c>
      <c r="V54" s="40">
        <f t="shared" si="7"/>
        <v>-1.3999999999999985E-2</v>
      </c>
      <c r="W54" s="41">
        <f t="shared" si="8"/>
        <v>4.6999999999999931E-2</v>
      </c>
      <c r="X54" s="40">
        <f t="shared" si="9"/>
        <v>0</v>
      </c>
      <c r="Y54" s="40">
        <f t="shared" si="10"/>
        <v>0</v>
      </c>
      <c r="Z54" s="41">
        <f t="shared" si="11"/>
        <v>4.6999999999999931E-2</v>
      </c>
      <c r="AB54" s="43">
        <f t="shared" si="12"/>
        <v>4.4299201161946217E-2</v>
      </c>
      <c r="AC54" s="43">
        <f t="shared" si="17"/>
        <v>0</v>
      </c>
      <c r="AD54" s="43">
        <f t="shared" si="18"/>
        <v>-7.9096045197740036E-2</v>
      </c>
      <c r="AE54" s="44">
        <f t="shared" si="18"/>
        <v>2.9393370856785447E-2</v>
      </c>
      <c r="AF54" s="43">
        <f t="shared" si="13"/>
        <v>0</v>
      </c>
      <c r="AG54" s="43">
        <f t="shared" si="14"/>
        <v>0</v>
      </c>
      <c r="AH54" s="44">
        <f t="shared" si="15"/>
        <v>2.9393370856785447E-2</v>
      </c>
    </row>
    <row r="55" spans="1:34">
      <c r="A55" s="31">
        <v>301185</v>
      </c>
      <c r="B55" s="30" t="s">
        <v>577</v>
      </c>
      <c r="C55" s="32" t="s">
        <v>368</v>
      </c>
      <c r="D55" s="22">
        <v>0.64200000000000002</v>
      </c>
      <c r="E55" s="22">
        <v>4.4999999999999998E-2</v>
      </c>
      <c r="F55" s="22">
        <v>0.16300000000000001</v>
      </c>
      <c r="G55" s="23">
        <f t="shared" si="1"/>
        <v>0.85000000000000009</v>
      </c>
      <c r="H55" s="26">
        <v>0.16400000000000001</v>
      </c>
      <c r="I55" s="26">
        <v>0</v>
      </c>
      <c r="J55" s="23">
        <f t="shared" si="2"/>
        <v>1.014</v>
      </c>
      <c r="L55" s="40">
        <v>0.61199999999999999</v>
      </c>
      <c r="M55" s="40">
        <v>4.4999999999999998E-2</v>
      </c>
      <c r="N55" s="40">
        <v>0.17699999999999999</v>
      </c>
      <c r="O55" s="41">
        <f t="shared" si="3"/>
        <v>0.83400000000000007</v>
      </c>
      <c r="P55" s="40">
        <v>0.187</v>
      </c>
      <c r="Q55" s="40">
        <v>0</v>
      </c>
      <c r="R55" s="23">
        <f t="shared" si="16"/>
        <v>1.0210000000000001</v>
      </c>
      <c r="T55" s="40">
        <f t="shared" si="5"/>
        <v>3.0000000000000027E-2</v>
      </c>
      <c r="U55" s="40">
        <f t="shared" si="6"/>
        <v>0</v>
      </c>
      <c r="V55" s="40">
        <f t="shared" si="7"/>
        <v>-1.3999999999999985E-2</v>
      </c>
      <c r="W55" s="41">
        <f t="shared" si="8"/>
        <v>1.6000000000000014E-2</v>
      </c>
      <c r="X55" s="40">
        <f t="shared" si="9"/>
        <v>-2.2999999999999993E-2</v>
      </c>
      <c r="Y55" s="40">
        <f t="shared" si="10"/>
        <v>0</v>
      </c>
      <c r="Z55" s="41">
        <f t="shared" si="11"/>
        <v>-7.0000000000001172E-3</v>
      </c>
      <c r="AB55" s="43">
        <f t="shared" si="12"/>
        <v>4.9019607843137303E-2</v>
      </c>
      <c r="AC55" s="43">
        <f t="shared" si="17"/>
        <v>0</v>
      </c>
      <c r="AD55" s="43">
        <f t="shared" si="18"/>
        <v>-7.9096045197740036E-2</v>
      </c>
      <c r="AE55" s="44">
        <f t="shared" si="18"/>
        <v>1.9184652278177474E-2</v>
      </c>
      <c r="AF55" s="43">
        <f t="shared" si="13"/>
        <v>-0.12299465240641708</v>
      </c>
      <c r="AG55" s="43">
        <f t="shared" si="14"/>
        <v>0</v>
      </c>
      <c r="AH55" s="44">
        <f t="shared" si="15"/>
        <v>-6.8560235063664212E-3</v>
      </c>
    </row>
    <row r="56" spans="1:34">
      <c r="A56" s="31">
        <v>301198</v>
      </c>
      <c r="B56" s="30" t="s">
        <v>503</v>
      </c>
      <c r="C56" s="32" t="s">
        <v>368</v>
      </c>
      <c r="D56" s="22">
        <v>0.879</v>
      </c>
      <c r="E56" s="22">
        <v>4.4999999999999998E-2</v>
      </c>
      <c r="F56" s="22">
        <v>0.16300000000000001</v>
      </c>
      <c r="G56" s="23">
        <f t="shared" si="1"/>
        <v>1.087</v>
      </c>
      <c r="H56" s="26">
        <v>0.16400000000000001</v>
      </c>
      <c r="I56" s="26">
        <v>0</v>
      </c>
      <c r="J56" s="23">
        <f t="shared" si="2"/>
        <v>1.2509999999999999</v>
      </c>
      <c r="L56" s="40">
        <v>0.83699999999999997</v>
      </c>
      <c r="M56" s="40">
        <v>4.4999999999999998E-2</v>
      </c>
      <c r="N56" s="40">
        <v>0.17699999999999999</v>
      </c>
      <c r="O56" s="41">
        <f t="shared" si="3"/>
        <v>1.0589999999999999</v>
      </c>
      <c r="P56" s="40">
        <v>0.187</v>
      </c>
      <c r="Q56" s="40">
        <v>0</v>
      </c>
      <c r="R56" s="23">
        <f t="shared" si="16"/>
        <v>1.246</v>
      </c>
      <c r="T56" s="40">
        <f t="shared" si="5"/>
        <v>4.2000000000000037E-2</v>
      </c>
      <c r="U56" s="40">
        <f t="shared" si="6"/>
        <v>0</v>
      </c>
      <c r="V56" s="40">
        <f t="shared" si="7"/>
        <v>-1.3999999999999985E-2</v>
      </c>
      <c r="W56" s="41">
        <f t="shared" si="8"/>
        <v>2.8000000000000025E-2</v>
      </c>
      <c r="X56" s="40">
        <f t="shared" si="9"/>
        <v>-2.2999999999999993E-2</v>
      </c>
      <c r="Y56" s="40">
        <f t="shared" si="10"/>
        <v>0</v>
      </c>
      <c r="Z56" s="41">
        <f t="shared" si="11"/>
        <v>4.9999999999998934E-3</v>
      </c>
      <c r="AB56" s="43">
        <f t="shared" si="12"/>
        <v>5.0179211469534094E-2</v>
      </c>
      <c r="AC56" s="43">
        <f t="shared" si="17"/>
        <v>0</v>
      </c>
      <c r="AD56" s="43">
        <f t="shared" si="18"/>
        <v>-7.9096045197740036E-2</v>
      </c>
      <c r="AE56" s="44">
        <f t="shared" si="18"/>
        <v>2.6440037771482554E-2</v>
      </c>
      <c r="AF56" s="43">
        <f t="shared" si="13"/>
        <v>-0.12299465240641708</v>
      </c>
      <c r="AG56" s="43">
        <f t="shared" si="14"/>
        <v>0</v>
      </c>
      <c r="AH56" s="44">
        <f t="shared" si="15"/>
        <v>4.0128410914926915E-3</v>
      </c>
    </row>
    <row r="57" spans="1:34">
      <c r="A57" s="31">
        <v>301309</v>
      </c>
      <c r="B57" s="30" t="s">
        <v>33</v>
      </c>
      <c r="C57" s="32" t="s">
        <v>368</v>
      </c>
      <c r="D57" s="22">
        <v>0.879</v>
      </c>
      <c r="E57" s="22">
        <v>4.4999999999999998E-2</v>
      </c>
      <c r="F57" s="22">
        <v>0.16300000000000001</v>
      </c>
      <c r="G57" s="23">
        <f t="shared" si="1"/>
        <v>1.087</v>
      </c>
      <c r="H57" s="26">
        <v>0.16400000000000001</v>
      </c>
      <c r="I57" s="26">
        <v>0</v>
      </c>
      <c r="J57" s="23">
        <f t="shared" si="2"/>
        <v>1.2509999999999999</v>
      </c>
      <c r="L57" s="40">
        <v>0.83699999999999997</v>
      </c>
      <c r="M57" s="40">
        <v>4.4999999999999998E-2</v>
      </c>
      <c r="N57" s="40">
        <v>0.17699999999999999</v>
      </c>
      <c r="O57" s="41">
        <f t="shared" si="3"/>
        <v>1.0589999999999999</v>
      </c>
      <c r="P57" s="40">
        <v>0.187</v>
      </c>
      <c r="Q57" s="40">
        <v>0</v>
      </c>
      <c r="R57" s="23">
        <f t="shared" si="16"/>
        <v>1.246</v>
      </c>
      <c r="T57" s="40">
        <f t="shared" si="5"/>
        <v>4.2000000000000037E-2</v>
      </c>
      <c r="U57" s="40">
        <f t="shared" si="6"/>
        <v>0</v>
      </c>
      <c r="V57" s="40">
        <f t="shared" si="7"/>
        <v>-1.3999999999999985E-2</v>
      </c>
      <c r="W57" s="41">
        <f t="shared" si="8"/>
        <v>2.8000000000000025E-2</v>
      </c>
      <c r="X57" s="40">
        <f t="shared" si="9"/>
        <v>-2.2999999999999993E-2</v>
      </c>
      <c r="Y57" s="40">
        <f t="shared" si="10"/>
        <v>0</v>
      </c>
      <c r="Z57" s="41">
        <f t="shared" si="11"/>
        <v>4.9999999999998934E-3</v>
      </c>
      <c r="AB57" s="43">
        <f t="shared" si="12"/>
        <v>5.0179211469534094E-2</v>
      </c>
      <c r="AC57" s="43">
        <f t="shared" si="17"/>
        <v>0</v>
      </c>
      <c r="AD57" s="43">
        <f t="shared" si="18"/>
        <v>-7.9096045197740036E-2</v>
      </c>
      <c r="AE57" s="44">
        <f t="shared" si="18"/>
        <v>2.6440037771482554E-2</v>
      </c>
      <c r="AF57" s="43">
        <f t="shared" si="13"/>
        <v>-0.12299465240641708</v>
      </c>
      <c r="AG57" s="43">
        <f t="shared" si="14"/>
        <v>0</v>
      </c>
      <c r="AH57" s="44">
        <f t="shared" si="15"/>
        <v>4.0128410914926915E-3</v>
      </c>
    </row>
    <row r="58" spans="1:34">
      <c r="A58" s="31">
        <v>301311</v>
      </c>
      <c r="B58" s="30" t="s">
        <v>351</v>
      </c>
      <c r="C58" s="32" t="s">
        <v>370</v>
      </c>
      <c r="D58" s="22">
        <v>1.1919999999999999</v>
      </c>
      <c r="E58" s="22">
        <v>4.4999999999999998E-2</v>
      </c>
      <c r="F58" s="22">
        <v>0.16300000000000001</v>
      </c>
      <c r="G58" s="23">
        <f t="shared" si="1"/>
        <v>1.4</v>
      </c>
      <c r="H58" s="26">
        <v>0.16400000000000001</v>
      </c>
      <c r="I58" s="26">
        <v>0</v>
      </c>
      <c r="J58" s="23">
        <f t="shared" si="2"/>
        <v>1.5639999999999998</v>
      </c>
      <c r="L58" s="40">
        <v>1.1419999999999999</v>
      </c>
      <c r="M58" s="40">
        <v>4.4999999999999998E-2</v>
      </c>
      <c r="N58" s="40">
        <v>0.17699999999999999</v>
      </c>
      <c r="O58" s="41">
        <f t="shared" si="3"/>
        <v>1.3639999999999999</v>
      </c>
      <c r="P58" s="40">
        <v>0.187</v>
      </c>
      <c r="Q58" s="40">
        <v>0</v>
      </c>
      <c r="R58" s="23">
        <f t="shared" si="16"/>
        <v>1.5509999999999999</v>
      </c>
      <c r="T58" s="40">
        <f t="shared" si="5"/>
        <v>5.0000000000000044E-2</v>
      </c>
      <c r="U58" s="40">
        <f t="shared" si="6"/>
        <v>0</v>
      </c>
      <c r="V58" s="40">
        <f t="shared" si="7"/>
        <v>-1.3999999999999985E-2</v>
      </c>
      <c r="W58" s="41">
        <f t="shared" si="8"/>
        <v>3.6000000000000032E-2</v>
      </c>
      <c r="X58" s="40">
        <f t="shared" si="9"/>
        <v>-2.2999999999999993E-2</v>
      </c>
      <c r="Y58" s="40">
        <f t="shared" si="10"/>
        <v>0</v>
      </c>
      <c r="Z58" s="41">
        <f t="shared" si="11"/>
        <v>1.2999999999999901E-2</v>
      </c>
      <c r="AB58" s="43">
        <f t="shared" si="12"/>
        <v>4.3782837127845926E-2</v>
      </c>
      <c r="AC58" s="43">
        <f t="shared" si="17"/>
        <v>0</v>
      </c>
      <c r="AD58" s="43">
        <f t="shared" si="18"/>
        <v>-7.9096045197740036E-2</v>
      </c>
      <c r="AE58" s="44">
        <f t="shared" si="18"/>
        <v>2.639296187683287E-2</v>
      </c>
      <c r="AF58" s="43">
        <f t="shared" si="13"/>
        <v>-0.12299465240641708</v>
      </c>
      <c r="AG58" s="43">
        <f t="shared" si="14"/>
        <v>0</v>
      </c>
      <c r="AH58" s="44">
        <f t="shared" si="15"/>
        <v>8.3816892327529986E-3</v>
      </c>
    </row>
    <row r="59" spans="1:34">
      <c r="A59" s="31">
        <v>301320</v>
      </c>
      <c r="B59" s="30" t="s">
        <v>460</v>
      </c>
      <c r="C59" s="32" t="s">
        <v>368</v>
      </c>
      <c r="D59" s="22">
        <v>0.69599999999999995</v>
      </c>
      <c r="E59" s="22">
        <v>4.4999999999999998E-2</v>
      </c>
      <c r="F59" s="22">
        <v>0.16300000000000001</v>
      </c>
      <c r="G59" s="23">
        <f t="shared" si="1"/>
        <v>0.90400000000000003</v>
      </c>
      <c r="H59" s="26">
        <v>0.16400000000000001</v>
      </c>
      <c r="I59" s="26">
        <v>0</v>
      </c>
      <c r="J59" s="23">
        <f t="shared" si="2"/>
        <v>1.0680000000000001</v>
      </c>
      <c r="L59" s="40">
        <v>0.66300000000000003</v>
      </c>
      <c r="M59" s="40">
        <v>4.4999999999999998E-2</v>
      </c>
      <c r="N59" s="40">
        <v>0.17699999999999999</v>
      </c>
      <c r="O59" s="41">
        <f t="shared" si="3"/>
        <v>0.88500000000000001</v>
      </c>
      <c r="P59" s="40">
        <v>0.187</v>
      </c>
      <c r="Q59" s="40">
        <v>0</v>
      </c>
      <c r="R59" s="23">
        <f t="shared" si="16"/>
        <v>1.0720000000000001</v>
      </c>
      <c r="T59" s="40">
        <f t="shared" si="5"/>
        <v>3.2999999999999918E-2</v>
      </c>
      <c r="U59" s="40">
        <f t="shared" si="6"/>
        <v>0</v>
      </c>
      <c r="V59" s="40">
        <f t="shared" si="7"/>
        <v>-1.3999999999999985E-2</v>
      </c>
      <c r="W59" s="41">
        <f t="shared" si="8"/>
        <v>1.9000000000000017E-2</v>
      </c>
      <c r="X59" s="40">
        <f t="shared" si="9"/>
        <v>-2.2999999999999993E-2</v>
      </c>
      <c r="Y59" s="40">
        <f t="shared" si="10"/>
        <v>0</v>
      </c>
      <c r="Z59" s="41">
        <f t="shared" si="11"/>
        <v>-4.0000000000000036E-3</v>
      </c>
      <c r="AB59" s="43">
        <f t="shared" si="12"/>
        <v>4.9773755656108469E-2</v>
      </c>
      <c r="AC59" s="43">
        <f t="shared" si="17"/>
        <v>0</v>
      </c>
      <c r="AD59" s="43">
        <f t="shared" si="18"/>
        <v>-7.9096045197740036E-2</v>
      </c>
      <c r="AE59" s="44">
        <f t="shared" si="18"/>
        <v>2.1468926553672336E-2</v>
      </c>
      <c r="AF59" s="43">
        <f t="shared" si="13"/>
        <v>-0.12299465240641708</v>
      </c>
      <c r="AG59" s="43">
        <f t="shared" si="14"/>
        <v>0</v>
      </c>
      <c r="AH59" s="44">
        <f t="shared" si="15"/>
        <v>-3.7313432835820925E-3</v>
      </c>
    </row>
    <row r="60" spans="1:34">
      <c r="A60" s="31">
        <v>301345</v>
      </c>
      <c r="B60" s="30" t="s">
        <v>144</v>
      </c>
      <c r="C60" s="32" t="s">
        <v>370</v>
      </c>
      <c r="D60" s="22">
        <v>1.0189999999999999</v>
      </c>
      <c r="E60" s="22">
        <v>4.4999999999999998E-2</v>
      </c>
      <c r="F60" s="22">
        <v>0.16300000000000001</v>
      </c>
      <c r="G60" s="23">
        <f t="shared" si="1"/>
        <v>1.2269999999999999</v>
      </c>
      <c r="H60" s="26">
        <v>0.16400000000000001</v>
      </c>
      <c r="I60" s="26">
        <v>0</v>
      </c>
      <c r="J60" s="23">
        <f t="shared" si="2"/>
        <v>1.3909999999999998</v>
      </c>
      <c r="L60" s="40">
        <v>0.97599999999999998</v>
      </c>
      <c r="M60" s="40">
        <v>4.4999999999999998E-2</v>
      </c>
      <c r="N60" s="40">
        <v>0.17699999999999999</v>
      </c>
      <c r="O60" s="41">
        <f t="shared" si="3"/>
        <v>1.198</v>
      </c>
      <c r="P60" s="40">
        <v>0.187</v>
      </c>
      <c r="Q60" s="40">
        <v>0</v>
      </c>
      <c r="R60" s="23">
        <f t="shared" si="16"/>
        <v>1.385</v>
      </c>
      <c r="T60" s="40">
        <f t="shared" si="5"/>
        <v>4.2999999999999927E-2</v>
      </c>
      <c r="U60" s="40">
        <f t="shared" si="6"/>
        <v>0</v>
      </c>
      <c r="V60" s="40">
        <f t="shared" si="7"/>
        <v>-1.3999999999999985E-2</v>
      </c>
      <c r="W60" s="41">
        <f t="shared" si="8"/>
        <v>2.8999999999999915E-2</v>
      </c>
      <c r="X60" s="40">
        <f t="shared" si="9"/>
        <v>-2.2999999999999993E-2</v>
      </c>
      <c r="Y60" s="40">
        <f t="shared" si="10"/>
        <v>0</v>
      </c>
      <c r="Z60" s="41">
        <f t="shared" si="11"/>
        <v>5.9999999999997833E-3</v>
      </c>
      <c r="AB60" s="43">
        <f t="shared" si="12"/>
        <v>4.4057377049180252E-2</v>
      </c>
      <c r="AC60" s="43">
        <f t="shared" si="17"/>
        <v>0</v>
      </c>
      <c r="AD60" s="43">
        <f t="shared" si="18"/>
        <v>-7.9096045197740036E-2</v>
      </c>
      <c r="AE60" s="44">
        <f t="shared" si="18"/>
        <v>2.4207011686143504E-2</v>
      </c>
      <c r="AF60" s="43">
        <f t="shared" si="13"/>
        <v>-0.12299465240641708</v>
      </c>
      <c r="AG60" s="43">
        <f t="shared" si="14"/>
        <v>0</v>
      </c>
      <c r="AH60" s="44">
        <f t="shared" si="15"/>
        <v>4.3321299638987608E-3</v>
      </c>
    </row>
    <row r="61" spans="1:34">
      <c r="A61" s="31">
        <v>301348</v>
      </c>
      <c r="B61" s="30" t="s">
        <v>5</v>
      </c>
      <c r="C61" s="32" t="s">
        <v>368</v>
      </c>
      <c r="D61" s="22">
        <v>0.998</v>
      </c>
      <c r="E61" s="22">
        <v>4.4999999999999998E-2</v>
      </c>
      <c r="F61" s="22">
        <v>0.16300000000000001</v>
      </c>
      <c r="G61" s="23">
        <f t="shared" si="1"/>
        <v>1.206</v>
      </c>
      <c r="H61" s="26">
        <v>0</v>
      </c>
      <c r="I61" s="26">
        <v>7.0000000000000001E-3</v>
      </c>
      <c r="J61" s="23">
        <f t="shared" si="2"/>
        <v>1.2129999999999999</v>
      </c>
      <c r="L61" s="40">
        <v>0.95099999999999996</v>
      </c>
      <c r="M61" s="40">
        <v>4.4999999999999998E-2</v>
      </c>
      <c r="N61" s="40">
        <v>0.17699999999999999</v>
      </c>
      <c r="O61" s="41">
        <f t="shared" si="3"/>
        <v>1.173</v>
      </c>
      <c r="P61" s="40">
        <v>0</v>
      </c>
      <c r="Q61" s="40">
        <v>8.9999999999999993E-3</v>
      </c>
      <c r="R61" s="23">
        <f t="shared" si="16"/>
        <v>1.1819999999999999</v>
      </c>
      <c r="T61" s="40">
        <f t="shared" si="5"/>
        <v>4.7000000000000042E-2</v>
      </c>
      <c r="U61" s="40">
        <f t="shared" si="6"/>
        <v>0</v>
      </c>
      <c r="V61" s="40">
        <f t="shared" si="7"/>
        <v>-1.3999999999999985E-2</v>
      </c>
      <c r="W61" s="41">
        <f t="shared" si="8"/>
        <v>3.2999999999999918E-2</v>
      </c>
      <c r="X61" s="40">
        <f t="shared" si="9"/>
        <v>0</v>
      </c>
      <c r="Y61" s="40">
        <f t="shared" si="10"/>
        <v>-1.9999999999999992E-3</v>
      </c>
      <c r="Z61" s="41">
        <f t="shared" si="11"/>
        <v>3.0999999999999917E-2</v>
      </c>
      <c r="AB61" s="43">
        <f t="shared" si="12"/>
        <v>4.9421661409043159E-2</v>
      </c>
      <c r="AC61" s="43">
        <f t="shared" si="17"/>
        <v>0</v>
      </c>
      <c r="AD61" s="43">
        <f t="shared" si="18"/>
        <v>-7.9096045197740036E-2</v>
      </c>
      <c r="AE61" s="44">
        <f t="shared" si="18"/>
        <v>2.8132992327365658E-2</v>
      </c>
      <c r="AF61" s="43">
        <f t="shared" si="13"/>
        <v>0</v>
      </c>
      <c r="AG61" s="43">
        <f t="shared" si="14"/>
        <v>-0.22222222222222215</v>
      </c>
      <c r="AH61" s="44">
        <f t="shared" si="15"/>
        <v>2.6226734348561691E-2</v>
      </c>
    </row>
    <row r="62" spans="1:34">
      <c r="A62" s="31">
        <v>301360</v>
      </c>
      <c r="B62" s="30" t="s">
        <v>145</v>
      </c>
      <c r="C62" s="32" t="s">
        <v>368</v>
      </c>
      <c r="D62" s="22">
        <v>0.64200000000000002</v>
      </c>
      <c r="E62" s="22">
        <v>4.4999999999999998E-2</v>
      </c>
      <c r="F62" s="22">
        <v>0.16300000000000001</v>
      </c>
      <c r="G62" s="23">
        <f t="shared" si="1"/>
        <v>0.85000000000000009</v>
      </c>
      <c r="H62" s="26">
        <v>0.16400000000000001</v>
      </c>
      <c r="I62" s="26">
        <v>0</v>
      </c>
      <c r="J62" s="23">
        <f t="shared" si="2"/>
        <v>1.014</v>
      </c>
      <c r="L62" s="40">
        <v>0.61199999999999999</v>
      </c>
      <c r="M62" s="40">
        <v>4.4999999999999998E-2</v>
      </c>
      <c r="N62" s="40">
        <v>0.17699999999999999</v>
      </c>
      <c r="O62" s="41">
        <f t="shared" si="3"/>
        <v>0.83400000000000007</v>
      </c>
      <c r="P62" s="40">
        <v>0.187</v>
      </c>
      <c r="Q62" s="40">
        <v>0</v>
      </c>
      <c r="R62" s="23">
        <f t="shared" si="16"/>
        <v>1.0210000000000001</v>
      </c>
      <c r="T62" s="40">
        <f t="shared" si="5"/>
        <v>3.0000000000000027E-2</v>
      </c>
      <c r="U62" s="40">
        <f t="shared" si="6"/>
        <v>0</v>
      </c>
      <c r="V62" s="40">
        <f t="shared" si="7"/>
        <v>-1.3999999999999985E-2</v>
      </c>
      <c r="W62" s="41">
        <f t="shared" si="8"/>
        <v>1.6000000000000014E-2</v>
      </c>
      <c r="X62" s="40">
        <f t="shared" si="9"/>
        <v>-2.2999999999999993E-2</v>
      </c>
      <c r="Y62" s="40">
        <f t="shared" si="10"/>
        <v>0</v>
      </c>
      <c r="Z62" s="41">
        <f t="shared" si="11"/>
        <v>-7.0000000000001172E-3</v>
      </c>
      <c r="AB62" s="43">
        <f t="shared" si="12"/>
        <v>4.9019607843137303E-2</v>
      </c>
      <c r="AC62" s="43">
        <f t="shared" si="17"/>
        <v>0</v>
      </c>
      <c r="AD62" s="43">
        <f t="shared" si="18"/>
        <v>-7.9096045197740036E-2</v>
      </c>
      <c r="AE62" s="44">
        <f t="shared" si="18"/>
        <v>1.9184652278177474E-2</v>
      </c>
      <c r="AF62" s="43">
        <f t="shared" si="13"/>
        <v>-0.12299465240641708</v>
      </c>
      <c r="AG62" s="43">
        <f t="shared" si="14"/>
        <v>0</v>
      </c>
      <c r="AH62" s="44">
        <f t="shared" si="15"/>
        <v>-6.8560235063664212E-3</v>
      </c>
    </row>
    <row r="63" spans="1:34">
      <c r="A63" s="31">
        <v>301361</v>
      </c>
      <c r="B63" s="30" t="s">
        <v>34</v>
      </c>
      <c r="C63" s="32" t="s">
        <v>368</v>
      </c>
      <c r="D63" s="22">
        <v>0.64200000000000002</v>
      </c>
      <c r="E63" s="22">
        <v>4.4999999999999998E-2</v>
      </c>
      <c r="F63" s="22">
        <v>0.16300000000000001</v>
      </c>
      <c r="G63" s="23">
        <f t="shared" si="1"/>
        <v>0.85000000000000009</v>
      </c>
      <c r="H63" s="26">
        <v>0.16400000000000001</v>
      </c>
      <c r="I63" s="26">
        <v>0</v>
      </c>
      <c r="J63" s="23">
        <f t="shared" si="2"/>
        <v>1.014</v>
      </c>
      <c r="L63" s="40">
        <v>0.61199999999999999</v>
      </c>
      <c r="M63" s="40">
        <v>4.4999999999999998E-2</v>
      </c>
      <c r="N63" s="40">
        <v>0.17699999999999999</v>
      </c>
      <c r="O63" s="41">
        <f t="shared" si="3"/>
        <v>0.83400000000000007</v>
      </c>
      <c r="P63" s="40">
        <v>0.187</v>
      </c>
      <c r="Q63" s="40">
        <v>0</v>
      </c>
      <c r="R63" s="23">
        <f t="shared" si="16"/>
        <v>1.0210000000000001</v>
      </c>
      <c r="T63" s="40">
        <f t="shared" si="5"/>
        <v>3.0000000000000027E-2</v>
      </c>
      <c r="U63" s="40">
        <f t="shared" si="6"/>
        <v>0</v>
      </c>
      <c r="V63" s="40">
        <f t="shared" si="7"/>
        <v>-1.3999999999999985E-2</v>
      </c>
      <c r="W63" s="41">
        <f t="shared" si="8"/>
        <v>1.6000000000000014E-2</v>
      </c>
      <c r="X63" s="40">
        <f t="shared" si="9"/>
        <v>-2.2999999999999993E-2</v>
      </c>
      <c r="Y63" s="40">
        <f t="shared" si="10"/>
        <v>0</v>
      </c>
      <c r="Z63" s="41">
        <f t="shared" si="11"/>
        <v>-7.0000000000001172E-3</v>
      </c>
      <c r="AB63" s="43">
        <f t="shared" si="12"/>
        <v>4.9019607843137303E-2</v>
      </c>
      <c r="AC63" s="43">
        <f t="shared" si="17"/>
        <v>0</v>
      </c>
      <c r="AD63" s="43">
        <f t="shared" si="18"/>
        <v>-7.9096045197740036E-2</v>
      </c>
      <c r="AE63" s="44">
        <f t="shared" si="18"/>
        <v>1.9184652278177474E-2</v>
      </c>
      <c r="AF63" s="43">
        <f t="shared" si="13"/>
        <v>-0.12299465240641708</v>
      </c>
      <c r="AG63" s="43">
        <f t="shared" si="14"/>
        <v>0</v>
      </c>
      <c r="AH63" s="44">
        <f t="shared" si="15"/>
        <v>-6.8560235063664212E-3</v>
      </c>
    </row>
    <row r="64" spans="1:34">
      <c r="A64" s="31">
        <v>301368</v>
      </c>
      <c r="B64" s="30" t="s">
        <v>462</v>
      </c>
      <c r="C64" s="32" t="s">
        <v>366</v>
      </c>
      <c r="D64" s="22">
        <v>0.96899999999999997</v>
      </c>
      <c r="E64" s="22">
        <v>4.4999999999999998E-2</v>
      </c>
      <c r="F64" s="22">
        <v>0.16300000000000001</v>
      </c>
      <c r="G64" s="23">
        <f t="shared" si="1"/>
        <v>1.177</v>
      </c>
      <c r="H64" s="26">
        <v>0</v>
      </c>
      <c r="I64" s="26">
        <v>0</v>
      </c>
      <c r="J64" s="23">
        <f t="shared" si="2"/>
        <v>1.177</v>
      </c>
      <c r="L64" s="40">
        <v>0.92800000000000005</v>
      </c>
      <c r="M64" s="40">
        <v>4.4999999999999998E-2</v>
      </c>
      <c r="N64" s="40">
        <v>0.17699999999999999</v>
      </c>
      <c r="O64" s="41">
        <f t="shared" si="3"/>
        <v>1.1500000000000001</v>
      </c>
      <c r="P64" s="40">
        <v>0</v>
      </c>
      <c r="Q64" s="40">
        <v>0</v>
      </c>
      <c r="R64" s="23">
        <f t="shared" si="16"/>
        <v>1.1500000000000001</v>
      </c>
      <c r="T64" s="40">
        <f t="shared" si="5"/>
        <v>4.0999999999999925E-2</v>
      </c>
      <c r="U64" s="40">
        <f t="shared" si="6"/>
        <v>0</v>
      </c>
      <c r="V64" s="40">
        <f t="shared" si="7"/>
        <v>-1.3999999999999985E-2</v>
      </c>
      <c r="W64" s="41">
        <f t="shared" si="8"/>
        <v>2.6999999999999913E-2</v>
      </c>
      <c r="X64" s="40">
        <f t="shared" si="9"/>
        <v>0</v>
      </c>
      <c r="Y64" s="40">
        <f t="shared" si="10"/>
        <v>0</v>
      </c>
      <c r="Z64" s="41">
        <f t="shared" si="11"/>
        <v>2.6999999999999913E-2</v>
      </c>
      <c r="AB64" s="43">
        <f t="shared" si="12"/>
        <v>4.4181034482758536E-2</v>
      </c>
      <c r="AC64" s="43">
        <f t="shared" si="17"/>
        <v>0</v>
      </c>
      <c r="AD64" s="43">
        <f t="shared" si="18"/>
        <v>-7.9096045197740036E-2</v>
      </c>
      <c r="AE64" s="44">
        <f t="shared" si="18"/>
        <v>2.3478260869565139E-2</v>
      </c>
      <c r="AF64" s="43">
        <f t="shared" si="13"/>
        <v>0</v>
      </c>
      <c r="AG64" s="43">
        <f t="shared" si="14"/>
        <v>0</v>
      </c>
      <c r="AH64" s="44">
        <f t="shared" si="15"/>
        <v>2.3478260869565139E-2</v>
      </c>
    </row>
    <row r="65" spans="1:34">
      <c r="A65" s="31">
        <v>301375</v>
      </c>
      <c r="B65" s="30" t="s">
        <v>470</v>
      </c>
      <c r="C65" s="32" t="s">
        <v>370</v>
      </c>
      <c r="D65" s="22">
        <v>0.97499999999999998</v>
      </c>
      <c r="E65" s="22">
        <v>4.4999999999999998E-2</v>
      </c>
      <c r="F65" s="22">
        <v>0.16300000000000001</v>
      </c>
      <c r="G65" s="23">
        <f t="shared" si="1"/>
        <v>1.1830000000000001</v>
      </c>
      <c r="H65" s="26">
        <v>0.16400000000000001</v>
      </c>
      <c r="I65" s="26">
        <v>0</v>
      </c>
      <c r="J65" s="23">
        <f t="shared" si="2"/>
        <v>1.347</v>
      </c>
      <c r="L65" s="40">
        <v>0.93400000000000005</v>
      </c>
      <c r="M65" s="40">
        <v>4.4999999999999998E-2</v>
      </c>
      <c r="N65" s="40">
        <v>0.17699999999999999</v>
      </c>
      <c r="O65" s="41">
        <f t="shared" si="3"/>
        <v>1.1560000000000001</v>
      </c>
      <c r="P65" s="40">
        <v>0.187</v>
      </c>
      <c r="Q65" s="40">
        <v>0</v>
      </c>
      <c r="R65" s="23">
        <f t="shared" si="16"/>
        <v>1.3430000000000002</v>
      </c>
      <c r="T65" s="40">
        <f t="shared" si="5"/>
        <v>4.0999999999999925E-2</v>
      </c>
      <c r="U65" s="40">
        <f t="shared" si="6"/>
        <v>0</v>
      </c>
      <c r="V65" s="40">
        <f t="shared" si="7"/>
        <v>-1.3999999999999985E-2</v>
      </c>
      <c r="W65" s="41">
        <f t="shared" si="8"/>
        <v>2.6999999999999913E-2</v>
      </c>
      <c r="X65" s="40">
        <f t="shared" si="9"/>
        <v>-2.2999999999999993E-2</v>
      </c>
      <c r="Y65" s="40">
        <f t="shared" si="10"/>
        <v>0</v>
      </c>
      <c r="Z65" s="41">
        <f t="shared" si="11"/>
        <v>3.9999999999997815E-3</v>
      </c>
      <c r="AB65" s="43">
        <f t="shared" si="12"/>
        <v>4.3897216274089851E-2</v>
      </c>
      <c r="AC65" s="43">
        <f t="shared" si="17"/>
        <v>0</v>
      </c>
      <c r="AD65" s="43">
        <f t="shared" si="18"/>
        <v>-7.9096045197740036E-2</v>
      </c>
      <c r="AE65" s="44">
        <f t="shared" si="18"/>
        <v>2.3356401384082966E-2</v>
      </c>
      <c r="AF65" s="43">
        <f t="shared" si="13"/>
        <v>-0.12299465240641708</v>
      </c>
      <c r="AG65" s="43">
        <f t="shared" si="14"/>
        <v>0</v>
      </c>
      <c r="AH65" s="44">
        <f t="shared" si="15"/>
        <v>2.9784065524942525E-3</v>
      </c>
    </row>
    <row r="66" spans="1:34">
      <c r="A66" s="31">
        <v>301391</v>
      </c>
      <c r="B66" s="30" t="s">
        <v>384</v>
      </c>
      <c r="C66" s="32" t="s">
        <v>368</v>
      </c>
      <c r="D66" s="22">
        <v>0.64200000000000002</v>
      </c>
      <c r="E66" s="22">
        <v>4.4999999999999998E-2</v>
      </c>
      <c r="F66" s="22">
        <v>0.16300000000000001</v>
      </c>
      <c r="G66" s="23">
        <f t="shared" si="1"/>
        <v>0.85000000000000009</v>
      </c>
      <c r="H66" s="26">
        <v>0</v>
      </c>
      <c r="I66" s="26">
        <v>0.109</v>
      </c>
      <c r="J66" s="23">
        <f t="shared" si="2"/>
        <v>0.95900000000000007</v>
      </c>
      <c r="L66" s="40">
        <v>0.61199999999999999</v>
      </c>
      <c r="M66" s="40">
        <v>4.4999999999999998E-2</v>
      </c>
      <c r="N66" s="40">
        <v>0.17699999999999999</v>
      </c>
      <c r="O66" s="41">
        <f t="shared" si="3"/>
        <v>0.83400000000000007</v>
      </c>
      <c r="P66" s="40">
        <v>0</v>
      </c>
      <c r="Q66" s="40">
        <v>0.16600000000000001</v>
      </c>
      <c r="R66" s="23">
        <f t="shared" si="16"/>
        <v>1</v>
      </c>
      <c r="T66" s="40">
        <f t="shared" si="5"/>
        <v>3.0000000000000027E-2</v>
      </c>
      <c r="U66" s="40">
        <f t="shared" si="6"/>
        <v>0</v>
      </c>
      <c r="V66" s="40">
        <f t="shared" si="7"/>
        <v>-1.3999999999999985E-2</v>
      </c>
      <c r="W66" s="41">
        <f t="shared" si="8"/>
        <v>1.6000000000000014E-2</v>
      </c>
      <c r="X66" s="40">
        <f t="shared" si="9"/>
        <v>0</v>
      </c>
      <c r="Y66" s="40">
        <f t="shared" si="10"/>
        <v>-5.7000000000000009E-2</v>
      </c>
      <c r="Z66" s="41">
        <f t="shared" si="11"/>
        <v>-4.0999999999999925E-2</v>
      </c>
      <c r="AB66" s="43">
        <f t="shared" si="12"/>
        <v>4.9019607843137303E-2</v>
      </c>
      <c r="AC66" s="43">
        <f t="shared" si="17"/>
        <v>0</v>
      </c>
      <c r="AD66" s="43">
        <f t="shared" si="18"/>
        <v>-7.9096045197740036E-2</v>
      </c>
      <c r="AE66" s="44">
        <f t="shared" si="18"/>
        <v>1.9184652278177474E-2</v>
      </c>
      <c r="AF66" s="43">
        <f t="shared" si="13"/>
        <v>0</v>
      </c>
      <c r="AG66" s="43">
        <f t="shared" si="14"/>
        <v>-0.34337349397590367</v>
      </c>
      <c r="AH66" s="44">
        <f t="shared" si="15"/>
        <v>-4.0999999999999925E-2</v>
      </c>
    </row>
    <row r="67" spans="1:34">
      <c r="A67" s="31">
        <v>301392</v>
      </c>
      <c r="B67" s="30" t="s">
        <v>471</v>
      </c>
      <c r="C67" s="32" t="s">
        <v>370</v>
      </c>
      <c r="D67" s="22">
        <v>1.109</v>
      </c>
      <c r="E67" s="22">
        <v>4.4999999999999998E-2</v>
      </c>
      <c r="F67" s="22">
        <v>0.16300000000000001</v>
      </c>
      <c r="G67" s="23">
        <f t="shared" si="1"/>
        <v>1.3169999999999999</v>
      </c>
      <c r="H67" s="26">
        <v>0.16400000000000001</v>
      </c>
      <c r="I67" s="26">
        <v>0</v>
      </c>
      <c r="J67" s="23">
        <f t="shared" si="2"/>
        <v>1.4809999999999999</v>
      </c>
      <c r="L67" s="40">
        <v>1.0620000000000001</v>
      </c>
      <c r="M67" s="40">
        <v>4.4999999999999998E-2</v>
      </c>
      <c r="N67" s="40">
        <v>0.17699999999999999</v>
      </c>
      <c r="O67" s="41">
        <f t="shared" si="3"/>
        <v>1.284</v>
      </c>
      <c r="P67" s="40">
        <v>0.187</v>
      </c>
      <c r="Q67" s="40">
        <v>0</v>
      </c>
      <c r="R67" s="23">
        <f t="shared" si="16"/>
        <v>1.4710000000000001</v>
      </c>
      <c r="T67" s="40">
        <f t="shared" si="5"/>
        <v>4.6999999999999931E-2</v>
      </c>
      <c r="U67" s="40">
        <f t="shared" si="6"/>
        <v>0</v>
      </c>
      <c r="V67" s="40">
        <f t="shared" si="7"/>
        <v>-1.3999999999999985E-2</v>
      </c>
      <c r="W67" s="41">
        <f t="shared" si="8"/>
        <v>3.2999999999999918E-2</v>
      </c>
      <c r="X67" s="40">
        <f t="shared" si="9"/>
        <v>-2.2999999999999993E-2</v>
      </c>
      <c r="Y67" s="40">
        <f t="shared" si="10"/>
        <v>0</v>
      </c>
      <c r="Z67" s="41">
        <f t="shared" si="11"/>
        <v>9.9999999999997868E-3</v>
      </c>
      <c r="AB67" s="43">
        <f t="shared" si="12"/>
        <v>4.4256120527306902E-2</v>
      </c>
      <c r="AC67" s="43">
        <f t="shared" si="17"/>
        <v>0</v>
      </c>
      <c r="AD67" s="43">
        <f t="shared" si="18"/>
        <v>-7.9096045197740036E-2</v>
      </c>
      <c r="AE67" s="44">
        <f t="shared" si="18"/>
        <v>2.5700934579439189E-2</v>
      </c>
      <c r="AF67" s="43">
        <f t="shared" si="13"/>
        <v>-0.12299465240641708</v>
      </c>
      <c r="AG67" s="43">
        <f t="shared" si="14"/>
        <v>0</v>
      </c>
      <c r="AH67" s="44">
        <f t="shared" si="15"/>
        <v>6.7980965329706225E-3</v>
      </c>
    </row>
    <row r="68" spans="1:34">
      <c r="A68" s="31">
        <v>301397</v>
      </c>
      <c r="B68" s="29" t="s">
        <v>146</v>
      </c>
      <c r="C68" s="32" t="s">
        <v>368</v>
      </c>
      <c r="D68" s="22">
        <v>0.879</v>
      </c>
      <c r="E68" s="22">
        <v>4.4999999999999998E-2</v>
      </c>
      <c r="F68" s="22">
        <v>0.16300000000000001</v>
      </c>
      <c r="G68" s="23">
        <f t="shared" si="1"/>
        <v>1.087</v>
      </c>
      <c r="H68" s="26">
        <v>0.16400000000000001</v>
      </c>
      <c r="I68" s="26">
        <v>0</v>
      </c>
      <c r="J68" s="23">
        <f t="shared" si="2"/>
        <v>1.2509999999999999</v>
      </c>
      <c r="L68" s="40">
        <v>0.83699999999999997</v>
      </c>
      <c r="M68" s="40">
        <v>4.4999999999999998E-2</v>
      </c>
      <c r="N68" s="40">
        <v>0.17699999999999999</v>
      </c>
      <c r="O68" s="41">
        <f t="shared" si="3"/>
        <v>1.0589999999999999</v>
      </c>
      <c r="P68" s="40">
        <v>0.187</v>
      </c>
      <c r="Q68" s="40">
        <v>0</v>
      </c>
      <c r="R68" s="23">
        <f t="shared" si="16"/>
        <v>1.246</v>
      </c>
      <c r="T68" s="40">
        <f t="shared" si="5"/>
        <v>4.2000000000000037E-2</v>
      </c>
      <c r="U68" s="40">
        <f t="shared" si="6"/>
        <v>0</v>
      </c>
      <c r="V68" s="40">
        <f t="shared" si="7"/>
        <v>-1.3999999999999985E-2</v>
      </c>
      <c r="W68" s="41">
        <f t="shared" si="8"/>
        <v>2.8000000000000025E-2</v>
      </c>
      <c r="X68" s="40">
        <f t="shared" si="9"/>
        <v>-2.2999999999999993E-2</v>
      </c>
      <c r="Y68" s="40">
        <f t="shared" si="10"/>
        <v>0</v>
      </c>
      <c r="Z68" s="41">
        <f t="shared" si="11"/>
        <v>4.9999999999998934E-3</v>
      </c>
      <c r="AB68" s="43">
        <f t="shared" si="12"/>
        <v>5.0179211469534094E-2</v>
      </c>
      <c r="AC68" s="43">
        <f t="shared" si="17"/>
        <v>0</v>
      </c>
      <c r="AD68" s="43">
        <f t="shared" si="18"/>
        <v>-7.9096045197740036E-2</v>
      </c>
      <c r="AE68" s="44">
        <f t="shared" si="18"/>
        <v>2.6440037771482554E-2</v>
      </c>
      <c r="AF68" s="43">
        <f t="shared" si="13"/>
        <v>-0.12299465240641708</v>
      </c>
      <c r="AG68" s="43">
        <f t="shared" si="14"/>
        <v>0</v>
      </c>
      <c r="AH68" s="44">
        <f t="shared" si="15"/>
        <v>4.0128410914926915E-3</v>
      </c>
    </row>
    <row r="69" spans="1:34">
      <c r="A69" s="31">
        <v>301400</v>
      </c>
      <c r="B69" s="29" t="s">
        <v>147</v>
      </c>
      <c r="C69" s="32" t="s">
        <v>368</v>
      </c>
      <c r="D69" s="22">
        <v>0.64200000000000002</v>
      </c>
      <c r="E69" s="22">
        <v>4.4999999999999998E-2</v>
      </c>
      <c r="F69" s="22">
        <v>0.16300000000000001</v>
      </c>
      <c r="G69" s="23">
        <f t="shared" si="1"/>
        <v>0.85000000000000009</v>
      </c>
      <c r="H69" s="26">
        <v>0.16400000000000001</v>
      </c>
      <c r="I69" s="26">
        <v>0</v>
      </c>
      <c r="J69" s="23">
        <f t="shared" si="2"/>
        <v>1.014</v>
      </c>
      <c r="L69" s="40">
        <v>0.61199999999999999</v>
      </c>
      <c r="M69" s="40">
        <v>4.4999999999999998E-2</v>
      </c>
      <c r="N69" s="40">
        <v>0.17699999999999999</v>
      </c>
      <c r="O69" s="41">
        <f t="shared" si="3"/>
        <v>0.83400000000000007</v>
      </c>
      <c r="P69" s="40">
        <v>0.187</v>
      </c>
      <c r="Q69" s="40">
        <v>0</v>
      </c>
      <c r="R69" s="23">
        <f t="shared" si="16"/>
        <v>1.0210000000000001</v>
      </c>
      <c r="T69" s="40">
        <f t="shared" si="5"/>
        <v>3.0000000000000027E-2</v>
      </c>
      <c r="U69" s="40">
        <f t="shared" si="6"/>
        <v>0</v>
      </c>
      <c r="V69" s="40">
        <f t="shared" si="7"/>
        <v>-1.3999999999999985E-2</v>
      </c>
      <c r="W69" s="41">
        <f t="shared" si="8"/>
        <v>1.6000000000000014E-2</v>
      </c>
      <c r="X69" s="40">
        <f t="shared" si="9"/>
        <v>-2.2999999999999993E-2</v>
      </c>
      <c r="Y69" s="40">
        <f t="shared" si="10"/>
        <v>0</v>
      </c>
      <c r="Z69" s="41">
        <f t="shared" si="11"/>
        <v>-7.0000000000001172E-3</v>
      </c>
      <c r="AB69" s="43">
        <f t="shared" si="12"/>
        <v>4.9019607843137303E-2</v>
      </c>
      <c r="AC69" s="43">
        <f t="shared" si="17"/>
        <v>0</v>
      </c>
      <c r="AD69" s="43">
        <f t="shared" si="18"/>
        <v>-7.9096045197740036E-2</v>
      </c>
      <c r="AE69" s="44">
        <f t="shared" si="18"/>
        <v>1.9184652278177474E-2</v>
      </c>
      <c r="AF69" s="43">
        <f t="shared" si="13"/>
        <v>-0.12299465240641708</v>
      </c>
      <c r="AG69" s="43">
        <f t="shared" si="14"/>
        <v>0</v>
      </c>
      <c r="AH69" s="44">
        <f t="shared" si="15"/>
        <v>-6.8560235063664212E-3</v>
      </c>
    </row>
    <row r="70" spans="1:34">
      <c r="A70" s="31">
        <v>301401</v>
      </c>
      <c r="B70" s="29" t="s">
        <v>352</v>
      </c>
      <c r="C70" s="32" t="s">
        <v>368</v>
      </c>
      <c r="D70" s="22">
        <v>0.64200000000000002</v>
      </c>
      <c r="E70" s="22">
        <v>4.4999999999999998E-2</v>
      </c>
      <c r="F70" s="22">
        <v>0.16300000000000001</v>
      </c>
      <c r="G70" s="23">
        <f t="shared" si="1"/>
        <v>0.85000000000000009</v>
      </c>
      <c r="H70" s="26">
        <v>0.16400000000000001</v>
      </c>
      <c r="I70" s="26">
        <v>0</v>
      </c>
      <c r="J70" s="23">
        <f t="shared" si="2"/>
        <v>1.014</v>
      </c>
      <c r="L70" s="40">
        <v>0.61199999999999999</v>
      </c>
      <c r="M70" s="40">
        <v>4.4999999999999998E-2</v>
      </c>
      <c r="N70" s="40">
        <v>0.17699999999999999</v>
      </c>
      <c r="O70" s="41">
        <f t="shared" si="3"/>
        <v>0.83400000000000007</v>
      </c>
      <c r="P70" s="40">
        <v>0.187</v>
      </c>
      <c r="Q70" s="40">
        <v>0</v>
      </c>
      <c r="R70" s="23">
        <f t="shared" si="16"/>
        <v>1.0210000000000001</v>
      </c>
      <c r="T70" s="40">
        <f t="shared" si="5"/>
        <v>3.0000000000000027E-2</v>
      </c>
      <c r="U70" s="40">
        <f t="shared" si="6"/>
        <v>0</v>
      </c>
      <c r="V70" s="40">
        <f t="shared" si="7"/>
        <v>-1.3999999999999985E-2</v>
      </c>
      <c r="W70" s="41">
        <f t="shared" si="8"/>
        <v>1.6000000000000014E-2</v>
      </c>
      <c r="X70" s="40">
        <f t="shared" si="9"/>
        <v>-2.2999999999999993E-2</v>
      </c>
      <c r="Y70" s="40">
        <f t="shared" si="10"/>
        <v>0</v>
      </c>
      <c r="Z70" s="41">
        <f t="shared" si="11"/>
        <v>-7.0000000000001172E-3</v>
      </c>
      <c r="AB70" s="43">
        <f t="shared" si="12"/>
        <v>4.9019607843137303E-2</v>
      </c>
      <c r="AC70" s="43">
        <f t="shared" si="17"/>
        <v>0</v>
      </c>
      <c r="AD70" s="43">
        <f t="shared" si="18"/>
        <v>-7.9096045197740036E-2</v>
      </c>
      <c r="AE70" s="44">
        <f t="shared" si="18"/>
        <v>1.9184652278177474E-2</v>
      </c>
      <c r="AF70" s="43">
        <f t="shared" si="13"/>
        <v>-0.12299465240641708</v>
      </c>
      <c r="AG70" s="43">
        <f t="shared" si="14"/>
        <v>0</v>
      </c>
      <c r="AH70" s="44">
        <f t="shared" si="15"/>
        <v>-6.8560235063664212E-3</v>
      </c>
    </row>
    <row r="71" spans="1:34">
      <c r="A71" s="33">
        <v>301452</v>
      </c>
      <c r="B71" s="30" t="s">
        <v>353</v>
      </c>
      <c r="C71" s="32" t="s">
        <v>370</v>
      </c>
      <c r="D71" s="22">
        <v>1.454</v>
      </c>
      <c r="E71" s="22">
        <v>4.4999999999999998E-2</v>
      </c>
      <c r="F71" s="22">
        <v>0.16300000000000001</v>
      </c>
      <c r="G71" s="23">
        <f t="shared" si="1"/>
        <v>1.6619999999999999</v>
      </c>
      <c r="H71" s="26">
        <v>0.16400000000000001</v>
      </c>
      <c r="I71" s="26">
        <v>0</v>
      </c>
      <c r="J71" s="23">
        <f t="shared" si="2"/>
        <v>1.8259999999999998</v>
      </c>
      <c r="L71" s="40">
        <v>1.3919999999999999</v>
      </c>
      <c r="M71" s="40">
        <v>4.4999999999999998E-2</v>
      </c>
      <c r="N71" s="40">
        <v>0.17699999999999999</v>
      </c>
      <c r="O71" s="41">
        <f t="shared" si="3"/>
        <v>1.6139999999999999</v>
      </c>
      <c r="P71" s="40">
        <v>0.187</v>
      </c>
      <c r="Q71" s="40">
        <v>0</v>
      </c>
      <c r="R71" s="23">
        <f t="shared" si="16"/>
        <v>1.8009999999999999</v>
      </c>
      <c r="T71" s="40">
        <f t="shared" si="5"/>
        <v>6.2000000000000055E-2</v>
      </c>
      <c r="U71" s="40">
        <f t="shared" si="6"/>
        <v>0</v>
      </c>
      <c r="V71" s="40">
        <f t="shared" si="7"/>
        <v>-1.3999999999999985E-2</v>
      </c>
      <c r="W71" s="41">
        <f t="shared" si="8"/>
        <v>4.8000000000000043E-2</v>
      </c>
      <c r="X71" s="40">
        <f t="shared" si="9"/>
        <v>-2.2999999999999993E-2</v>
      </c>
      <c r="Y71" s="40">
        <f t="shared" si="10"/>
        <v>0</v>
      </c>
      <c r="Z71" s="41">
        <f t="shared" si="11"/>
        <v>2.4999999999999911E-2</v>
      </c>
      <c r="AB71" s="43">
        <f t="shared" si="12"/>
        <v>4.4540229885057514E-2</v>
      </c>
      <c r="AC71" s="43">
        <f t="shared" si="17"/>
        <v>0</v>
      </c>
      <c r="AD71" s="43">
        <f t="shared" si="18"/>
        <v>-7.9096045197740036E-2</v>
      </c>
      <c r="AE71" s="44">
        <f t="shared" si="18"/>
        <v>2.9739776951672892E-2</v>
      </c>
      <c r="AF71" s="43">
        <f t="shared" si="13"/>
        <v>-0.12299465240641708</v>
      </c>
      <c r="AG71" s="43">
        <f t="shared" si="14"/>
        <v>0</v>
      </c>
      <c r="AH71" s="44">
        <f t="shared" si="15"/>
        <v>1.3881177123820051E-2</v>
      </c>
    </row>
    <row r="72" spans="1:34">
      <c r="A72" s="31">
        <v>301453</v>
      </c>
      <c r="B72" s="34" t="s">
        <v>363</v>
      </c>
      <c r="C72" s="32" t="s">
        <v>368</v>
      </c>
      <c r="D72" s="22">
        <v>0.64200000000000002</v>
      </c>
      <c r="E72" s="22">
        <v>4.4999999999999998E-2</v>
      </c>
      <c r="F72" s="22">
        <v>0.16300000000000001</v>
      </c>
      <c r="G72" s="23">
        <f t="shared" ref="G72:G75" si="19">D72+E72+F72</f>
        <v>0.85000000000000009</v>
      </c>
      <c r="H72" s="26">
        <v>0.16400000000000001</v>
      </c>
      <c r="I72" s="26">
        <v>0</v>
      </c>
      <c r="J72" s="23">
        <f t="shared" ref="J72:J75" si="20">G72+H72+I72</f>
        <v>1.014</v>
      </c>
      <c r="L72" s="40">
        <v>0.61199999999999999</v>
      </c>
      <c r="M72" s="40">
        <v>4.4999999999999998E-2</v>
      </c>
      <c r="N72" s="40">
        <v>0.17699999999999999</v>
      </c>
      <c r="O72" s="41">
        <f t="shared" ref="O72:O75" si="21">L72+M72+N72</f>
        <v>0.83400000000000007</v>
      </c>
      <c r="P72" s="40">
        <v>0.187</v>
      </c>
      <c r="Q72" s="40">
        <v>0</v>
      </c>
      <c r="R72" s="23">
        <f t="shared" si="16"/>
        <v>1.0210000000000001</v>
      </c>
      <c r="T72" s="40">
        <f t="shared" ref="T72:T75" si="22">(D72-L72)</f>
        <v>3.0000000000000027E-2</v>
      </c>
      <c r="U72" s="40">
        <f t="shared" ref="U72:U75" si="23">(E72-M72)</f>
        <v>0</v>
      </c>
      <c r="V72" s="40">
        <f t="shared" ref="V72:V75" si="24">(F72-N72)</f>
        <v>-1.3999999999999985E-2</v>
      </c>
      <c r="W72" s="41">
        <f t="shared" ref="W72:W75" si="25">(G72-O72)</f>
        <v>1.6000000000000014E-2</v>
      </c>
      <c r="X72" s="40">
        <f t="shared" ref="X72:X75" si="26">IF(H72=0,0,(H72-P72))</f>
        <v>-2.2999999999999993E-2</v>
      </c>
      <c r="Y72" s="40">
        <f t="shared" ref="Y72:Y75" si="27">IF(I72=0,0,(I72-Q72))</f>
        <v>0</v>
      </c>
      <c r="Z72" s="41">
        <f t="shared" ref="Z72:Z75" si="28">(J72-R72)</f>
        <v>-7.0000000000001172E-3</v>
      </c>
      <c r="AB72" s="43">
        <f t="shared" ref="AB72:AB75" si="29">(D72-L72)/L72</f>
        <v>4.9019607843137303E-2</v>
      </c>
      <c r="AC72" s="43">
        <f t="shared" si="17"/>
        <v>0</v>
      </c>
      <c r="AD72" s="43">
        <f t="shared" si="18"/>
        <v>-7.9096045197740036E-2</v>
      </c>
      <c r="AE72" s="44">
        <f t="shared" si="18"/>
        <v>1.9184652278177474E-2</v>
      </c>
      <c r="AF72" s="43">
        <f t="shared" ref="AF72:AF75" si="30">IF(H72=0,0,(H72-P72)/P72)</f>
        <v>-0.12299465240641708</v>
      </c>
      <c r="AG72" s="43">
        <f t="shared" ref="AG72:AG75" si="31">IF(I72=0,0,(I72-Q72)/Q72)</f>
        <v>0</v>
      </c>
      <c r="AH72" s="44">
        <f t="shared" ref="AH72:AH75" si="32">(J72-R72)/R72</f>
        <v>-6.8560235063664212E-3</v>
      </c>
    </row>
    <row r="73" spans="1:34">
      <c r="A73" s="35">
        <v>301454</v>
      </c>
      <c r="B73" s="36" t="s">
        <v>375</v>
      </c>
      <c r="C73" s="32" t="s">
        <v>370</v>
      </c>
      <c r="D73" s="22">
        <v>1.014</v>
      </c>
      <c r="E73" s="22">
        <v>4.4999999999999998E-2</v>
      </c>
      <c r="F73" s="22">
        <v>0.16300000000000001</v>
      </c>
      <c r="G73" s="23">
        <f t="shared" si="19"/>
        <v>1.222</v>
      </c>
      <c r="H73" s="26">
        <v>0</v>
      </c>
      <c r="I73" s="26">
        <v>0.14099999999999999</v>
      </c>
      <c r="J73" s="23">
        <f t="shared" si="20"/>
        <v>1.363</v>
      </c>
      <c r="L73" s="40">
        <v>0.97099999999999997</v>
      </c>
      <c r="M73" s="40">
        <v>4.4999999999999998E-2</v>
      </c>
      <c r="N73" s="40">
        <v>0.17699999999999999</v>
      </c>
      <c r="O73" s="41">
        <f t="shared" si="21"/>
        <v>1.1930000000000001</v>
      </c>
      <c r="P73" s="40">
        <v>0</v>
      </c>
      <c r="Q73" s="40">
        <v>0.155</v>
      </c>
      <c r="R73" s="23">
        <f t="shared" si="16"/>
        <v>1.3480000000000001</v>
      </c>
      <c r="T73" s="40">
        <f t="shared" si="22"/>
        <v>4.3000000000000038E-2</v>
      </c>
      <c r="U73" s="40">
        <f t="shared" si="23"/>
        <v>0</v>
      </c>
      <c r="V73" s="40">
        <f t="shared" si="24"/>
        <v>-1.3999999999999985E-2</v>
      </c>
      <c r="W73" s="41">
        <f t="shared" si="25"/>
        <v>2.8999999999999915E-2</v>
      </c>
      <c r="X73" s="40">
        <f t="shared" si="26"/>
        <v>0</v>
      </c>
      <c r="Y73" s="40">
        <f t="shared" si="27"/>
        <v>-1.4000000000000012E-2</v>
      </c>
      <c r="Z73" s="41">
        <f t="shared" si="28"/>
        <v>1.4999999999999902E-2</v>
      </c>
      <c r="AB73" s="43">
        <f t="shared" si="29"/>
        <v>4.4284243048403747E-2</v>
      </c>
      <c r="AC73" s="43">
        <f t="shared" si="17"/>
        <v>0</v>
      </c>
      <c r="AD73" s="43">
        <f t="shared" si="18"/>
        <v>-7.9096045197740036E-2</v>
      </c>
      <c r="AE73" s="44">
        <f t="shared" si="18"/>
        <v>2.4308466051969752E-2</v>
      </c>
      <c r="AF73" s="43">
        <f t="shared" si="30"/>
        <v>0</v>
      </c>
      <c r="AG73" s="43">
        <f t="shared" si="31"/>
        <v>-9.0322580645161368E-2</v>
      </c>
      <c r="AH73" s="44">
        <f t="shared" si="32"/>
        <v>1.1127596439169066E-2</v>
      </c>
    </row>
    <row r="74" spans="1:34">
      <c r="A74" s="31">
        <v>301461</v>
      </c>
      <c r="B74" s="29" t="s">
        <v>488</v>
      </c>
      <c r="C74" s="32" t="s">
        <v>370</v>
      </c>
      <c r="D74" s="22">
        <v>1.0089999999999999</v>
      </c>
      <c r="E74" s="22">
        <v>4.4999999999999998E-2</v>
      </c>
      <c r="F74" s="22">
        <v>0.16300000000000001</v>
      </c>
      <c r="G74" s="23">
        <f t="shared" si="19"/>
        <v>1.2169999999999999</v>
      </c>
      <c r="H74" s="26">
        <v>0.16400000000000001</v>
      </c>
      <c r="I74" s="26">
        <v>0</v>
      </c>
      <c r="J74" s="23">
        <f t="shared" si="20"/>
        <v>1.3809999999999998</v>
      </c>
      <c r="L74" s="40">
        <v>0.96599999999999997</v>
      </c>
      <c r="M74" s="40">
        <v>4.4999999999999998E-2</v>
      </c>
      <c r="N74" s="40">
        <v>0.17699999999999999</v>
      </c>
      <c r="O74" s="41">
        <f t="shared" si="21"/>
        <v>1.1879999999999999</v>
      </c>
      <c r="P74" s="40">
        <v>0.187</v>
      </c>
      <c r="Q74" s="40">
        <v>0</v>
      </c>
      <c r="R74" s="23">
        <f t="shared" si="16"/>
        <v>1.375</v>
      </c>
      <c r="T74" s="40">
        <f t="shared" si="22"/>
        <v>4.2999999999999927E-2</v>
      </c>
      <c r="U74" s="40">
        <f t="shared" si="23"/>
        <v>0</v>
      </c>
      <c r="V74" s="40">
        <f t="shared" si="24"/>
        <v>-1.3999999999999985E-2</v>
      </c>
      <c r="W74" s="41">
        <f t="shared" si="25"/>
        <v>2.8999999999999915E-2</v>
      </c>
      <c r="X74" s="40">
        <f t="shared" si="26"/>
        <v>-2.2999999999999993E-2</v>
      </c>
      <c r="Y74" s="40">
        <f t="shared" si="27"/>
        <v>0</v>
      </c>
      <c r="Z74" s="41">
        <f t="shared" si="28"/>
        <v>5.9999999999997833E-3</v>
      </c>
      <c r="AB74" s="43">
        <f t="shared" si="29"/>
        <v>4.4513457556935747E-2</v>
      </c>
      <c r="AC74" s="43">
        <f t="shared" si="17"/>
        <v>0</v>
      </c>
      <c r="AD74" s="43">
        <f t="shared" si="18"/>
        <v>-7.9096045197740036E-2</v>
      </c>
      <c r="AE74" s="44">
        <f t="shared" si="18"/>
        <v>2.4410774410774341E-2</v>
      </c>
      <c r="AF74" s="43">
        <f t="shared" si="30"/>
        <v>-0.12299465240641708</v>
      </c>
      <c r="AG74" s="43">
        <f t="shared" si="31"/>
        <v>0</v>
      </c>
      <c r="AH74" s="44">
        <f t="shared" si="32"/>
        <v>4.3636363636362059E-3</v>
      </c>
    </row>
    <row r="75" spans="1:34">
      <c r="A75" s="31">
        <v>301468</v>
      </c>
      <c r="B75" s="30" t="s">
        <v>472</v>
      </c>
      <c r="C75" s="32" t="s">
        <v>370</v>
      </c>
      <c r="D75" s="22">
        <v>1.0409999999999999</v>
      </c>
      <c r="E75" s="22">
        <v>4.4999999999999998E-2</v>
      </c>
      <c r="F75" s="22">
        <v>0.16300000000000001</v>
      </c>
      <c r="G75" s="23">
        <f t="shared" si="19"/>
        <v>1.2489999999999999</v>
      </c>
      <c r="H75" s="26">
        <v>0</v>
      </c>
      <c r="I75" s="26">
        <v>0.76800000000000002</v>
      </c>
      <c r="J75" s="23">
        <f t="shared" si="20"/>
        <v>2.0169999999999999</v>
      </c>
      <c r="L75" s="40">
        <v>0.997</v>
      </c>
      <c r="M75" s="40">
        <v>4.4999999999999998E-2</v>
      </c>
      <c r="N75" s="40">
        <v>0.17699999999999999</v>
      </c>
      <c r="O75" s="41">
        <f t="shared" si="21"/>
        <v>1.2190000000000001</v>
      </c>
      <c r="P75" s="40">
        <v>0</v>
      </c>
      <c r="Q75" s="40">
        <v>0.80900000000000005</v>
      </c>
      <c r="R75" s="23">
        <f t="shared" si="16"/>
        <v>2.028</v>
      </c>
      <c r="T75" s="40">
        <f t="shared" si="22"/>
        <v>4.3999999999999928E-2</v>
      </c>
      <c r="U75" s="40">
        <f t="shared" si="23"/>
        <v>0</v>
      </c>
      <c r="V75" s="40">
        <f t="shared" si="24"/>
        <v>-1.3999999999999985E-2</v>
      </c>
      <c r="W75" s="41">
        <f t="shared" si="25"/>
        <v>2.9999999999999805E-2</v>
      </c>
      <c r="X75" s="40">
        <f t="shared" si="26"/>
        <v>0</v>
      </c>
      <c r="Y75" s="40">
        <f t="shared" si="27"/>
        <v>-4.1000000000000036E-2</v>
      </c>
      <c r="Z75" s="41">
        <f t="shared" si="28"/>
        <v>-1.1000000000000121E-2</v>
      </c>
      <c r="AB75" s="43">
        <f t="shared" si="29"/>
        <v>4.4132397191574649E-2</v>
      </c>
      <c r="AC75" s="43">
        <f t="shared" si="17"/>
        <v>0</v>
      </c>
      <c r="AD75" s="43">
        <f t="shared" si="18"/>
        <v>-7.9096045197740036E-2</v>
      </c>
      <c r="AE75" s="44">
        <f t="shared" si="18"/>
        <v>2.4610336341263167E-2</v>
      </c>
      <c r="AF75" s="43">
        <f t="shared" si="30"/>
        <v>0</v>
      </c>
      <c r="AG75" s="43">
        <f t="shared" si="31"/>
        <v>-5.0679851668726864E-2</v>
      </c>
      <c r="AH75" s="44">
        <f t="shared" si="32"/>
        <v>-5.4240631163708685E-3</v>
      </c>
    </row>
  </sheetData>
  <mergeCells count="5">
    <mergeCell ref="D1:J1"/>
    <mergeCell ref="L1:R1"/>
    <mergeCell ref="AB1:AH1"/>
    <mergeCell ref="L6:R6"/>
    <mergeCell ref="T1:Z1"/>
  </mergeCells>
  <pageMargins left="0.23622047244094491" right="0.23622047244094491" top="0.74803149606299213" bottom="0.74803149606299213" header="0.31496062992125984" footer="0.31496062992125984"/>
  <pageSetup paperSize="9" scale="28" fitToHeight="0"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2"/>
  <sheetViews>
    <sheetView showGridLines="0" zoomScale="80" zoomScaleNormal="80" zoomScaleSheetLayoutView="55" workbookViewId="0">
      <pane ySplit="6" topLeftCell="A405" activePane="bottomLeft" state="frozen"/>
      <selection activeCell="C94" sqref="C94"/>
      <selection pane="bottomLeft"/>
    </sheetView>
  </sheetViews>
  <sheetFormatPr defaultRowHeight="12.75"/>
  <cols>
    <col min="1" max="1" width="15.7109375" style="17" customWidth="1"/>
    <col min="2" max="2" width="55.7109375" style="10" customWidth="1"/>
    <col min="3" max="3" width="22.7109375" style="10" customWidth="1"/>
    <col min="4" max="11" width="14.5703125" style="10" customWidth="1"/>
    <col min="12" max="12" width="1.42578125" style="10" customWidth="1"/>
    <col min="13" max="20" width="14.5703125" style="10" customWidth="1"/>
    <col min="21" max="21" width="2.140625" style="10" customWidth="1"/>
    <col min="22" max="29" width="14.5703125" style="10" customWidth="1"/>
    <col min="30" max="30" width="2.140625" style="10" customWidth="1"/>
    <col min="31" max="38" width="14.5703125" style="10" customWidth="1"/>
    <col min="39" max="16384" width="9.140625" style="10"/>
  </cols>
  <sheetData>
    <row r="1" spans="1:39" s="2" customFormat="1" ht="23.25" customHeight="1">
      <c r="A1" s="1" t="s">
        <v>572</v>
      </c>
      <c r="B1" s="1"/>
      <c r="C1" s="15"/>
      <c r="D1" s="52" t="s">
        <v>593</v>
      </c>
      <c r="E1" s="53"/>
      <c r="F1" s="53"/>
      <c r="G1" s="53"/>
      <c r="H1" s="53"/>
      <c r="I1" s="53"/>
      <c r="J1" s="53"/>
      <c r="K1" s="53"/>
      <c r="M1" s="52" t="s">
        <v>594</v>
      </c>
      <c r="N1" s="53"/>
      <c r="O1" s="53"/>
      <c r="P1" s="53"/>
      <c r="Q1" s="53"/>
      <c r="R1" s="53"/>
      <c r="S1" s="53"/>
      <c r="T1" s="53"/>
      <c r="V1" s="52" t="s">
        <v>600</v>
      </c>
      <c r="W1" s="53"/>
      <c r="X1" s="53"/>
      <c r="Y1" s="53"/>
      <c r="Z1" s="53"/>
      <c r="AA1" s="53"/>
      <c r="AB1" s="53"/>
      <c r="AC1" s="53"/>
      <c r="AE1" s="52" t="s">
        <v>599</v>
      </c>
      <c r="AF1" s="53"/>
      <c r="AG1" s="53"/>
      <c r="AH1" s="53"/>
      <c r="AI1" s="53"/>
      <c r="AJ1" s="53"/>
      <c r="AK1" s="53"/>
      <c r="AL1" s="53"/>
    </row>
    <row r="2" spans="1:39">
      <c r="A2" s="10"/>
    </row>
    <row r="3" spans="1:39" s="3" customFormat="1" ht="78.75" customHeight="1">
      <c r="A3" s="19" t="s">
        <v>385</v>
      </c>
      <c r="B3" s="19" t="s">
        <v>386</v>
      </c>
      <c r="C3" s="19" t="s">
        <v>387</v>
      </c>
      <c r="D3" s="19" t="s">
        <v>473</v>
      </c>
      <c r="E3" s="19" t="s">
        <v>574</v>
      </c>
      <c r="F3" s="19" t="s">
        <v>474</v>
      </c>
      <c r="G3" s="19" t="s">
        <v>475</v>
      </c>
      <c r="H3" s="19" t="s">
        <v>476</v>
      </c>
      <c r="I3" s="19" t="s">
        <v>477</v>
      </c>
      <c r="J3" s="19" t="s">
        <v>478</v>
      </c>
      <c r="K3" s="19" t="s">
        <v>479</v>
      </c>
      <c r="M3" s="19" t="s">
        <v>473</v>
      </c>
      <c r="N3" s="19" t="s">
        <v>574</v>
      </c>
      <c r="O3" s="19" t="s">
        <v>474</v>
      </c>
      <c r="P3" s="19" t="s">
        <v>475</v>
      </c>
      <c r="Q3" s="19" t="s">
        <v>476</v>
      </c>
      <c r="R3" s="19" t="s">
        <v>477</v>
      </c>
      <c r="S3" s="19" t="s">
        <v>478</v>
      </c>
      <c r="T3" s="19" t="s">
        <v>479</v>
      </c>
      <c r="V3" s="19" t="s">
        <v>473</v>
      </c>
      <c r="W3" s="19" t="s">
        <v>574</v>
      </c>
      <c r="X3" s="19" t="s">
        <v>474</v>
      </c>
      <c r="Y3" s="19" t="s">
        <v>475</v>
      </c>
      <c r="Z3" s="19" t="s">
        <v>476</v>
      </c>
      <c r="AA3" s="19" t="s">
        <v>477</v>
      </c>
      <c r="AB3" s="19" t="s">
        <v>478</v>
      </c>
      <c r="AC3" s="19" t="s">
        <v>479</v>
      </c>
      <c r="AE3" s="19" t="s">
        <v>473</v>
      </c>
      <c r="AF3" s="19" t="s">
        <v>574</v>
      </c>
      <c r="AG3" s="19" t="s">
        <v>474</v>
      </c>
      <c r="AH3" s="19" t="s">
        <v>475</v>
      </c>
      <c r="AI3" s="19" t="s">
        <v>476</v>
      </c>
      <c r="AJ3" s="19" t="s">
        <v>477</v>
      </c>
      <c r="AK3" s="19" t="s">
        <v>478</v>
      </c>
      <c r="AL3" s="19" t="s">
        <v>479</v>
      </c>
    </row>
    <row r="4" spans="1:39" s="13" customFormat="1" ht="15" customHeight="1">
      <c r="A4" s="12"/>
      <c r="B4" s="12"/>
      <c r="C4" s="12"/>
      <c r="D4" s="11" t="s">
        <v>371</v>
      </c>
      <c r="E4" s="11" t="s">
        <v>371</v>
      </c>
      <c r="F4" s="11" t="s">
        <v>371</v>
      </c>
      <c r="G4" s="11" t="s">
        <v>371</v>
      </c>
      <c r="H4" s="11" t="s">
        <v>371</v>
      </c>
      <c r="I4" s="11" t="s">
        <v>371</v>
      </c>
      <c r="J4" s="11" t="s">
        <v>371</v>
      </c>
      <c r="K4" s="11" t="s">
        <v>371</v>
      </c>
      <c r="M4" s="11" t="s">
        <v>371</v>
      </c>
      <c r="N4" s="11" t="s">
        <v>371</v>
      </c>
      <c r="O4" s="11" t="s">
        <v>371</v>
      </c>
      <c r="P4" s="11" t="s">
        <v>371</v>
      </c>
      <c r="Q4" s="11" t="s">
        <v>371</v>
      </c>
      <c r="R4" s="11" t="s">
        <v>371</v>
      </c>
      <c r="S4" s="11" t="s">
        <v>371</v>
      </c>
      <c r="T4" s="11" t="s">
        <v>371</v>
      </c>
      <c r="V4" s="11" t="s">
        <v>371</v>
      </c>
      <c r="W4" s="11" t="s">
        <v>371</v>
      </c>
      <c r="X4" s="11" t="s">
        <v>371</v>
      </c>
      <c r="Y4" s="11" t="s">
        <v>371</v>
      </c>
      <c r="Z4" s="11" t="s">
        <v>371</v>
      </c>
      <c r="AA4" s="11" t="s">
        <v>371</v>
      </c>
      <c r="AB4" s="11" t="s">
        <v>371</v>
      </c>
      <c r="AC4" s="11" t="s">
        <v>371</v>
      </c>
      <c r="AE4" s="11" t="s">
        <v>602</v>
      </c>
      <c r="AF4" s="11" t="s">
        <v>602</v>
      </c>
      <c r="AG4" s="11" t="s">
        <v>602</v>
      </c>
      <c r="AH4" s="11" t="s">
        <v>602</v>
      </c>
      <c r="AI4" s="11" t="s">
        <v>602</v>
      </c>
      <c r="AJ4" s="11" t="s">
        <v>602</v>
      </c>
      <c r="AK4" s="11" t="s">
        <v>602</v>
      </c>
      <c r="AL4" s="11" t="s">
        <v>602</v>
      </c>
    </row>
    <row r="5" spans="1:39" s="3" customFormat="1" ht="15">
      <c r="A5" s="6"/>
      <c r="B5" s="6"/>
      <c r="C5" s="6"/>
      <c r="D5" s="6"/>
      <c r="E5" s="6"/>
      <c r="F5" s="7"/>
      <c r="G5" s="7"/>
      <c r="H5" s="39"/>
      <c r="I5" s="7"/>
      <c r="J5" s="7"/>
      <c r="K5" s="7"/>
      <c r="M5" s="6"/>
      <c r="N5" s="6"/>
      <c r="O5" s="7"/>
      <c r="P5" s="7"/>
      <c r="Q5" s="39"/>
      <c r="R5" s="7"/>
      <c r="S5" s="7"/>
      <c r="T5" s="7"/>
      <c r="V5" s="42"/>
      <c r="W5" s="6"/>
      <c r="X5" s="7"/>
      <c r="Y5" s="7"/>
      <c r="Z5" s="39"/>
      <c r="AA5" s="7"/>
      <c r="AB5" s="7"/>
      <c r="AC5" s="7"/>
      <c r="AE5" s="42"/>
      <c r="AF5" s="6"/>
      <c r="AG5" s="7"/>
      <c r="AH5" s="7"/>
      <c r="AI5" s="39"/>
      <c r="AJ5" s="7"/>
      <c r="AK5" s="7"/>
      <c r="AL5" s="7"/>
    </row>
    <row r="6" spans="1:39" s="3" customFormat="1" ht="30" customHeight="1">
      <c r="A6" s="16"/>
      <c r="B6" s="8"/>
      <c r="C6" s="5"/>
      <c r="D6" s="5"/>
      <c r="E6" s="5"/>
      <c r="F6" s="4"/>
      <c r="G6" s="4"/>
      <c r="H6" s="4"/>
      <c r="I6" s="4"/>
      <c r="J6" s="4"/>
      <c r="K6" s="4"/>
      <c r="M6" s="54"/>
      <c r="N6" s="54"/>
      <c r="O6" s="54"/>
      <c r="P6" s="54"/>
      <c r="Q6" s="54"/>
      <c r="R6" s="54"/>
      <c r="S6" s="54"/>
      <c r="T6" s="54"/>
      <c r="V6" s="5"/>
      <c r="W6" s="5"/>
      <c r="X6" s="4"/>
      <c r="Y6" s="4"/>
      <c r="Z6" s="4"/>
      <c r="AA6" s="4"/>
      <c r="AB6" s="4"/>
      <c r="AC6" s="4"/>
      <c r="AE6" s="5"/>
      <c r="AF6" s="5"/>
      <c r="AG6" s="4"/>
      <c r="AH6" s="4"/>
      <c r="AI6" s="4"/>
      <c r="AJ6" s="4"/>
      <c r="AK6" s="4"/>
      <c r="AL6" s="4"/>
    </row>
    <row r="7" spans="1:39">
      <c r="A7" s="28">
        <v>300003</v>
      </c>
      <c r="B7" s="37" t="s">
        <v>390</v>
      </c>
      <c r="C7" s="38" t="s">
        <v>367</v>
      </c>
      <c r="D7" s="22">
        <v>2.0179999999999998</v>
      </c>
      <c r="E7" s="22">
        <v>4.4999999999999998E-2</v>
      </c>
      <c r="F7" s="22">
        <v>0.16300000000000001</v>
      </c>
      <c r="G7" s="23">
        <f>D7+E7+F7</f>
        <v>2.2259999999999995</v>
      </c>
      <c r="H7" s="26">
        <v>0.16400000000000001</v>
      </c>
      <c r="I7" s="26">
        <v>0</v>
      </c>
      <c r="J7" s="25">
        <v>0</v>
      </c>
      <c r="K7" s="23">
        <f>G7+H7+I7+J7</f>
        <v>2.3899999999999997</v>
      </c>
      <c r="M7" s="40">
        <v>1.9319999999999999</v>
      </c>
      <c r="N7" s="40">
        <v>4.4999999999999998E-2</v>
      </c>
      <c r="O7" s="40">
        <v>0.17699999999999999</v>
      </c>
      <c r="P7" s="41">
        <f>M7+N7+O7</f>
        <v>2.1539999999999999</v>
      </c>
      <c r="Q7" s="40">
        <v>0.187</v>
      </c>
      <c r="R7" s="40">
        <v>0</v>
      </c>
      <c r="S7" s="40">
        <v>0</v>
      </c>
      <c r="T7" s="41">
        <f>P7+Q7+R7+S7</f>
        <v>2.3409999999999997</v>
      </c>
      <c r="V7" s="40">
        <f t="shared" ref="V7:V70" si="0">(D7-M7)</f>
        <v>8.5999999999999854E-2</v>
      </c>
      <c r="W7" s="40">
        <f t="shared" ref="W7:W70" si="1">(E7-N7)</f>
        <v>0</v>
      </c>
      <c r="X7" s="40">
        <f t="shared" ref="X7:X70" si="2">(F7-O7)</f>
        <v>-1.3999999999999985E-2</v>
      </c>
      <c r="Y7" s="41">
        <f t="shared" ref="Y7:Y70" si="3">(G7-P7)</f>
        <v>7.199999999999962E-2</v>
      </c>
      <c r="Z7" s="40">
        <f t="shared" ref="Z7:Z70" si="4">IF(H7=0,0,(H7-Q7))</f>
        <v>-2.2999999999999993E-2</v>
      </c>
      <c r="AA7" s="40">
        <f t="shared" ref="AA7:AA70" si="5">IF(I7=0,0,(I7-R7))</f>
        <v>0</v>
      </c>
      <c r="AB7" s="40">
        <f t="shared" ref="AB7:AB70" si="6">IF(J7=0,0,(J7-S7))</f>
        <v>0</v>
      </c>
      <c r="AC7" s="41">
        <f t="shared" ref="AC7:AC70" si="7">(K7-T7)</f>
        <v>4.8999999999999932E-2</v>
      </c>
      <c r="AE7" s="43">
        <f>(D7-M7)/M7</f>
        <v>4.4513457556935747E-2</v>
      </c>
      <c r="AF7" s="43">
        <f t="shared" ref="AF7:AH22" si="8">(E7-N7)/N7</f>
        <v>0</v>
      </c>
      <c r="AG7" s="43">
        <f t="shared" si="8"/>
        <v>-7.9096045197740036E-2</v>
      </c>
      <c r="AH7" s="44">
        <f t="shared" si="8"/>
        <v>3.3426183844010963E-2</v>
      </c>
      <c r="AI7" s="43">
        <f>IF(H7=0,0,(H7-Q7)/Q7)</f>
        <v>-0.12299465240641708</v>
      </c>
      <c r="AJ7" s="43">
        <f>IF(I7=0,0,(I7-R7)/R7)</f>
        <v>0</v>
      </c>
      <c r="AK7" s="43">
        <f>IF(J7=0,0,(J7-S7)/S7)</f>
        <v>0</v>
      </c>
      <c r="AL7" s="44">
        <f>(K7-T7)/T7</f>
        <v>2.0931225971806893E-2</v>
      </c>
      <c r="AM7" s="46"/>
    </row>
    <row r="8" spans="1:39">
      <c r="A8" s="27">
        <v>300005</v>
      </c>
      <c r="B8" s="30" t="s">
        <v>391</v>
      </c>
      <c r="C8" s="32" t="s">
        <v>365</v>
      </c>
      <c r="D8" s="22">
        <v>2.895</v>
      </c>
      <c r="E8" s="22">
        <v>4.4999999999999998E-2</v>
      </c>
      <c r="F8" s="22">
        <v>0.16300000000000001</v>
      </c>
      <c r="G8" s="23">
        <f t="shared" ref="G8:G71" si="9">D8+E8+F8</f>
        <v>3.1029999999999998</v>
      </c>
      <c r="H8" s="26">
        <v>0</v>
      </c>
      <c r="I8" s="26">
        <v>0</v>
      </c>
      <c r="J8" s="25">
        <v>0.126</v>
      </c>
      <c r="K8" s="23">
        <f t="shared" ref="K8:K71" si="10">G8+H8+I8+J8</f>
        <v>3.2289999999999996</v>
      </c>
      <c r="M8" s="40">
        <v>2.7719999999999998</v>
      </c>
      <c r="N8" s="40">
        <v>4.4999999999999998E-2</v>
      </c>
      <c r="O8" s="40">
        <v>0.17699999999999999</v>
      </c>
      <c r="P8" s="41">
        <f t="shared" ref="P8:P71" si="11">M8+N8+O8</f>
        <v>2.9939999999999998</v>
      </c>
      <c r="Q8" s="40">
        <v>0</v>
      </c>
      <c r="R8" s="40">
        <v>0</v>
      </c>
      <c r="S8" s="40">
        <v>0.124</v>
      </c>
      <c r="T8" s="41">
        <f t="shared" ref="T8:T71" si="12">P8+Q8+R8+S8</f>
        <v>3.1179999999999999</v>
      </c>
      <c r="V8" s="40">
        <f t="shared" si="0"/>
        <v>0.12300000000000022</v>
      </c>
      <c r="W8" s="40">
        <f t="shared" si="1"/>
        <v>0</v>
      </c>
      <c r="X8" s="40">
        <f t="shared" si="2"/>
        <v>-1.3999999999999985E-2</v>
      </c>
      <c r="Y8" s="41">
        <f t="shared" si="3"/>
        <v>0.10899999999999999</v>
      </c>
      <c r="Z8" s="40">
        <f t="shared" si="4"/>
        <v>0</v>
      </c>
      <c r="AA8" s="40">
        <f t="shared" si="5"/>
        <v>0</v>
      </c>
      <c r="AB8" s="40">
        <f t="shared" si="6"/>
        <v>2.0000000000000018E-3</v>
      </c>
      <c r="AC8" s="41">
        <f t="shared" si="7"/>
        <v>0.11099999999999977</v>
      </c>
      <c r="AE8" s="43">
        <f t="shared" ref="AE8:AE71" si="13">(D8-M8)/M8</f>
        <v>4.4372294372294452E-2</v>
      </c>
      <c r="AF8" s="43">
        <f t="shared" si="8"/>
        <v>0</v>
      </c>
      <c r="AG8" s="43">
        <f t="shared" si="8"/>
        <v>-7.9096045197740036E-2</v>
      </c>
      <c r="AH8" s="44">
        <f t="shared" si="8"/>
        <v>3.6406145624582498E-2</v>
      </c>
      <c r="AI8" s="43">
        <f t="shared" ref="AI8:AI71" si="14">IF(H8=0,0,(H8-Q8)/Q8)</f>
        <v>0</v>
      </c>
      <c r="AJ8" s="43">
        <f t="shared" ref="AJ8:AJ71" si="15">IF(I8=0,0,(I8-R8)/R8)</f>
        <v>0</v>
      </c>
      <c r="AK8" s="43">
        <f t="shared" ref="AK8:AK71" si="16">IF(J8=0,0,(J8-S8)/S8)</f>
        <v>1.612903225806453E-2</v>
      </c>
      <c r="AL8" s="44">
        <f t="shared" ref="AL8:AL71" si="17">(K8-T8)/T8</f>
        <v>3.5599743425272536E-2</v>
      </c>
    </row>
    <row r="9" spans="1:39">
      <c r="A9" s="27">
        <v>300009</v>
      </c>
      <c r="B9" s="30" t="s">
        <v>392</v>
      </c>
      <c r="C9" s="32" t="s">
        <v>365</v>
      </c>
      <c r="D9" s="22">
        <v>2.0569999999999999</v>
      </c>
      <c r="E9" s="22">
        <v>4.4999999999999998E-2</v>
      </c>
      <c r="F9" s="22">
        <v>0.16300000000000001</v>
      </c>
      <c r="G9" s="23">
        <f t="shared" si="9"/>
        <v>2.2649999999999997</v>
      </c>
      <c r="H9" s="26">
        <v>0</v>
      </c>
      <c r="I9" s="26">
        <v>0</v>
      </c>
      <c r="J9" s="25">
        <v>0.11799999999999999</v>
      </c>
      <c r="K9" s="23">
        <f t="shared" si="10"/>
        <v>2.3829999999999996</v>
      </c>
      <c r="M9" s="40">
        <v>1.9690000000000001</v>
      </c>
      <c r="N9" s="40">
        <v>4.4999999999999998E-2</v>
      </c>
      <c r="O9" s="40">
        <v>0.17699999999999999</v>
      </c>
      <c r="P9" s="41">
        <f t="shared" si="11"/>
        <v>2.1910000000000003</v>
      </c>
      <c r="Q9" s="40">
        <v>0</v>
      </c>
      <c r="R9" s="40">
        <v>0</v>
      </c>
      <c r="S9" s="40">
        <v>0.11700000000000001</v>
      </c>
      <c r="T9" s="41">
        <f t="shared" si="12"/>
        <v>2.3080000000000003</v>
      </c>
      <c r="V9" s="40">
        <f t="shared" si="0"/>
        <v>8.7999999999999856E-2</v>
      </c>
      <c r="W9" s="40">
        <f t="shared" si="1"/>
        <v>0</v>
      </c>
      <c r="X9" s="40">
        <f t="shared" si="2"/>
        <v>-1.3999999999999985E-2</v>
      </c>
      <c r="Y9" s="41">
        <f t="shared" si="3"/>
        <v>7.39999999999994E-2</v>
      </c>
      <c r="Z9" s="40">
        <f t="shared" si="4"/>
        <v>0</v>
      </c>
      <c r="AA9" s="40">
        <f t="shared" si="5"/>
        <v>0</v>
      </c>
      <c r="AB9" s="40">
        <f t="shared" si="6"/>
        <v>9.9999999999998701E-4</v>
      </c>
      <c r="AC9" s="41">
        <f t="shared" si="7"/>
        <v>7.4999999999999289E-2</v>
      </c>
      <c r="AE9" s="43">
        <f t="shared" si="13"/>
        <v>4.4692737430167523E-2</v>
      </c>
      <c r="AF9" s="43">
        <f t="shared" si="8"/>
        <v>0</v>
      </c>
      <c r="AG9" s="43">
        <f t="shared" si="8"/>
        <v>-7.9096045197740036E-2</v>
      </c>
      <c r="AH9" s="44">
        <f t="shared" si="8"/>
        <v>3.3774532177087813E-2</v>
      </c>
      <c r="AI9" s="43">
        <f t="shared" si="14"/>
        <v>0</v>
      </c>
      <c r="AJ9" s="43">
        <f t="shared" si="15"/>
        <v>0</v>
      </c>
      <c r="AK9" s="43">
        <f t="shared" si="16"/>
        <v>8.5470085470084351E-3</v>
      </c>
      <c r="AL9" s="44">
        <f t="shared" si="17"/>
        <v>3.2495667244367109E-2</v>
      </c>
    </row>
    <row r="10" spans="1:39">
      <c r="A10" s="27">
        <v>300011</v>
      </c>
      <c r="B10" s="30" t="s">
        <v>393</v>
      </c>
      <c r="C10" s="32" t="s">
        <v>365</v>
      </c>
      <c r="D10" s="22">
        <v>2.2879999999999998</v>
      </c>
      <c r="E10" s="22">
        <v>4.4999999999999998E-2</v>
      </c>
      <c r="F10" s="22">
        <v>0.16300000000000001</v>
      </c>
      <c r="G10" s="23">
        <f t="shared" si="9"/>
        <v>2.4959999999999996</v>
      </c>
      <c r="H10" s="26">
        <v>0</v>
      </c>
      <c r="I10" s="26">
        <v>0</v>
      </c>
      <c r="J10" s="25">
        <v>9.8000000000000004E-2</v>
      </c>
      <c r="K10" s="23">
        <f t="shared" si="10"/>
        <v>2.5939999999999994</v>
      </c>
      <c r="M10" s="40">
        <v>2.19</v>
      </c>
      <c r="N10" s="40">
        <v>4.4999999999999998E-2</v>
      </c>
      <c r="O10" s="40">
        <v>0.17699999999999999</v>
      </c>
      <c r="P10" s="41">
        <f t="shared" si="11"/>
        <v>2.4119999999999999</v>
      </c>
      <c r="Q10" s="40">
        <v>0</v>
      </c>
      <c r="R10" s="40">
        <v>0</v>
      </c>
      <c r="S10" s="40">
        <v>9.7000000000000003E-2</v>
      </c>
      <c r="T10" s="41">
        <f t="shared" si="12"/>
        <v>2.5089999999999999</v>
      </c>
      <c r="V10" s="40">
        <f t="shared" si="0"/>
        <v>9.7999999999999865E-2</v>
      </c>
      <c r="W10" s="40">
        <f t="shared" si="1"/>
        <v>0</v>
      </c>
      <c r="X10" s="40">
        <f t="shared" si="2"/>
        <v>-1.3999999999999985E-2</v>
      </c>
      <c r="Y10" s="41">
        <f t="shared" si="3"/>
        <v>8.3999999999999631E-2</v>
      </c>
      <c r="Z10" s="40">
        <f t="shared" si="4"/>
        <v>0</v>
      </c>
      <c r="AA10" s="40">
        <f t="shared" si="5"/>
        <v>0</v>
      </c>
      <c r="AB10" s="40">
        <f t="shared" si="6"/>
        <v>1.0000000000000009E-3</v>
      </c>
      <c r="AC10" s="41">
        <f t="shared" si="7"/>
        <v>8.499999999999952E-2</v>
      </c>
      <c r="AE10" s="43">
        <f t="shared" si="13"/>
        <v>4.4748858447488521E-2</v>
      </c>
      <c r="AF10" s="43">
        <f t="shared" si="8"/>
        <v>0</v>
      </c>
      <c r="AG10" s="43">
        <f t="shared" si="8"/>
        <v>-7.9096045197740036E-2</v>
      </c>
      <c r="AH10" s="44">
        <f t="shared" si="8"/>
        <v>3.4825870646766018E-2</v>
      </c>
      <c r="AI10" s="43">
        <f t="shared" si="14"/>
        <v>0</v>
      </c>
      <c r="AJ10" s="43">
        <f t="shared" si="15"/>
        <v>0</v>
      </c>
      <c r="AK10" s="43">
        <f t="shared" si="16"/>
        <v>1.0309278350515472E-2</v>
      </c>
      <c r="AL10" s="44">
        <f t="shared" si="17"/>
        <v>3.3878039059386023E-2</v>
      </c>
    </row>
    <row r="11" spans="1:39">
      <c r="A11" s="27">
        <v>300012</v>
      </c>
      <c r="B11" s="30" t="s">
        <v>394</v>
      </c>
      <c r="C11" s="32" t="s">
        <v>365</v>
      </c>
      <c r="D11" s="22">
        <v>2.464</v>
      </c>
      <c r="E11" s="22">
        <v>4.4999999999999998E-2</v>
      </c>
      <c r="F11" s="22">
        <v>0.16300000000000001</v>
      </c>
      <c r="G11" s="23">
        <f t="shared" si="9"/>
        <v>2.6719999999999997</v>
      </c>
      <c r="H11" s="26">
        <v>0</v>
      </c>
      <c r="I11" s="26">
        <v>0</v>
      </c>
      <c r="J11" s="25">
        <v>8.8999999999999996E-2</v>
      </c>
      <c r="K11" s="23">
        <f t="shared" si="10"/>
        <v>2.7609999999999997</v>
      </c>
      <c r="M11" s="40">
        <v>2.36</v>
      </c>
      <c r="N11" s="40">
        <v>4.4999999999999998E-2</v>
      </c>
      <c r="O11" s="40">
        <v>0.17699999999999999</v>
      </c>
      <c r="P11" s="41">
        <f t="shared" si="11"/>
        <v>2.5819999999999999</v>
      </c>
      <c r="Q11" s="40">
        <v>0</v>
      </c>
      <c r="R11" s="40">
        <v>0</v>
      </c>
      <c r="S11" s="40">
        <v>8.7999999999999995E-2</v>
      </c>
      <c r="T11" s="41">
        <f t="shared" si="12"/>
        <v>2.67</v>
      </c>
      <c r="V11" s="40">
        <f t="shared" si="0"/>
        <v>0.10400000000000009</v>
      </c>
      <c r="W11" s="40">
        <f t="shared" si="1"/>
        <v>0</v>
      </c>
      <c r="X11" s="40">
        <f t="shared" si="2"/>
        <v>-1.3999999999999985E-2</v>
      </c>
      <c r="Y11" s="41">
        <f t="shared" si="3"/>
        <v>8.9999999999999858E-2</v>
      </c>
      <c r="Z11" s="40">
        <f t="shared" si="4"/>
        <v>0</v>
      </c>
      <c r="AA11" s="40">
        <f t="shared" si="5"/>
        <v>0</v>
      </c>
      <c r="AB11" s="40">
        <f t="shared" si="6"/>
        <v>1.0000000000000009E-3</v>
      </c>
      <c r="AC11" s="41">
        <f t="shared" si="7"/>
        <v>9.0999999999999748E-2</v>
      </c>
      <c r="AE11" s="43">
        <f t="shared" si="13"/>
        <v>4.4067796610169532E-2</v>
      </c>
      <c r="AF11" s="43">
        <f t="shared" si="8"/>
        <v>0</v>
      </c>
      <c r="AG11" s="43">
        <f t="shared" si="8"/>
        <v>-7.9096045197740036E-2</v>
      </c>
      <c r="AH11" s="44">
        <f t="shared" si="8"/>
        <v>3.4856700232377948E-2</v>
      </c>
      <c r="AI11" s="43">
        <f t="shared" si="14"/>
        <v>0</v>
      </c>
      <c r="AJ11" s="43">
        <f t="shared" si="15"/>
        <v>0</v>
      </c>
      <c r="AK11" s="43">
        <f t="shared" si="16"/>
        <v>1.1363636363636374E-2</v>
      </c>
      <c r="AL11" s="44">
        <f t="shared" si="17"/>
        <v>3.4082397003745227E-2</v>
      </c>
    </row>
    <row r="12" spans="1:39">
      <c r="A12" s="27">
        <v>300016</v>
      </c>
      <c r="B12" s="30" t="s">
        <v>35</v>
      </c>
      <c r="C12" s="32" t="s">
        <v>367</v>
      </c>
      <c r="D12" s="22">
        <v>1.83</v>
      </c>
      <c r="E12" s="22">
        <v>4.4999999999999998E-2</v>
      </c>
      <c r="F12" s="22">
        <v>0.16300000000000001</v>
      </c>
      <c r="G12" s="23">
        <f t="shared" si="9"/>
        <v>2.0379999999999998</v>
      </c>
      <c r="H12" s="26">
        <v>0.16400000000000001</v>
      </c>
      <c r="I12" s="26">
        <v>0</v>
      </c>
      <c r="J12" s="25">
        <v>0</v>
      </c>
      <c r="K12" s="23">
        <f>G12+H12+I12+J12</f>
        <v>2.202</v>
      </c>
      <c r="M12" s="40">
        <v>1.752</v>
      </c>
      <c r="N12" s="40">
        <v>4.4999999999999998E-2</v>
      </c>
      <c r="O12" s="40">
        <v>0.17699999999999999</v>
      </c>
      <c r="P12" s="41">
        <f t="shared" si="11"/>
        <v>1.974</v>
      </c>
      <c r="Q12" s="40">
        <v>0.187</v>
      </c>
      <c r="R12" s="40">
        <v>0</v>
      </c>
      <c r="S12" s="40">
        <v>0</v>
      </c>
      <c r="T12" s="41">
        <f t="shared" si="12"/>
        <v>2.161</v>
      </c>
      <c r="V12" s="40">
        <f t="shared" si="0"/>
        <v>7.8000000000000069E-2</v>
      </c>
      <c r="W12" s="40">
        <f t="shared" si="1"/>
        <v>0</v>
      </c>
      <c r="X12" s="40">
        <f t="shared" si="2"/>
        <v>-1.3999999999999985E-2</v>
      </c>
      <c r="Y12" s="41">
        <f t="shared" si="3"/>
        <v>6.3999999999999835E-2</v>
      </c>
      <c r="Z12" s="40">
        <f t="shared" si="4"/>
        <v>-2.2999999999999993E-2</v>
      </c>
      <c r="AA12" s="40">
        <f t="shared" si="5"/>
        <v>0</v>
      </c>
      <c r="AB12" s="40">
        <f t="shared" si="6"/>
        <v>0</v>
      </c>
      <c r="AC12" s="41">
        <f t="shared" si="7"/>
        <v>4.0999999999999925E-2</v>
      </c>
      <c r="AE12" s="43">
        <f t="shared" si="13"/>
        <v>4.4520547945205519E-2</v>
      </c>
      <c r="AF12" s="43">
        <f t="shared" si="8"/>
        <v>0</v>
      </c>
      <c r="AG12" s="43">
        <f t="shared" si="8"/>
        <v>-7.9096045197740036E-2</v>
      </c>
      <c r="AH12" s="44">
        <f t="shared" si="8"/>
        <v>3.2421479229989787E-2</v>
      </c>
      <c r="AI12" s="43">
        <f t="shared" si="14"/>
        <v>-0.12299465240641708</v>
      </c>
      <c r="AJ12" s="43">
        <f t="shared" si="15"/>
        <v>0</v>
      </c>
      <c r="AK12" s="43">
        <f t="shared" si="16"/>
        <v>0</v>
      </c>
      <c r="AL12" s="44">
        <f t="shared" si="17"/>
        <v>1.8972697825080945E-2</v>
      </c>
    </row>
    <row r="13" spans="1:39">
      <c r="A13" s="27">
        <v>300027</v>
      </c>
      <c r="B13" s="30" t="s">
        <v>197</v>
      </c>
      <c r="C13" s="32" t="s">
        <v>365</v>
      </c>
      <c r="D13" s="22">
        <v>1.754</v>
      </c>
      <c r="E13" s="22">
        <v>4.4999999999999998E-2</v>
      </c>
      <c r="F13" s="22">
        <v>0.16300000000000001</v>
      </c>
      <c r="G13" s="23">
        <f t="shared" si="9"/>
        <v>1.962</v>
      </c>
      <c r="H13" s="26">
        <v>0</v>
      </c>
      <c r="I13" s="26">
        <v>0</v>
      </c>
      <c r="J13" s="25">
        <v>0.18</v>
      </c>
      <c r="K13" s="23">
        <f t="shared" si="10"/>
        <v>2.1419999999999999</v>
      </c>
      <c r="M13" s="40">
        <v>1.68</v>
      </c>
      <c r="N13" s="40">
        <v>4.4999999999999998E-2</v>
      </c>
      <c r="O13" s="40">
        <v>0.17699999999999999</v>
      </c>
      <c r="P13" s="41">
        <f t="shared" si="11"/>
        <v>1.9019999999999999</v>
      </c>
      <c r="Q13" s="40">
        <v>0</v>
      </c>
      <c r="R13" s="40">
        <v>0</v>
      </c>
      <c r="S13" s="40">
        <v>0.17899999999999999</v>
      </c>
      <c r="T13" s="41">
        <f t="shared" si="12"/>
        <v>2.081</v>
      </c>
      <c r="V13" s="40">
        <f t="shared" si="0"/>
        <v>7.4000000000000066E-2</v>
      </c>
      <c r="W13" s="40">
        <f t="shared" si="1"/>
        <v>0</v>
      </c>
      <c r="X13" s="40">
        <f t="shared" si="2"/>
        <v>-1.3999999999999985E-2</v>
      </c>
      <c r="Y13" s="41">
        <f t="shared" si="3"/>
        <v>6.0000000000000053E-2</v>
      </c>
      <c r="Z13" s="40">
        <f t="shared" si="4"/>
        <v>0</v>
      </c>
      <c r="AA13" s="40">
        <f t="shared" si="5"/>
        <v>0</v>
      </c>
      <c r="AB13" s="40">
        <f t="shared" si="6"/>
        <v>1.0000000000000009E-3</v>
      </c>
      <c r="AC13" s="41">
        <f t="shared" si="7"/>
        <v>6.0999999999999943E-2</v>
      </c>
      <c r="AE13" s="43">
        <f t="shared" si="13"/>
        <v>4.4047619047619085E-2</v>
      </c>
      <c r="AF13" s="43">
        <f t="shared" si="8"/>
        <v>0</v>
      </c>
      <c r="AG13" s="43">
        <f t="shared" si="8"/>
        <v>-7.9096045197740036E-2</v>
      </c>
      <c r="AH13" s="44">
        <f t="shared" si="8"/>
        <v>3.1545741324921169E-2</v>
      </c>
      <c r="AI13" s="43">
        <f t="shared" si="14"/>
        <v>0</v>
      </c>
      <c r="AJ13" s="43">
        <f t="shared" si="15"/>
        <v>0</v>
      </c>
      <c r="AK13" s="43">
        <f t="shared" si="16"/>
        <v>5.5865921787709551E-3</v>
      </c>
      <c r="AL13" s="44">
        <f t="shared" si="17"/>
        <v>2.9312830370014389E-2</v>
      </c>
    </row>
    <row r="14" spans="1:39">
      <c r="A14" s="27">
        <v>300039</v>
      </c>
      <c r="B14" s="30" t="s">
        <v>395</v>
      </c>
      <c r="C14" s="32" t="s">
        <v>365</v>
      </c>
      <c r="D14" s="22">
        <v>2.0270000000000001</v>
      </c>
      <c r="E14" s="22">
        <v>4.4999999999999998E-2</v>
      </c>
      <c r="F14" s="22">
        <v>0.16300000000000001</v>
      </c>
      <c r="G14" s="23">
        <f t="shared" si="9"/>
        <v>2.2349999999999999</v>
      </c>
      <c r="H14" s="26">
        <v>0</v>
      </c>
      <c r="I14" s="26">
        <v>0</v>
      </c>
      <c r="J14" s="25">
        <v>0.40300000000000002</v>
      </c>
      <c r="K14" s="23">
        <f>G14+H14+I14+J14</f>
        <v>2.6379999999999999</v>
      </c>
      <c r="M14" s="40">
        <v>1.9410000000000001</v>
      </c>
      <c r="N14" s="40">
        <v>4.4999999999999998E-2</v>
      </c>
      <c r="O14" s="40">
        <v>0.17699999999999999</v>
      </c>
      <c r="P14" s="41">
        <f t="shared" si="11"/>
        <v>2.1629999999999998</v>
      </c>
      <c r="Q14" s="40">
        <v>0</v>
      </c>
      <c r="R14" s="40">
        <v>0</v>
      </c>
      <c r="S14" s="40">
        <v>0.39100000000000001</v>
      </c>
      <c r="T14" s="41">
        <f t="shared" si="12"/>
        <v>2.5539999999999998</v>
      </c>
      <c r="V14" s="40">
        <f t="shared" si="0"/>
        <v>8.6000000000000076E-2</v>
      </c>
      <c r="W14" s="40">
        <f t="shared" si="1"/>
        <v>0</v>
      </c>
      <c r="X14" s="40">
        <f t="shared" si="2"/>
        <v>-1.3999999999999985E-2</v>
      </c>
      <c r="Y14" s="41">
        <f t="shared" si="3"/>
        <v>7.2000000000000064E-2</v>
      </c>
      <c r="Z14" s="40">
        <f t="shared" si="4"/>
        <v>0</v>
      </c>
      <c r="AA14" s="40">
        <f t="shared" si="5"/>
        <v>0</v>
      </c>
      <c r="AB14" s="40">
        <f t="shared" si="6"/>
        <v>1.2000000000000011E-2</v>
      </c>
      <c r="AC14" s="41">
        <f t="shared" si="7"/>
        <v>8.4000000000000075E-2</v>
      </c>
      <c r="AE14" s="43">
        <f t="shared" si="13"/>
        <v>4.4307058217413743E-2</v>
      </c>
      <c r="AF14" s="43">
        <f t="shared" si="8"/>
        <v>0</v>
      </c>
      <c r="AG14" s="43">
        <f t="shared" si="8"/>
        <v>-7.9096045197740036E-2</v>
      </c>
      <c r="AH14" s="44">
        <f t="shared" si="8"/>
        <v>3.3287101248266331E-2</v>
      </c>
      <c r="AI14" s="43">
        <f t="shared" si="14"/>
        <v>0</v>
      </c>
      <c r="AJ14" s="43">
        <f t="shared" si="15"/>
        <v>0</v>
      </c>
      <c r="AK14" s="43">
        <f t="shared" si="16"/>
        <v>3.0690537084399002E-2</v>
      </c>
      <c r="AL14" s="44">
        <f t="shared" si="17"/>
        <v>3.2889584964761187E-2</v>
      </c>
    </row>
    <row r="15" spans="1:39">
      <c r="A15" s="27">
        <v>300042</v>
      </c>
      <c r="B15" s="30" t="s">
        <v>198</v>
      </c>
      <c r="C15" s="32" t="s">
        <v>365</v>
      </c>
      <c r="D15" s="22">
        <v>2.895</v>
      </c>
      <c r="E15" s="22">
        <v>4.4999999999999998E-2</v>
      </c>
      <c r="F15" s="22">
        <v>0.16300000000000001</v>
      </c>
      <c r="G15" s="23">
        <f t="shared" si="9"/>
        <v>3.1029999999999998</v>
      </c>
      <c r="H15" s="26">
        <v>0</v>
      </c>
      <c r="I15" s="26">
        <v>0</v>
      </c>
      <c r="J15" s="25">
        <v>0.13300000000000001</v>
      </c>
      <c r="K15" s="23">
        <f t="shared" si="10"/>
        <v>3.2359999999999998</v>
      </c>
      <c r="M15" s="40">
        <v>2.7719999999999998</v>
      </c>
      <c r="N15" s="40">
        <v>4.4999999999999998E-2</v>
      </c>
      <c r="O15" s="40">
        <v>0.17699999999999999</v>
      </c>
      <c r="P15" s="41">
        <f t="shared" si="11"/>
        <v>2.9939999999999998</v>
      </c>
      <c r="Q15" s="40">
        <v>0</v>
      </c>
      <c r="R15" s="40">
        <v>0</v>
      </c>
      <c r="S15" s="40">
        <v>0.126</v>
      </c>
      <c r="T15" s="41">
        <f t="shared" si="12"/>
        <v>3.1199999999999997</v>
      </c>
      <c r="V15" s="40">
        <f t="shared" si="0"/>
        <v>0.12300000000000022</v>
      </c>
      <c r="W15" s="40">
        <f t="shared" si="1"/>
        <v>0</v>
      </c>
      <c r="X15" s="40">
        <f t="shared" si="2"/>
        <v>-1.3999999999999985E-2</v>
      </c>
      <c r="Y15" s="41">
        <f t="shared" si="3"/>
        <v>0.10899999999999999</v>
      </c>
      <c r="Z15" s="40">
        <f t="shared" si="4"/>
        <v>0</v>
      </c>
      <c r="AA15" s="40">
        <f t="shared" si="5"/>
        <v>0</v>
      </c>
      <c r="AB15" s="40">
        <f t="shared" si="6"/>
        <v>7.0000000000000062E-3</v>
      </c>
      <c r="AC15" s="41">
        <f t="shared" si="7"/>
        <v>0.1160000000000001</v>
      </c>
      <c r="AE15" s="43">
        <f t="shared" si="13"/>
        <v>4.4372294372294452E-2</v>
      </c>
      <c r="AF15" s="43">
        <f t="shared" si="8"/>
        <v>0</v>
      </c>
      <c r="AG15" s="43">
        <f t="shared" si="8"/>
        <v>-7.9096045197740036E-2</v>
      </c>
      <c r="AH15" s="44">
        <f t="shared" si="8"/>
        <v>3.6406145624582498E-2</v>
      </c>
      <c r="AI15" s="43">
        <f t="shared" si="14"/>
        <v>0</v>
      </c>
      <c r="AJ15" s="43">
        <f t="shared" si="15"/>
        <v>0</v>
      </c>
      <c r="AK15" s="43">
        <f t="shared" si="16"/>
        <v>5.5555555555555601E-2</v>
      </c>
      <c r="AL15" s="44">
        <f t="shared" si="17"/>
        <v>3.7179487179487214E-2</v>
      </c>
    </row>
    <row r="16" spans="1:39">
      <c r="A16" s="27">
        <v>300043</v>
      </c>
      <c r="B16" s="30" t="s">
        <v>504</v>
      </c>
      <c r="C16" s="32" t="s">
        <v>365</v>
      </c>
      <c r="D16" s="22">
        <v>2.895</v>
      </c>
      <c r="E16" s="22">
        <v>4.4999999999999998E-2</v>
      </c>
      <c r="F16" s="22">
        <v>0.16300000000000001</v>
      </c>
      <c r="G16" s="23">
        <f t="shared" si="9"/>
        <v>3.1029999999999998</v>
      </c>
      <c r="H16" s="26">
        <v>0</v>
      </c>
      <c r="I16" s="26">
        <v>0</v>
      </c>
      <c r="J16" s="25">
        <v>0.17399999999999999</v>
      </c>
      <c r="K16" s="23">
        <f t="shared" si="10"/>
        <v>3.2769999999999997</v>
      </c>
      <c r="M16" s="40">
        <v>2.7719999999999998</v>
      </c>
      <c r="N16" s="40">
        <v>4.4999999999999998E-2</v>
      </c>
      <c r="O16" s="40">
        <v>0.17699999999999999</v>
      </c>
      <c r="P16" s="41">
        <f t="shared" si="11"/>
        <v>2.9939999999999998</v>
      </c>
      <c r="Q16" s="40">
        <v>0</v>
      </c>
      <c r="R16" s="40">
        <v>0</v>
      </c>
      <c r="S16" s="40">
        <v>0.17</v>
      </c>
      <c r="T16" s="41">
        <f t="shared" si="12"/>
        <v>3.1639999999999997</v>
      </c>
      <c r="V16" s="40">
        <f t="shared" si="0"/>
        <v>0.12300000000000022</v>
      </c>
      <c r="W16" s="40">
        <f t="shared" si="1"/>
        <v>0</v>
      </c>
      <c r="X16" s="40">
        <f t="shared" si="2"/>
        <v>-1.3999999999999985E-2</v>
      </c>
      <c r="Y16" s="41">
        <f t="shared" si="3"/>
        <v>0.10899999999999999</v>
      </c>
      <c r="Z16" s="40">
        <f t="shared" si="4"/>
        <v>0</v>
      </c>
      <c r="AA16" s="40">
        <f t="shared" si="5"/>
        <v>0</v>
      </c>
      <c r="AB16" s="40">
        <f t="shared" si="6"/>
        <v>3.9999999999999758E-3</v>
      </c>
      <c r="AC16" s="41">
        <f t="shared" si="7"/>
        <v>0.11299999999999999</v>
      </c>
      <c r="AE16" s="43">
        <f t="shared" si="13"/>
        <v>4.4372294372294452E-2</v>
      </c>
      <c r="AF16" s="43">
        <f t="shared" si="8"/>
        <v>0</v>
      </c>
      <c r="AG16" s="43">
        <f t="shared" si="8"/>
        <v>-7.9096045197740036E-2</v>
      </c>
      <c r="AH16" s="44">
        <f t="shared" si="8"/>
        <v>3.6406145624582498E-2</v>
      </c>
      <c r="AI16" s="43">
        <f t="shared" si="14"/>
        <v>0</v>
      </c>
      <c r="AJ16" s="43">
        <f t="shared" si="15"/>
        <v>0</v>
      </c>
      <c r="AK16" s="43">
        <f t="shared" si="16"/>
        <v>2.352941176470574E-2</v>
      </c>
      <c r="AL16" s="44">
        <f t="shared" si="17"/>
        <v>3.5714285714285712E-2</v>
      </c>
    </row>
    <row r="17" spans="1:38">
      <c r="A17" s="27">
        <v>300049</v>
      </c>
      <c r="B17" s="30" t="s">
        <v>396</v>
      </c>
      <c r="C17" s="32" t="s">
        <v>365</v>
      </c>
      <c r="D17" s="22">
        <v>2.464</v>
      </c>
      <c r="E17" s="22">
        <v>4.4999999999999998E-2</v>
      </c>
      <c r="F17" s="22">
        <v>0.16300000000000001</v>
      </c>
      <c r="G17" s="23">
        <f t="shared" si="9"/>
        <v>2.6719999999999997</v>
      </c>
      <c r="H17" s="26">
        <v>0</v>
      </c>
      <c r="I17" s="26">
        <v>0</v>
      </c>
      <c r="J17" s="25">
        <v>0.115</v>
      </c>
      <c r="K17" s="23">
        <f t="shared" si="10"/>
        <v>2.7869999999999999</v>
      </c>
      <c r="M17" s="40">
        <v>2.36</v>
      </c>
      <c r="N17" s="40">
        <v>4.4999999999999998E-2</v>
      </c>
      <c r="O17" s="40">
        <v>0.17699999999999999</v>
      </c>
      <c r="P17" s="41">
        <f t="shared" si="11"/>
        <v>2.5819999999999999</v>
      </c>
      <c r="Q17" s="40">
        <v>0</v>
      </c>
      <c r="R17" s="40">
        <v>0</v>
      </c>
      <c r="S17" s="40">
        <v>0.113</v>
      </c>
      <c r="T17" s="41">
        <f t="shared" si="12"/>
        <v>2.6949999999999998</v>
      </c>
      <c r="V17" s="40">
        <f t="shared" si="0"/>
        <v>0.10400000000000009</v>
      </c>
      <c r="W17" s="40">
        <f t="shared" si="1"/>
        <v>0</v>
      </c>
      <c r="X17" s="40">
        <f t="shared" si="2"/>
        <v>-1.3999999999999985E-2</v>
      </c>
      <c r="Y17" s="41">
        <f t="shared" si="3"/>
        <v>8.9999999999999858E-2</v>
      </c>
      <c r="Z17" s="40">
        <f t="shared" si="4"/>
        <v>0</v>
      </c>
      <c r="AA17" s="40">
        <f t="shared" si="5"/>
        <v>0</v>
      </c>
      <c r="AB17" s="40">
        <f t="shared" si="6"/>
        <v>2.0000000000000018E-3</v>
      </c>
      <c r="AC17" s="41">
        <f t="shared" si="7"/>
        <v>9.2000000000000082E-2</v>
      </c>
      <c r="AE17" s="43">
        <f t="shared" si="13"/>
        <v>4.4067796610169532E-2</v>
      </c>
      <c r="AF17" s="43">
        <f t="shared" si="8"/>
        <v>0</v>
      </c>
      <c r="AG17" s="43">
        <f t="shared" si="8"/>
        <v>-7.9096045197740036E-2</v>
      </c>
      <c r="AH17" s="44">
        <f t="shared" si="8"/>
        <v>3.4856700232377948E-2</v>
      </c>
      <c r="AI17" s="43">
        <f t="shared" si="14"/>
        <v>0</v>
      </c>
      <c r="AJ17" s="43">
        <f t="shared" si="15"/>
        <v>0</v>
      </c>
      <c r="AK17" s="43">
        <f t="shared" si="16"/>
        <v>1.7699115044247801E-2</v>
      </c>
      <c r="AL17" s="44">
        <f t="shared" si="17"/>
        <v>3.4137291280148453E-2</v>
      </c>
    </row>
    <row r="18" spans="1:38">
      <c r="A18" s="27">
        <v>300050</v>
      </c>
      <c r="B18" s="30" t="s">
        <v>36</v>
      </c>
      <c r="C18" s="32" t="s">
        <v>365</v>
      </c>
      <c r="D18" s="22">
        <v>2.601</v>
      </c>
      <c r="E18" s="22">
        <v>4.4999999999999998E-2</v>
      </c>
      <c r="F18" s="22">
        <v>0.16300000000000001</v>
      </c>
      <c r="G18" s="23">
        <f t="shared" si="9"/>
        <v>2.8089999999999997</v>
      </c>
      <c r="H18" s="26">
        <v>0</v>
      </c>
      <c r="I18" s="26">
        <v>0</v>
      </c>
      <c r="J18" s="25">
        <v>3.5000000000000003E-2</v>
      </c>
      <c r="K18" s="23">
        <f t="shared" si="10"/>
        <v>2.8439999999999999</v>
      </c>
      <c r="M18" s="40">
        <v>2.4910000000000001</v>
      </c>
      <c r="N18" s="40">
        <v>4.4999999999999998E-2</v>
      </c>
      <c r="O18" s="40">
        <v>0.17699999999999999</v>
      </c>
      <c r="P18" s="41">
        <f t="shared" si="11"/>
        <v>2.7130000000000001</v>
      </c>
      <c r="Q18" s="40">
        <v>0</v>
      </c>
      <c r="R18" s="40">
        <v>0</v>
      </c>
      <c r="S18" s="40">
        <v>3.4000000000000002E-2</v>
      </c>
      <c r="T18" s="41">
        <f t="shared" si="12"/>
        <v>2.7469999999999999</v>
      </c>
      <c r="V18" s="40">
        <f t="shared" si="0"/>
        <v>0.10999999999999988</v>
      </c>
      <c r="W18" s="40">
        <f t="shared" si="1"/>
        <v>0</v>
      </c>
      <c r="X18" s="40">
        <f t="shared" si="2"/>
        <v>-1.3999999999999985E-2</v>
      </c>
      <c r="Y18" s="41">
        <f t="shared" si="3"/>
        <v>9.5999999999999641E-2</v>
      </c>
      <c r="Z18" s="40">
        <f t="shared" si="4"/>
        <v>0</v>
      </c>
      <c r="AA18" s="40">
        <f t="shared" si="5"/>
        <v>0</v>
      </c>
      <c r="AB18" s="40">
        <f t="shared" si="6"/>
        <v>1.0000000000000009E-3</v>
      </c>
      <c r="AC18" s="41">
        <f t="shared" si="7"/>
        <v>9.6999999999999975E-2</v>
      </c>
      <c r="AE18" s="43">
        <f t="shared" si="13"/>
        <v>4.4158972300280958E-2</v>
      </c>
      <c r="AF18" s="43">
        <f t="shared" si="8"/>
        <v>0</v>
      </c>
      <c r="AG18" s="43">
        <f t="shared" si="8"/>
        <v>-7.9096045197740036E-2</v>
      </c>
      <c r="AH18" s="44">
        <f t="shared" si="8"/>
        <v>3.5385182454846897E-2</v>
      </c>
      <c r="AI18" s="43">
        <f t="shared" si="14"/>
        <v>0</v>
      </c>
      <c r="AJ18" s="43">
        <f t="shared" si="15"/>
        <v>0</v>
      </c>
      <c r="AK18" s="43">
        <f t="shared" si="16"/>
        <v>2.9411764705882377E-2</v>
      </c>
      <c r="AL18" s="44">
        <f t="shared" si="17"/>
        <v>3.53112486348744E-2</v>
      </c>
    </row>
    <row r="19" spans="1:38">
      <c r="A19" s="27">
        <v>300052</v>
      </c>
      <c r="B19" s="30" t="s">
        <v>37</v>
      </c>
      <c r="C19" s="32" t="s">
        <v>365</v>
      </c>
      <c r="D19" s="22">
        <v>2.7589999999999999</v>
      </c>
      <c r="E19" s="22">
        <v>4.4999999999999998E-2</v>
      </c>
      <c r="F19" s="22">
        <v>0.16300000000000001</v>
      </c>
      <c r="G19" s="23">
        <f t="shared" si="9"/>
        <v>2.9669999999999996</v>
      </c>
      <c r="H19" s="26">
        <v>0</v>
      </c>
      <c r="I19" s="26">
        <v>0</v>
      </c>
      <c r="J19" s="25">
        <v>0.10100000000000001</v>
      </c>
      <c r="K19" s="23">
        <f t="shared" si="10"/>
        <v>3.0679999999999996</v>
      </c>
      <c r="M19" s="40">
        <v>2.6419999999999999</v>
      </c>
      <c r="N19" s="40">
        <v>4.4999999999999998E-2</v>
      </c>
      <c r="O19" s="40">
        <v>0.17699999999999999</v>
      </c>
      <c r="P19" s="41">
        <f t="shared" si="11"/>
        <v>2.8639999999999999</v>
      </c>
      <c r="Q19" s="40">
        <v>0</v>
      </c>
      <c r="R19" s="40">
        <v>0</v>
      </c>
      <c r="S19" s="40">
        <v>9.8000000000000004E-2</v>
      </c>
      <c r="T19" s="41">
        <f t="shared" si="12"/>
        <v>2.9619999999999997</v>
      </c>
      <c r="V19" s="40">
        <f t="shared" si="0"/>
        <v>0.11699999999999999</v>
      </c>
      <c r="W19" s="40">
        <f t="shared" si="1"/>
        <v>0</v>
      </c>
      <c r="X19" s="40">
        <f t="shared" si="2"/>
        <v>-1.3999999999999985E-2</v>
      </c>
      <c r="Y19" s="41">
        <f t="shared" si="3"/>
        <v>0.10299999999999976</v>
      </c>
      <c r="Z19" s="40">
        <f t="shared" si="4"/>
        <v>0</v>
      </c>
      <c r="AA19" s="40">
        <f t="shared" si="5"/>
        <v>0</v>
      </c>
      <c r="AB19" s="40">
        <f t="shared" si="6"/>
        <v>3.0000000000000027E-3</v>
      </c>
      <c r="AC19" s="41">
        <f t="shared" si="7"/>
        <v>0.10599999999999987</v>
      </c>
      <c r="AE19" s="43">
        <f t="shared" si="13"/>
        <v>4.428463285389856E-2</v>
      </c>
      <c r="AF19" s="43">
        <f t="shared" si="8"/>
        <v>0</v>
      </c>
      <c r="AG19" s="43">
        <f t="shared" si="8"/>
        <v>-7.9096045197740036E-2</v>
      </c>
      <c r="AH19" s="44">
        <f t="shared" si="8"/>
        <v>3.5963687150837906E-2</v>
      </c>
      <c r="AI19" s="43">
        <f t="shared" si="14"/>
        <v>0</v>
      </c>
      <c r="AJ19" s="43">
        <f t="shared" si="15"/>
        <v>0</v>
      </c>
      <c r="AK19" s="43">
        <f t="shared" si="16"/>
        <v>3.0612244897959211E-2</v>
      </c>
      <c r="AL19" s="44">
        <f t="shared" si="17"/>
        <v>3.578663065496282E-2</v>
      </c>
    </row>
    <row r="20" spans="1:38">
      <c r="A20" s="27">
        <v>300053</v>
      </c>
      <c r="B20" s="30" t="s">
        <v>397</v>
      </c>
      <c r="C20" s="32" t="s">
        <v>365</v>
      </c>
      <c r="D20" s="22">
        <v>2.7589999999999999</v>
      </c>
      <c r="E20" s="22">
        <v>4.4999999999999998E-2</v>
      </c>
      <c r="F20" s="22">
        <v>0.16300000000000001</v>
      </c>
      <c r="G20" s="23">
        <f t="shared" si="9"/>
        <v>2.9669999999999996</v>
      </c>
      <c r="H20" s="26">
        <v>0</v>
      </c>
      <c r="I20" s="26">
        <v>0</v>
      </c>
      <c r="J20" s="25">
        <v>0.10299999999999999</v>
      </c>
      <c r="K20" s="23">
        <f t="shared" si="10"/>
        <v>3.07</v>
      </c>
      <c r="M20" s="40">
        <v>2.6419999999999999</v>
      </c>
      <c r="N20" s="40">
        <v>4.4999999999999998E-2</v>
      </c>
      <c r="O20" s="40">
        <v>0.17699999999999999</v>
      </c>
      <c r="P20" s="41">
        <f t="shared" si="11"/>
        <v>2.8639999999999999</v>
      </c>
      <c r="Q20" s="40">
        <v>0</v>
      </c>
      <c r="R20" s="40">
        <v>0</v>
      </c>
      <c r="S20" s="40">
        <v>0.10199999999999999</v>
      </c>
      <c r="T20" s="41">
        <f t="shared" si="12"/>
        <v>2.9659999999999997</v>
      </c>
      <c r="V20" s="40">
        <f t="shared" si="0"/>
        <v>0.11699999999999999</v>
      </c>
      <c r="W20" s="40">
        <f t="shared" si="1"/>
        <v>0</v>
      </c>
      <c r="X20" s="40">
        <f t="shared" si="2"/>
        <v>-1.3999999999999985E-2</v>
      </c>
      <c r="Y20" s="41">
        <f t="shared" si="3"/>
        <v>0.10299999999999976</v>
      </c>
      <c r="Z20" s="40">
        <f t="shared" si="4"/>
        <v>0</v>
      </c>
      <c r="AA20" s="40">
        <f t="shared" si="5"/>
        <v>0</v>
      </c>
      <c r="AB20" s="40">
        <f t="shared" si="6"/>
        <v>1.0000000000000009E-3</v>
      </c>
      <c r="AC20" s="41">
        <f t="shared" si="7"/>
        <v>0.10400000000000009</v>
      </c>
      <c r="AE20" s="43">
        <f t="shared" si="13"/>
        <v>4.428463285389856E-2</v>
      </c>
      <c r="AF20" s="43">
        <f t="shared" si="8"/>
        <v>0</v>
      </c>
      <c r="AG20" s="43">
        <f t="shared" si="8"/>
        <v>-7.9096045197740036E-2</v>
      </c>
      <c r="AH20" s="44">
        <f t="shared" si="8"/>
        <v>3.5963687150837906E-2</v>
      </c>
      <c r="AI20" s="43">
        <f t="shared" si="14"/>
        <v>0</v>
      </c>
      <c r="AJ20" s="43">
        <f t="shared" si="15"/>
        <v>0</v>
      </c>
      <c r="AK20" s="43">
        <f t="shared" si="16"/>
        <v>9.8039215686274595E-3</v>
      </c>
      <c r="AL20" s="44">
        <f t="shared" si="17"/>
        <v>3.5064059339177375E-2</v>
      </c>
    </row>
    <row r="21" spans="1:38">
      <c r="A21" s="27">
        <v>300057</v>
      </c>
      <c r="B21" s="30" t="s">
        <v>155</v>
      </c>
      <c r="C21" s="32" t="s">
        <v>367</v>
      </c>
      <c r="D21" s="22">
        <v>1.837</v>
      </c>
      <c r="E21" s="22">
        <v>4.4999999999999998E-2</v>
      </c>
      <c r="F21" s="22">
        <v>0.16300000000000001</v>
      </c>
      <c r="G21" s="23">
        <f t="shared" si="9"/>
        <v>2.0449999999999999</v>
      </c>
      <c r="H21" s="26">
        <v>0.16400000000000001</v>
      </c>
      <c r="I21" s="26">
        <v>0</v>
      </c>
      <c r="J21" s="25">
        <v>0</v>
      </c>
      <c r="K21" s="23">
        <f t="shared" si="10"/>
        <v>2.2090000000000001</v>
      </c>
      <c r="M21" s="40">
        <v>1.7589999999999999</v>
      </c>
      <c r="N21" s="40">
        <v>4.4999999999999998E-2</v>
      </c>
      <c r="O21" s="40">
        <v>0.17699999999999999</v>
      </c>
      <c r="P21" s="41">
        <f t="shared" si="11"/>
        <v>1.9809999999999999</v>
      </c>
      <c r="Q21" s="40">
        <v>0.187</v>
      </c>
      <c r="R21" s="40">
        <v>0</v>
      </c>
      <c r="S21" s="40">
        <v>0</v>
      </c>
      <c r="T21" s="41">
        <f t="shared" si="12"/>
        <v>2.1679999999999997</v>
      </c>
      <c r="V21" s="40">
        <f t="shared" si="0"/>
        <v>7.8000000000000069E-2</v>
      </c>
      <c r="W21" s="40">
        <f t="shared" si="1"/>
        <v>0</v>
      </c>
      <c r="X21" s="40">
        <f t="shared" si="2"/>
        <v>-1.3999999999999985E-2</v>
      </c>
      <c r="Y21" s="41">
        <f t="shared" si="3"/>
        <v>6.4000000000000057E-2</v>
      </c>
      <c r="Z21" s="40">
        <f t="shared" si="4"/>
        <v>-2.2999999999999993E-2</v>
      </c>
      <c r="AA21" s="40">
        <f t="shared" si="5"/>
        <v>0</v>
      </c>
      <c r="AB21" s="40">
        <f t="shared" si="6"/>
        <v>0</v>
      </c>
      <c r="AC21" s="41">
        <f t="shared" si="7"/>
        <v>4.1000000000000369E-2</v>
      </c>
      <c r="AE21" s="43">
        <f t="shared" si="13"/>
        <v>4.4343376918703853E-2</v>
      </c>
      <c r="AF21" s="43">
        <f t="shared" si="8"/>
        <v>0</v>
      </c>
      <c r="AG21" s="43">
        <f t="shared" si="8"/>
        <v>-7.9096045197740036E-2</v>
      </c>
      <c r="AH21" s="44">
        <f t="shared" si="8"/>
        <v>3.2306915699141875E-2</v>
      </c>
      <c r="AI21" s="43">
        <f t="shared" si="14"/>
        <v>-0.12299465240641708</v>
      </c>
      <c r="AJ21" s="43">
        <f t="shared" si="15"/>
        <v>0</v>
      </c>
      <c r="AK21" s="43">
        <f t="shared" si="16"/>
        <v>0</v>
      </c>
      <c r="AL21" s="44">
        <f t="shared" si="17"/>
        <v>1.8911439114391318E-2</v>
      </c>
    </row>
    <row r="22" spans="1:38">
      <c r="A22" s="27">
        <v>300060</v>
      </c>
      <c r="B22" s="30" t="s">
        <v>38</v>
      </c>
      <c r="C22" s="32" t="s">
        <v>367</v>
      </c>
      <c r="D22" s="22">
        <v>1.907</v>
      </c>
      <c r="E22" s="22">
        <v>4.4999999999999998E-2</v>
      </c>
      <c r="F22" s="22">
        <v>0.16300000000000001</v>
      </c>
      <c r="G22" s="23">
        <f t="shared" si="9"/>
        <v>2.1149999999999998</v>
      </c>
      <c r="H22" s="26">
        <v>0.16400000000000001</v>
      </c>
      <c r="I22" s="26">
        <v>0</v>
      </c>
      <c r="J22" s="25">
        <v>0</v>
      </c>
      <c r="K22" s="23">
        <f t="shared" si="10"/>
        <v>2.2789999999999999</v>
      </c>
      <c r="M22" s="40">
        <v>1.8260000000000001</v>
      </c>
      <c r="N22" s="40">
        <v>4.4999999999999998E-2</v>
      </c>
      <c r="O22" s="40">
        <v>0.17699999999999999</v>
      </c>
      <c r="P22" s="41">
        <f t="shared" si="11"/>
        <v>2.048</v>
      </c>
      <c r="Q22" s="40">
        <v>0.187</v>
      </c>
      <c r="R22" s="40">
        <v>0</v>
      </c>
      <c r="S22" s="40">
        <v>0</v>
      </c>
      <c r="T22" s="41">
        <f t="shared" si="12"/>
        <v>2.2349999999999999</v>
      </c>
      <c r="V22" s="40">
        <f t="shared" si="0"/>
        <v>8.0999999999999961E-2</v>
      </c>
      <c r="W22" s="40">
        <f t="shared" si="1"/>
        <v>0</v>
      </c>
      <c r="X22" s="40">
        <f t="shared" si="2"/>
        <v>-1.3999999999999985E-2</v>
      </c>
      <c r="Y22" s="41">
        <f t="shared" si="3"/>
        <v>6.6999999999999726E-2</v>
      </c>
      <c r="Z22" s="40">
        <f t="shared" si="4"/>
        <v>-2.2999999999999993E-2</v>
      </c>
      <c r="AA22" s="40">
        <f t="shared" si="5"/>
        <v>0</v>
      </c>
      <c r="AB22" s="40">
        <f t="shared" si="6"/>
        <v>0</v>
      </c>
      <c r="AC22" s="41">
        <f t="shared" si="7"/>
        <v>4.4000000000000039E-2</v>
      </c>
      <c r="AE22" s="43">
        <f t="shared" si="13"/>
        <v>4.4359255202628671E-2</v>
      </c>
      <c r="AF22" s="43">
        <f t="shared" si="8"/>
        <v>0</v>
      </c>
      <c r="AG22" s="43">
        <f t="shared" si="8"/>
        <v>-7.9096045197740036E-2</v>
      </c>
      <c r="AH22" s="44">
        <f t="shared" si="8"/>
        <v>3.2714843749999868E-2</v>
      </c>
      <c r="AI22" s="43">
        <f t="shared" si="14"/>
        <v>-0.12299465240641708</v>
      </c>
      <c r="AJ22" s="43">
        <f t="shared" si="15"/>
        <v>0</v>
      </c>
      <c r="AK22" s="43">
        <f t="shared" si="16"/>
        <v>0</v>
      </c>
      <c r="AL22" s="44">
        <f t="shared" si="17"/>
        <v>1.9686800894854604E-2</v>
      </c>
    </row>
    <row r="23" spans="1:38">
      <c r="A23" s="27">
        <v>300070</v>
      </c>
      <c r="B23" s="30" t="s">
        <v>39</v>
      </c>
      <c r="C23" s="32" t="s">
        <v>367</v>
      </c>
      <c r="D23" s="22">
        <v>2.2189999999999999</v>
      </c>
      <c r="E23" s="22">
        <v>4.4999999999999998E-2</v>
      </c>
      <c r="F23" s="22">
        <v>0.16300000000000001</v>
      </c>
      <c r="G23" s="23">
        <f t="shared" si="9"/>
        <v>2.4269999999999996</v>
      </c>
      <c r="H23" s="26">
        <v>0.16400000000000001</v>
      </c>
      <c r="I23" s="26">
        <v>0</v>
      </c>
      <c r="J23" s="25">
        <v>0</v>
      </c>
      <c r="K23" s="23">
        <f t="shared" si="10"/>
        <v>2.5909999999999997</v>
      </c>
      <c r="M23" s="40">
        <v>2.125</v>
      </c>
      <c r="N23" s="40">
        <v>4.4999999999999998E-2</v>
      </c>
      <c r="O23" s="40">
        <v>0.17699999999999999</v>
      </c>
      <c r="P23" s="41">
        <f t="shared" si="11"/>
        <v>2.347</v>
      </c>
      <c r="Q23" s="40">
        <v>0.187</v>
      </c>
      <c r="R23" s="40">
        <v>0</v>
      </c>
      <c r="S23" s="40">
        <v>0</v>
      </c>
      <c r="T23" s="41">
        <f t="shared" si="12"/>
        <v>2.5339999999999998</v>
      </c>
      <c r="V23" s="40">
        <f t="shared" si="0"/>
        <v>9.3999999999999861E-2</v>
      </c>
      <c r="W23" s="40">
        <f t="shared" si="1"/>
        <v>0</v>
      </c>
      <c r="X23" s="40">
        <f t="shared" si="2"/>
        <v>-1.3999999999999985E-2</v>
      </c>
      <c r="Y23" s="41">
        <f t="shared" si="3"/>
        <v>7.9999999999999627E-2</v>
      </c>
      <c r="Z23" s="40">
        <f t="shared" si="4"/>
        <v>-2.2999999999999993E-2</v>
      </c>
      <c r="AA23" s="40">
        <f t="shared" si="5"/>
        <v>0</v>
      </c>
      <c r="AB23" s="40">
        <f t="shared" si="6"/>
        <v>0</v>
      </c>
      <c r="AC23" s="41">
        <f t="shared" si="7"/>
        <v>5.699999999999994E-2</v>
      </c>
      <c r="AE23" s="43">
        <f t="shared" si="13"/>
        <v>4.4235294117646991E-2</v>
      </c>
      <c r="AF23" s="43">
        <f t="shared" ref="AF23:AF86" si="18">(E23-N23)/N23</f>
        <v>0</v>
      </c>
      <c r="AG23" s="43">
        <f t="shared" ref="AG23:AH86" si="19">(F23-O23)/O23</f>
        <v>-7.9096045197740036E-2</v>
      </c>
      <c r="AH23" s="44">
        <f t="shared" si="19"/>
        <v>3.4086067319982802E-2</v>
      </c>
      <c r="AI23" s="43">
        <f t="shared" si="14"/>
        <v>-0.12299465240641708</v>
      </c>
      <c r="AJ23" s="43">
        <f t="shared" si="15"/>
        <v>0</v>
      </c>
      <c r="AK23" s="43">
        <f t="shared" si="16"/>
        <v>0</v>
      </c>
      <c r="AL23" s="44">
        <f t="shared" si="17"/>
        <v>2.2494080505130208E-2</v>
      </c>
    </row>
    <row r="24" spans="1:38">
      <c r="A24" s="27">
        <v>300071</v>
      </c>
      <c r="B24" s="30" t="s">
        <v>40</v>
      </c>
      <c r="C24" s="32" t="s">
        <v>367</v>
      </c>
      <c r="D24" s="22">
        <v>1.907</v>
      </c>
      <c r="E24" s="22">
        <v>4.4999999999999998E-2</v>
      </c>
      <c r="F24" s="22">
        <v>0.16300000000000001</v>
      </c>
      <c r="G24" s="23">
        <f t="shared" si="9"/>
        <v>2.1149999999999998</v>
      </c>
      <c r="H24" s="26">
        <v>0.16400000000000001</v>
      </c>
      <c r="I24" s="26">
        <v>0</v>
      </c>
      <c r="J24" s="25">
        <v>0</v>
      </c>
      <c r="K24" s="23">
        <f t="shared" si="10"/>
        <v>2.2789999999999999</v>
      </c>
      <c r="M24" s="40">
        <v>1.8260000000000001</v>
      </c>
      <c r="N24" s="40">
        <v>4.4999999999999998E-2</v>
      </c>
      <c r="O24" s="40">
        <v>0.17699999999999999</v>
      </c>
      <c r="P24" s="41">
        <f t="shared" si="11"/>
        <v>2.048</v>
      </c>
      <c r="Q24" s="40">
        <v>0.187</v>
      </c>
      <c r="R24" s="40">
        <v>0</v>
      </c>
      <c r="S24" s="40">
        <v>0</v>
      </c>
      <c r="T24" s="41">
        <f t="shared" si="12"/>
        <v>2.2349999999999999</v>
      </c>
      <c r="V24" s="40">
        <f t="shared" si="0"/>
        <v>8.0999999999999961E-2</v>
      </c>
      <c r="W24" s="40">
        <f t="shared" si="1"/>
        <v>0</v>
      </c>
      <c r="X24" s="40">
        <f t="shared" si="2"/>
        <v>-1.3999999999999985E-2</v>
      </c>
      <c r="Y24" s="41">
        <f t="shared" si="3"/>
        <v>6.6999999999999726E-2</v>
      </c>
      <c r="Z24" s="40">
        <f t="shared" si="4"/>
        <v>-2.2999999999999993E-2</v>
      </c>
      <c r="AA24" s="40">
        <f t="shared" si="5"/>
        <v>0</v>
      </c>
      <c r="AB24" s="40">
        <f t="shared" si="6"/>
        <v>0</v>
      </c>
      <c r="AC24" s="41">
        <f t="shared" si="7"/>
        <v>4.4000000000000039E-2</v>
      </c>
      <c r="AE24" s="43">
        <f t="shared" si="13"/>
        <v>4.4359255202628671E-2</v>
      </c>
      <c r="AF24" s="43">
        <f t="shared" si="18"/>
        <v>0</v>
      </c>
      <c r="AG24" s="43">
        <f t="shared" si="19"/>
        <v>-7.9096045197740036E-2</v>
      </c>
      <c r="AH24" s="44">
        <f t="shared" si="19"/>
        <v>3.2714843749999868E-2</v>
      </c>
      <c r="AI24" s="43">
        <f t="shared" si="14"/>
        <v>-0.12299465240641708</v>
      </c>
      <c r="AJ24" s="43">
        <f t="shared" si="15"/>
        <v>0</v>
      </c>
      <c r="AK24" s="43">
        <f t="shared" si="16"/>
        <v>0</v>
      </c>
      <c r="AL24" s="44">
        <f t="shared" si="17"/>
        <v>1.9686800894854604E-2</v>
      </c>
    </row>
    <row r="25" spans="1:38">
      <c r="A25" s="27">
        <v>300072</v>
      </c>
      <c r="B25" s="30" t="s">
        <v>10</v>
      </c>
      <c r="C25" s="32" t="s">
        <v>367</v>
      </c>
      <c r="D25" s="22">
        <v>1.907</v>
      </c>
      <c r="E25" s="22">
        <v>4.4999999999999998E-2</v>
      </c>
      <c r="F25" s="22">
        <v>0.16300000000000001</v>
      </c>
      <c r="G25" s="23">
        <f t="shared" si="9"/>
        <v>2.1149999999999998</v>
      </c>
      <c r="H25" s="26">
        <v>0.16400000000000001</v>
      </c>
      <c r="I25" s="26">
        <v>0</v>
      </c>
      <c r="J25" s="25">
        <v>0</v>
      </c>
      <c r="K25" s="23">
        <f t="shared" si="10"/>
        <v>2.2789999999999999</v>
      </c>
      <c r="M25" s="40">
        <v>1.8260000000000001</v>
      </c>
      <c r="N25" s="40">
        <v>4.4999999999999998E-2</v>
      </c>
      <c r="O25" s="40">
        <v>0.17699999999999999</v>
      </c>
      <c r="P25" s="41">
        <f t="shared" si="11"/>
        <v>2.048</v>
      </c>
      <c r="Q25" s="40">
        <v>0.187</v>
      </c>
      <c r="R25" s="40">
        <v>0</v>
      </c>
      <c r="S25" s="40">
        <v>0</v>
      </c>
      <c r="T25" s="41">
        <f t="shared" si="12"/>
        <v>2.2349999999999999</v>
      </c>
      <c r="V25" s="40">
        <f t="shared" si="0"/>
        <v>8.0999999999999961E-2</v>
      </c>
      <c r="W25" s="40">
        <f t="shared" si="1"/>
        <v>0</v>
      </c>
      <c r="X25" s="40">
        <f t="shared" si="2"/>
        <v>-1.3999999999999985E-2</v>
      </c>
      <c r="Y25" s="41">
        <f t="shared" si="3"/>
        <v>6.6999999999999726E-2</v>
      </c>
      <c r="Z25" s="40">
        <f t="shared" si="4"/>
        <v>-2.2999999999999993E-2</v>
      </c>
      <c r="AA25" s="40">
        <f t="shared" si="5"/>
        <v>0</v>
      </c>
      <c r="AB25" s="40">
        <f t="shared" si="6"/>
        <v>0</v>
      </c>
      <c r="AC25" s="41">
        <f t="shared" si="7"/>
        <v>4.4000000000000039E-2</v>
      </c>
      <c r="AE25" s="43">
        <f t="shared" si="13"/>
        <v>4.4359255202628671E-2</v>
      </c>
      <c r="AF25" s="43">
        <f t="shared" si="18"/>
        <v>0</v>
      </c>
      <c r="AG25" s="43">
        <f t="shared" si="19"/>
        <v>-7.9096045197740036E-2</v>
      </c>
      <c r="AH25" s="44">
        <f t="shared" si="19"/>
        <v>3.2714843749999868E-2</v>
      </c>
      <c r="AI25" s="43">
        <f t="shared" si="14"/>
        <v>-0.12299465240641708</v>
      </c>
      <c r="AJ25" s="43">
        <f t="shared" si="15"/>
        <v>0</v>
      </c>
      <c r="AK25" s="43">
        <f t="shared" si="16"/>
        <v>0</v>
      </c>
      <c r="AL25" s="44">
        <f t="shared" si="17"/>
        <v>1.9686800894854604E-2</v>
      </c>
    </row>
    <row r="26" spans="1:38">
      <c r="A26" s="27">
        <v>300073</v>
      </c>
      <c r="B26" s="30" t="s">
        <v>41</v>
      </c>
      <c r="C26" s="32" t="s">
        <v>367</v>
      </c>
      <c r="D26" s="22">
        <v>2.2679999999999998</v>
      </c>
      <c r="E26" s="22">
        <v>4.4999999999999998E-2</v>
      </c>
      <c r="F26" s="22">
        <v>0.16300000000000001</v>
      </c>
      <c r="G26" s="23">
        <f t="shared" si="9"/>
        <v>2.4759999999999995</v>
      </c>
      <c r="H26" s="26">
        <v>0.16400000000000001</v>
      </c>
      <c r="I26" s="26">
        <v>0</v>
      </c>
      <c r="J26" s="25">
        <v>0</v>
      </c>
      <c r="K26" s="23">
        <f t="shared" si="10"/>
        <v>2.6399999999999997</v>
      </c>
      <c r="M26" s="40">
        <v>2.1720000000000002</v>
      </c>
      <c r="N26" s="40">
        <v>4.4999999999999998E-2</v>
      </c>
      <c r="O26" s="40">
        <v>0.17699999999999999</v>
      </c>
      <c r="P26" s="41">
        <f t="shared" si="11"/>
        <v>2.3940000000000001</v>
      </c>
      <c r="Q26" s="40">
        <v>0.187</v>
      </c>
      <c r="R26" s="40">
        <v>0</v>
      </c>
      <c r="S26" s="40">
        <v>0</v>
      </c>
      <c r="T26" s="41">
        <f t="shared" si="12"/>
        <v>2.581</v>
      </c>
      <c r="V26" s="40">
        <f t="shared" si="0"/>
        <v>9.5999999999999641E-2</v>
      </c>
      <c r="W26" s="40">
        <f t="shared" si="1"/>
        <v>0</v>
      </c>
      <c r="X26" s="40">
        <f t="shared" si="2"/>
        <v>-1.3999999999999985E-2</v>
      </c>
      <c r="Y26" s="41">
        <f t="shared" si="3"/>
        <v>8.1999999999999407E-2</v>
      </c>
      <c r="Z26" s="40">
        <f t="shared" si="4"/>
        <v>-2.2999999999999993E-2</v>
      </c>
      <c r="AA26" s="40">
        <f t="shared" si="5"/>
        <v>0</v>
      </c>
      <c r="AB26" s="40">
        <f t="shared" si="6"/>
        <v>0</v>
      </c>
      <c r="AC26" s="41">
        <f t="shared" si="7"/>
        <v>5.8999999999999719E-2</v>
      </c>
      <c r="AE26" s="43">
        <f t="shared" si="13"/>
        <v>4.4198895027624141E-2</v>
      </c>
      <c r="AF26" s="43">
        <f t="shared" si="18"/>
        <v>0</v>
      </c>
      <c r="AG26" s="43">
        <f t="shared" si="19"/>
        <v>-7.9096045197740036E-2</v>
      </c>
      <c r="AH26" s="44">
        <f t="shared" si="19"/>
        <v>3.4252297410191895E-2</v>
      </c>
      <c r="AI26" s="43">
        <f t="shared" si="14"/>
        <v>-0.12299465240641708</v>
      </c>
      <c r="AJ26" s="43">
        <f t="shared" si="15"/>
        <v>0</v>
      </c>
      <c r="AK26" s="43">
        <f t="shared" si="16"/>
        <v>0</v>
      </c>
      <c r="AL26" s="44">
        <f t="shared" si="17"/>
        <v>2.2859356838434607E-2</v>
      </c>
    </row>
    <row r="27" spans="1:38">
      <c r="A27" s="27">
        <v>300074</v>
      </c>
      <c r="B27" s="30" t="s">
        <v>42</v>
      </c>
      <c r="C27" s="32" t="s">
        <v>367</v>
      </c>
      <c r="D27" s="22">
        <v>2.169</v>
      </c>
      <c r="E27" s="22">
        <v>4.4999999999999998E-2</v>
      </c>
      <c r="F27" s="22">
        <v>0.16300000000000001</v>
      </c>
      <c r="G27" s="23">
        <f t="shared" si="9"/>
        <v>2.3769999999999998</v>
      </c>
      <c r="H27" s="26">
        <v>0.16400000000000001</v>
      </c>
      <c r="I27" s="26">
        <v>0</v>
      </c>
      <c r="J27" s="25">
        <v>0</v>
      </c>
      <c r="K27" s="23">
        <f t="shared" si="10"/>
        <v>2.5409999999999999</v>
      </c>
      <c r="M27" s="40">
        <v>2.077</v>
      </c>
      <c r="N27" s="40">
        <v>4.4999999999999998E-2</v>
      </c>
      <c r="O27" s="40">
        <v>0.17699999999999999</v>
      </c>
      <c r="P27" s="41">
        <f t="shared" si="11"/>
        <v>2.2989999999999999</v>
      </c>
      <c r="Q27" s="40">
        <v>0.187</v>
      </c>
      <c r="R27" s="40">
        <v>0</v>
      </c>
      <c r="S27" s="40">
        <v>0</v>
      </c>
      <c r="T27" s="41">
        <f t="shared" si="12"/>
        <v>2.4859999999999998</v>
      </c>
      <c r="V27" s="40">
        <f t="shared" si="0"/>
        <v>9.2000000000000082E-2</v>
      </c>
      <c r="W27" s="40">
        <f t="shared" si="1"/>
        <v>0</v>
      </c>
      <c r="X27" s="40">
        <f t="shared" si="2"/>
        <v>-1.3999999999999985E-2</v>
      </c>
      <c r="Y27" s="41">
        <f t="shared" si="3"/>
        <v>7.7999999999999847E-2</v>
      </c>
      <c r="Z27" s="40">
        <f t="shared" si="4"/>
        <v>-2.2999999999999993E-2</v>
      </c>
      <c r="AA27" s="40">
        <f t="shared" si="5"/>
        <v>0</v>
      </c>
      <c r="AB27" s="40">
        <f t="shared" si="6"/>
        <v>0</v>
      </c>
      <c r="AC27" s="41">
        <f t="shared" si="7"/>
        <v>5.500000000000016E-2</v>
      </c>
      <c r="AE27" s="43">
        <f t="shared" si="13"/>
        <v>4.4294655753490654E-2</v>
      </c>
      <c r="AF27" s="43">
        <f t="shared" si="18"/>
        <v>0</v>
      </c>
      <c r="AG27" s="43">
        <f t="shared" si="19"/>
        <v>-7.9096045197740036E-2</v>
      </c>
      <c r="AH27" s="44">
        <f t="shared" si="19"/>
        <v>3.3927794693344865E-2</v>
      </c>
      <c r="AI27" s="43">
        <f t="shared" si="14"/>
        <v>-0.12299465240641708</v>
      </c>
      <c r="AJ27" s="43">
        <f t="shared" si="15"/>
        <v>0</v>
      </c>
      <c r="AK27" s="43">
        <f t="shared" si="16"/>
        <v>0</v>
      </c>
      <c r="AL27" s="44">
        <f t="shared" si="17"/>
        <v>2.21238938053098E-2</v>
      </c>
    </row>
    <row r="28" spans="1:38">
      <c r="A28" s="27">
        <v>300075</v>
      </c>
      <c r="B28" s="30" t="s">
        <v>482</v>
      </c>
      <c r="C28" s="32" t="s">
        <v>367</v>
      </c>
      <c r="D28" s="22">
        <v>2.2189999999999999</v>
      </c>
      <c r="E28" s="22">
        <v>4.4999999999999998E-2</v>
      </c>
      <c r="F28" s="22">
        <v>0.16300000000000001</v>
      </c>
      <c r="G28" s="23">
        <f t="shared" si="9"/>
        <v>2.4269999999999996</v>
      </c>
      <c r="H28" s="26">
        <v>0.16400000000000001</v>
      </c>
      <c r="I28" s="26">
        <v>0</v>
      </c>
      <c r="J28" s="25">
        <v>0</v>
      </c>
      <c r="K28" s="23">
        <f t="shared" si="10"/>
        <v>2.5909999999999997</v>
      </c>
      <c r="M28" s="40">
        <v>2.125</v>
      </c>
      <c r="N28" s="40">
        <v>4.4999999999999998E-2</v>
      </c>
      <c r="O28" s="40">
        <v>0.17699999999999999</v>
      </c>
      <c r="P28" s="41">
        <f t="shared" si="11"/>
        <v>2.347</v>
      </c>
      <c r="Q28" s="40">
        <v>0.187</v>
      </c>
      <c r="R28" s="40">
        <v>0</v>
      </c>
      <c r="S28" s="40">
        <v>0</v>
      </c>
      <c r="T28" s="41">
        <f t="shared" si="12"/>
        <v>2.5339999999999998</v>
      </c>
      <c r="V28" s="40">
        <f t="shared" si="0"/>
        <v>9.3999999999999861E-2</v>
      </c>
      <c r="W28" s="40">
        <f t="shared" si="1"/>
        <v>0</v>
      </c>
      <c r="X28" s="40">
        <f t="shared" si="2"/>
        <v>-1.3999999999999985E-2</v>
      </c>
      <c r="Y28" s="41">
        <f t="shared" si="3"/>
        <v>7.9999999999999627E-2</v>
      </c>
      <c r="Z28" s="40">
        <f t="shared" si="4"/>
        <v>-2.2999999999999993E-2</v>
      </c>
      <c r="AA28" s="40">
        <f t="shared" si="5"/>
        <v>0</v>
      </c>
      <c r="AB28" s="40">
        <f t="shared" si="6"/>
        <v>0</v>
      </c>
      <c r="AC28" s="41">
        <f t="shared" si="7"/>
        <v>5.699999999999994E-2</v>
      </c>
      <c r="AE28" s="43">
        <f t="shared" si="13"/>
        <v>4.4235294117646991E-2</v>
      </c>
      <c r="AF28" s="43">
        <f t="shared" si="18"/>
        <v>0</v>
      </c>
      <c r="AG28" s="43">
        <f t="shared" si="19"/>
        <v>-7.9096045197740036E-2</v>
      </c>
      <c r="AH28" s="44">
        <f t="shared" si="19"/>
        <v>3.4086067319982802E-2</v>
      </c>
      <c r="AI28" s="43">
        <f t="shared" si="14"/>
        <v>-0.12299465240641708</v>
      </c>
      <c r="AJ28" s="43">
        <f t="shared" si="15"/>
        <v>0</v>
      </c>
      <c r="AK28" s="43">
        <f t="shared" si="16"/>
        <v>0</v>
      </c>
      <c r="AL28" s="44">
        <f t="shared" si="17"/>
        <v>2.2494080505130208E-2</v>
      </c>
    </row>
    <row r="29" spans="1:38">
      <c r="A29" s="27">
        <v>300076</v>
      </c>
      <c r="B29" s="30" t="s">
        <v>11</v>
      </c>
      <c r="C29" s="32" t="s">
        <v>367</v>
      </c>
      <c r="D29" s="22">
        <v>2.2189999999999999</v>
      </c>
      <c r="E29" s="22">
        <v>4.4999999999999998E-2</v>
      </c>
      <c r="F29" s="22">
        <v>0.16300000000000001</v>
      </c>
      <c r="G29" s="23">
        <f t="shared" si="9"/>
        <v>2.4269999999999996</v>
      </c>
      <c r="H29" s="26">
        <v>0.16400000000000001</v>
      </c>
      <c r="I29" s="26">
        <v>0</v>
      </c>
      <c r="J29" s="25">
        <v>0</v>
      </c>
      <c r="K29" s="23">
        <f t="shared" si="10"/>
        <v>2.5909999999999997</v>
      </c>
      <c r="M29" s="40">
        <v>2.125</v>
      </c>
      <c r="N29" s="40">
        <v>4.4999999999999998E-2</v>
      </c>
      <c r="O29" s="40">
        <v>0.17699999999999999</v>
      </c>
      <c r="P29" s="41">
        <f t="shared" si="11"/>
        <v>2.347</v>
      </c>
      <c r="Q29" s="40">
        <v>0.187</v>
      </c>
      <c r="R29" s="40">
        <v>0</v>
      </c>
      <c r="S29" s="40">
        <v>0</v>
      </c>
      <c r="T29" s="41">
        <f t="shared" si="12"/>
        <v>2.5339999999999998</v>
      </c>
      <c r="V29" s="40">
        <f t="shared" si="0"/>
        <v>9.3999999999999861E-2</v>
      </c>
      <c r="W29" s="40">
        <f t="shared" si="1"/>
        <v>0</v>
      </c>
      <c r="X29" s="40">
        <f t="shared" si="2"/>
        <v>-1.3999999999999985E-2</v>
      </c>
      <c r="Y29" s="41">
        <f t="shared" si="3"/>
        <v>7.9999999999999627E-2</v>
      </c>
      <c r="Z29" s="40">
        <f t="shared" si="4"/>
        <v>-2.2999999999999993E-2</v>
      </c>
      <c r="AA29" s="40">
        <f t="shared" si="5"/>
        <v>0</v>
      </c>
      <c r="AB29" s="40">
        <f t="shared" si="6"/>
        <v>0</v>
      </c>
      <c r="AC29" s="41">
        <f t="shared" si="7"/>
        <v>5.699999999999994E-2</v>
      </c>
      <c r="AE29" s="43">
        <f t="shared" si="13"/>
        <v>4.4235294117646991E-2</v>
      </c>
      <c r="AF29" s="43">
        <f t="shared" si="18"/>
        <v>0</v>
      </c>
      <c r="AG29" s="43">
        <f t="shared" si="19"/>
        <v>-7.9096045197740036E-2</v>
      </c>
      <c r="AH29" s="44">
        <f t="shared" si="19"/>
        <v>3.4086067319982802E-2</v>
      </c>
      <c r="AI29" s="43">
        <f t="shared" si="14"/>
        <v>-0.12299465240641708</v>
      </c>
      <c r="AJ29" s="43">
        <f t="shared" si="15"/>
        <v>0</v>
      </c>
      <c r="AK29" s="43">
        <f t="shared" si="16"/>
        <v>0</v>
      </c>
      <c r="AL29" s="44">
        <f t="shared" si="17"/>
        <v>2.2494080505130208E-2</v>
      </c>
    </row>
    <row r="30" spans="1:38">
      <c r="A30" s="27">
        <v>300078</v>
      </c>
      <c r="B30" s="30" t="s">
        <v>43</v>
      </c>
      <c r="C30" s="32" t="s">
        <v>367</v>
      </c>
      <c r="D30" s="22">
        <v>2.2189999999999999</v>
      </c>
      <c r="E30" s="22">
        <v>4.4999999999999998E-2</v>
      </c>
      <c r="F30" s="22">
        <v>0.16300000000000001</v>
      </c>
      <c r="G30" s="23">
        <f t="shared" si="9"/>
        <v>2.4269999999999996</v>
      </c>
      <c r="H30" s="26">
        <v>0.16400000000000001</v>
      </c>
      <c r="I30" s="26">
        <v>0</v>
      </c>
      <c r="J30" s="25">
        <v>0</v>
      </c>
      <c r="K30" s="23">
        <f t="shared" si="10"/>
        <v>2.5909999999999997</v>
      </c>
      <c r="M30" s="40">
        <v>2.125</v>
      </c>
      <c r="N30" s="40">
        <v>4.4999999999999998E-2</v>
      </c>
      <c r="O30" s="40">
        <v>0.17699999999999999</v>
      </c>
      <c r="P30" s="41">
        <f t="shared" si="11"/>
        <v>2.347</v>
      </c>
      <c r="Q30" s="40">
        <v>0.187</v>
      </c>
      <c r="R30" s="40">
        <v>0</v>
      </c>
      <c r="S30" s="40">
        <v>0</v>
      </c>
      <c r="T30" s="41">
        <f t="shared" si="12"/>
        <v>2.5339999999999998</v>
      </c>
      <c r="V30" s="40">
        <f t="shared" si="0"/>
        <v>9.3999999999999861E-2</v>
      </c>
      <c r="W30" s="40">
        <f t="shared" si="1"/>
        <v>0</v>
      </c>
      <c r="X30" s="40">
        <f t="shared" si="2"/>
        <v>-1.3999999999999985E-2</v>
      </c>
      <c r="Y30" s="41">
        <f t="shared" si="3"/>
        <v>7.9999999999999627E-2</v>
      </c>
      <c r="Z30" s="40">
        <f t="shared" si="4"/>
        <v>-2.2999999999999993E-2</v>
      </c>
      <c r="AA30" s="40">
        <f t="shared" si="5"/>
        <v>0</v>
      </c>
      <c r="AB30" s="40">
        <f t="shared" si="6"/>
        <v>0</v>
      </c>
      <c r="AC30" s="41">
        <f t="shared" si="7"/>
        <v>5.699999999999994E-2</v>
      </c>
      <c r="AE30" s="43">
        <f t="shared" si="13"/>
        <v>4.4235294117646991E-2</v>
      </c>
      <c r="AF30" s="43">
        <f t="shared" si="18"/>
        <v>0</v>
      </c>
      <c r="AG30" s="43">
        <f t="shared" si="19"/>
        <v>-7.9096045197740036E-2</v>
      </c>
      <c r="AH30" s="44">
        <f t="shared" si="19"/>
        <v>3.4086067319982802E-2</v>
      </c>
      <c r="AI30" s="43">
        <f t="shared" si="14"/>
        <v>-0.12299465240641708</v>
      </c>
      <c r="AJ30" s="43">
        <f t="shared" si="15"/>
        <v>0</v>
      </c>
      <c r="AK30" s="43">
        <f t="shared" si="16"/>
        <v>0</v>
      </c>
      <c r="AL30" s="44">
        <f t="shared" si="17"/>
        <v>2.2494080505130208E-2</v>
      </c>
    </row>
    <row r="31" spans="1:38">
      <c r="A31" s="27">
        <v>300081</v>
      </c>
      <c r="B31" s="30" t="s">
        <v>12</v>
      </c>
      <c r="C31" s="32" t="s">
        <v>367</v>
      </c>
      <c r="D31" s="22">
        <v>1.917</v>
      </c>
      <c r="E31" s="22">
        <v>4.4999999999999998E-2</v>
      </c>
      <c r="F31" s="22">
        <v>0.16300000000000001</v>
      </c>
      <c r="G31" s="23">
        <f t="shared" si="9"/>
        <v>2.125</v>
      </c>
      <c r="H31" s="26">
        <v>0.16400000000000001</v>
      </c>
      <c r="I31" s="26">
        <v>0</v>
      </c>
      <c r="J31" s="25">
        <v>0</v>
      </c>
      <c r="K31" s="23">
        <f t="shared" si="10"/>
        <v>2.2890000000000001</v>
      </c>
      <c r="M31" s="40">
        <v>1.8360000000000001</v>
      </c>
      <c r="N31" s="40">
        <v>4.4999999999999998E-2</v>
      </c>
      <c r="O31" s="40">
        <v>0.17699999999999999</v>
      </c>
      <c r="P31" s="41">
        <f t="shared" si="11"/>
        <v>2.0579999999999998</v>
      </c>
      <c r="Q31" s="40">
        <v>0.187</v>
      </c>
      <c r="R31" s="40">
        <v>0</v>
      </c>
      <c r="S31" s="40">
        <v>0</v>
      </c>
      <c r="T31" s="41">
        <f t="shared" si="12"/>
        <v>2.2449999999999997</v>
      </c>
      <c r="V31" s="40">
        <f t="shared" si="0"/>
        <v>8.0999999999999961E-2</v>
      </c>
      <c r="W31" s="40">
        <f t="shared" si="1"/>
        <v>0</v>
      </c>
      <c r="X31" s="40">
        <f t="shared" si="2"/>
        <v>-1.3999999999999985E-2</v>
      </c>
      <c r="Y31" s="41">
        <f t="shared" si="3"/>
        <v>6.7000000000000171E-2</v>
      </c>
      <c r="Z31" s="40">
        <f t="shared" si="4"/>
        <v>-2.2999999999999993E-2</v>
      </c>
      <c r="AA31" s="40">
        <f t="shared" si="5"/>
        <v>0</v>
      </c>
      <c r="AB31" s="40">
        <f t="shared" si="6"/>
        <v>0</v>
      </c>
      <c r="AC31" s="41">
        <f t="shared" si="7"/>
        <v>4.4000000000000483E-2</v>
      </c>
      <c r="AE31" s="43">
        <f t="shared" si="13"/>
        <v>4.4117647058823505E-2</v>
      </c>
      <c r="AF31" s="43">
        <f t="shared" si="18"/>
        <v>0</v>
      </c>
      <c r="AG31" s="43">
        <f t="shared" si="19"/>
        <v>-7.9096045197740036E-2</v>
      </c>
      <c r="AH31" s="44">
        <f t="shared" si="19"/>
        <v>3.2555879494655091E-2</v>
      </c>
      <c r="AI31" s="43">
        <f t="shared" si="14"/>
        <v>-0.12299465240641708</v>
      </c>
      <c r="AJ31" s="43">
        <f t="shared" si="15"/>
        <v>0</v>
      </c>
      <c r="AK31" s="43">
        <f t="shared" si="16"/>
        <v>0</v>
      </c>
      <c r="AL31" s="44">
        <f t="shared" si="17"/>
        <v>1.9599109131403336E-2</v>
      </c>
    </row>
    <row r="32" spans="1:38">
      <c r="A32" s="27">
        <v>300082</v>
      </c>
      <c r="B32" s="30" t="s">
        <v>398</v>
      </c>
      <c r="C32" s="32" t="s">
        <v>367</v>
      </c>
      <c r="D32" s="22">
        <v>2.2679999999999998</v>
      </c>
      <c r="E32" s="22">
        <v>4.4999999999999998E-2</v>
      </c>
      <c r="F32" s="22">
        <v>0.16300000000000001</v>
      </c>
      <c r="G32" s="23">
        <f t="shared" si="9"/>
        <v>2.4759999999999995</v>
      </c>
      <c r="H32" s="26">
        <v>0.16400000000000001</v>
      </c>
      <c r="I32" s="26">
        <v>0</v>
      </c>
      <c r="J32" s="25">
        <v>0</v>
      </c>
      <c r="K32" s="23">
        <f t="shared" si="10"/>
        <v>2.6399999999999997</v>
      </c>
      <c r="M32" s="40">
        <v>2.1720000000000002</v>
      </c>
      <c r="N32" s="40">
        <v>4.4999999999999998E-2</v>
      </c>
      <c r="O32" s="40">
        <v>0.17699999999999999</v>
      </c>
      <c r="P32" s="41">
        <f t="shared" si="11"/>
        <v>2.3940000000000001</v>
      </c>
      <c r="Q32" s="40">
        <v>0.187</v>
      </c>
      <c r="R32" s="40">
        <v>0</v>
      </c>
      <c r="S32" s="40">
        <v>0</v>
      </c>
      <c r="T32" s="41">
        <f t="shared" si="12"/>
        <v>2.581</v>
      </c>
      <c r="V32" s="40">
        <f t="shared" si="0"/>
        <v>9.5999999999999641E-2</v>
      </c>
      <c r="W32" s="40">
        <f t="shared" si="1"/>
        <v>0</v>
      </c>
      <c r="X32" s="40">
        <f t="shared" si="2"/>
        <v>-1.3999999999999985E-2</v>
      </c>
      <c r="Y32" s="41">
        <f t="shared" si="3"/>
        <v>8.1999999999999407E-2</v>
      </c>
      <c r="Z32" s="40">
        <f t="shared" si="4"/>
        <v>-2.2999999999999993E-2</v>
      </c>
      <c r="AA32" s="40">
        <f t="shared" si="5"/>
        <v>0</v>
      </c>
      <c r="AB32" s="40">
        <f t="shared" si="6"/>
        <v>0</v>
      </c>
      <c r="AC32" s="41">
        <f t="shared" si="7"/>
        <v>5.8999999999999719E-2</v>
      </c>
      <c r="AE32" s="43">
        <f t="shared" si="13"/>
        <v>4.4198895027624141E-2</v>
      </c>
      <c r="AF32" s="43">
        <f t="shared" si="18"/>
        <v>0</v>
      </c>
      <c r="AG32" s="43">
        <f t="shared" si="19"/>
        <v>-7.9096045197740036E-2</v>
      </c>
      <c r="AH32" s="44">
        <f t="shared" si="19"/>
        <v>3.4252297410191895E-2</v>
      </c>
      <c r="AI32" s="43">
        <f t="shared" si="14"/>
        <v>-0.12299465240641708</v>
      </c>
      <c r="AJ32" s="43">
        <f t="shared" si="15"/>
        <v>0</v>
      </c>
      <c r="AK32" s="43">
        <f t="shared" si="16"/>
        <v>0</v>
      </c>
      <c r="AL32" s="44">
        <f t="shared" si="17"/>
        <v>2.2859356838434607E-2</v>
      </c>
    </row>
    <row r="33" spans="1:38">
      <c r="A33" s="27">
        <v>300083</v>
      </c>
      <c r="B33" s="30" t="s">
        <v>44</v>
      </c>
      <c r="C33" s="32" t="s">
        <v>367</v>
      </c>
      <c r="D33" s="22">
        <v>1.917</v>
      </c>
      <c r="E33" s="22">
        <v>4.4999999999999998E-2</v>
      </c>
      <c r="F33" s="22">
        <v>0.16300000000000001</v>
      </c>
      <c r="G33" s="23">
        <f t="shared" si="9"/>
        <v>2.125</v>
      </c>
      <c r="H33" s="26">
        <v>0.16400000000000001</v>
      </c>
      <c r="I33" s="26">
        <v>0</v>
      </c>
      <c r="J33" s="25">
        <v>0</v>
      </c>
      <c r="K33" s="23">
        <f t="shared" si="10"/>
        <v>2.2890000000000001</v>
      </c>
      <c r="M33" s="40">
        <v>1.8360000000000001</v>
      </c>
      <c r="N33" s="40">
        <v>4.4999999999999998E-2</v>
      </c>
      <c r="O33" s="40">
        <v>0.17699999999999999</v>
      </c>
      <c r="P33" s="41">
        <f t="shared" si="11"/>
        <v>2.0579999999999998</v>
      </c>
      <c r="Q33" s="40">
        <v>0.187</v>
      </c>
      <c r="R33" s="40">
        <v>0</v>
      </c>
      <c r="S33" s="40">
        <v>0</v>
      </c>
      <c r="T33" s="41">
        <f t="shared" si="12"/>
        <v>2.2449999999999997</v>
      </c>
      <c r="V33" s="40">
        <f t="shared" si="0"/>
        <v>8.0999999999999961E-2</v>
      </c>
      <c r="W33" s="40">
        <f t="shared" si="1"/>
        <v>0</v>
      </c>
      <c r="X33" s="40">
        <f t="shared" si="2"/>
        <v>-1.3999999999999985E-2</v>
      </c>
      <c r="Y33" s="41">
        <f t="shared" si="3"/>
        <v>6.7000000000000171E-2</v>
      </c>
      <c r="Z33" s="40">
        <f t="shared" si="4"/>
        <v>-2.2999999999999993E-2</v>
      </c>
      <c r="AA33" s="40">
        <f t="shared" si="5"/>
        <v>0</v>
      </c>
      <c r="AB33" s="40">
        <f t="shared" si="6"/>
        <v>0</v>
      </c>
      <c r="AC33" s="41">
        <f t="shared" si="7"/>
        <v>4.4000000000000483E-2</v>
      </c>
      <c r="AE33" s="43">
        <f t="shared" si="13"/>
        <v>4.4117647058823505E-2</v>
      </c>
      <c r="AF33" s="43">
        <f t="shared" si="18"/>
        <v>0</v>
      </c>
      <c r="AG33" s="43">
        <f t="shared" si="19"/>
        <v>-7.9096045197740036E-2</v>
      </c>
      <c r="AH33" s="44">
        <f t="shared" si="19"/>
        <v>3.2555879494655091E-2</v>
      </c>
      <c r="AI33" s="43">
        <f t="shared" si="14"/>
        <v>-0.12299465240641708</v>
      </c>
      <c r="AJ33" s="43">
        <f t="shared" si="15"/>
        <v>0</v>
      </c>
      <c r="AK33" s="43">
        <f t="shared" si="16"/>
        <v>0</v>
      </c>
      <c r="AL33" s="44">
        <f t="shared" si="17"/>
        <v>1.9599109131403336E-2</v>
      </c>
    </row>
    <row r="34" spans="1:38">
      <c r="A34" s="27">
        <v>300085</v>
      </c>
      <c r="B34" s="30" t="s">
        <v>13</v>
      </c>
      <c r="C34" s="32" t="s">
        <v>367</v>
      </c>
      <c r="D34" s="22">
        <v>1.917</v>
      </c>
      <c r="E34" s="22">
        <v>4.4999999999999998E-2</v>
      </c>
      <c r="F34" s="22">
        <v>0.16300000000000001</v>
      </c>
      <c r="G34" s="23">
        <f t="shared" si="9"/>
        <v>2.125</v>
      </c>
      <c r="H34" s="26">
        <v>0.16400000000000001</v>
      </c>
      <c r="I34" s="26">
        <v>0</v>
      </c>
      <c r="J34" s="25">
        <v>0</v>
      </c>
      <c r="K34" s="23">
        <f t="shared" si="10"/>
        <v>2.2890000000000001</v>
      </c>
      <c r="M34" s="40">
        <v>1.8360000000000001</v>
      </c>
      <c r="N34" s="40">
        <v>4.4999999999999998E-2</v>
      </c>
      <c r="O34" s="40">
        <v>0.17699999999999999</v>
      </c>
      <c r="P34" s="41">
        <f t="shared" si="11"/>
        <v>2.0579999999999998</v>
      </c>
      <c r="Q34" s="40">
        <v>0.187</v>
      </c>
      <c r="R34" s="40">
        <v>0</v>
      </c>
      <c r="S34" s="40">
        <v>0</v>
      </c>
      <c r="T34" s="41">
        <f t="shared" si="12"/>
        <v>2.2449999999999997</v>
      </c>
      <c r="V34" s="40">
        <f t="shared" si="0"/>
        <v>8.0999999999999961E-2</v>
      </c>
      <c r="W34" s="40">
        <f t="shared" si="1"/>
        <v>0</v>
      </c>
      <c r="X34" s="40">
        <f t="shared" si="2"/>
        <v>-1.3999999999999985E-2</v>
      </c>
      <c r="Y34" s="41">
        <f t="shared" si="3"/>
        <v>6.7000000000000171E-2</v>
      </c>
      <c r="Z34" s="40">
        <f t="shared" si="4"/>
        <v>-2.2999999999999993E-2</v>
      </c>
      <c r="AA34" s="40">
        <f t="shared" si="5"/>
        <v>0</v>
      </c>
      <c r="AB34" s="40">
        <f t="shared" si="6"/>
        <v>0</v>
      </c>
      <c r="AC34" s="41">
        <f t="shared" si="7"/>
        <v>4.4000000000000483E-2</v>
      </c>
      <c r="AE34" s="43">
        <f t="shared" si="13"/>
        <v>4.4117647058823505E-2</v>
      </c>
      <c r="AF34" s="43">
        <f t="shared" si="18"/>
        <v>0</v>
      </c>
      <c r="AG34" s="43">
        <f t="shared" si="19"/>
        <v>-7.9096045197740036E-2</v>
      </c>
      <c r="AH34" s="44">
        <f t="shared" si="19"/>
        <v>3.2555879494655091E-2</v>
      </c>
      <c r="AI34" s="43">
        <f t="shared" si="14"/>
        <v>-0.12299465240641708</v>
      </c>
      <c r="AJ34" s="43">
        <f t="shared" si="15"/>
        <v>0</v>
      </c>
      <c r="AK34" s="43">
        <f t="shared" si="16"/>
        <v>0</v>
      </c>
      <c r="AL34" s="44">
        <f t="shared" si="17"/>
        <v>1.9599109131403336E-2</v>
      </c>
    </row>
    <row r="35" spans="1:38">
      <c r="A35" s="27">
        <v>300088</v>
      </c>
      <c r="B35" s="30" t="s">
        <v>399</v>
      </c>
      <c r="C35" s="32" t="s">
        <v>367</v>
      </c>
      <c r="D35" s="22">
        <v>1.798</v>
      </c>
      <c r="E35" s="22">
        <v>4.4999999999999998E-2</v>
      </c>
      <c r="F35" s="22">
        <v>0.16300000000000001</v>
      </c>
      <c r="G35" s="23">
        <f t="shared" si="9"/>
        <v>2.0059999999999998</v>
      </c>
      <c r="H35" s="26">
        <v>0.16400000000000001</v>
      </c>
      <c r="I35" s="26">
        <v>0</v>
      </c>
      <c r="J35" s="25">
        <v>0</v>
      </c>
      <c r="K35" s="23">
        <f t="shared" si="10"/>
        <v>2.17</v>
      </c>
      <c r="M35" s="40">
        <v>1.722</v>
      </c>
      <c r="N35" s="40">
        <v>4.4999999999999998E-2</v>
      </c>
      <c r="O35" s="40">
        <v>0.17699999999999999</v>
      </c>
      <c r="P35" s="41">
        <f t="shared" si="11"/>
        <v>1.944</v>
      </c>
      <c r="Q35" s="40">
        <v>0.187</v>
      </c>
      <c r="R35" s="40">
        <v>0</v>
      </c>
      <c r="S35" s="40">
        <v>0</v>
      </c>
      <c r="T35" s="41">
        <f t="shared" si="12"/>
        <v>2.1309999999999998</v>
      </c>
      <c r="V35" s="40">
        <f t="shared" si="0"/>
        <v>7.6000000000000068E-2</v>
      </c>
      <c r="W35" s="40">
        <f t="shared" si="1"/>
        <v>0</v>
      </c>
      <c r="X35" s="40">
        <f t="shared" si="2"/>
        <v>-1.3999999999999985E-2</v>
      </c>
      <c r="Y35" s="41">
        <f t="shared" si="3"/>
        <v>6.1999999999999833E-2</v>
      </c>
      <c r="Z35" s="40">
        <f t="shared" si="4"/>
        <v>-2.2999999999999993E-2</v>
      </c>
      <c r="AA35" s="40">
        <f t="shared" si="5"/>
        <v>0</v>
      </c>
      <c r="AB35" s="40">
        <f t="shared" si="6"/>
        <v>0</v>
      </c>
      <c r="AC35" s="41">
        <f t="shared" si="7"/>
        <v>3.9000000000000146E-2</v>
      </c>
      <c r="AE35" s="43">
        <f t="shared" si="13"/>
        <v>4.413472706155637E-2</v>
      </c>
      <c r="AF35" s="43">
        <f t="shared" si="18"/>
        <v>0</v>
      </c>
      <c r="AG35" s="43">
        <f t="shared" si="19"/>
        <v>-7.9096045197740036E-2</v>
      </c>
      <c r="AH35" s="44">
        <f t="shared" si="19"/>
        <v>3.1893004115226255E-2</v>
      </c>
      <c r="AI35" s="43">
        <f t="shared" si="14"/>
        <v>-0.12299465240641708</v>
      </c>
      <c r="AJ35" s="43">
        <f t="shared" si="15"/>
        <v>0</v>
      </c>
      <c r="AK35" s="43">
        <f t="shared" si="16"/>
        <v>0</v>
      </c>
      <c r="AL35" s="44">
        <f t="shared" si="17"/>
        <v>1.8301267010793126E-2</v>
      </c>
    </row>
    <row r="36" spans="1:38">
      <c r="A36" s="27">
        <v>300089</v>
      </c>
      <c r="B36" s="30" t="s">
        <v>45</v>
      </c>
      <c r="C36" s="32" t="s">
        <v>367</v>
      </c>
      <c r="D36" s="22">
        <v>1.917</v>
      </c>
      <c r="E36" s="22">
        <v>4.4999999999999998E-2</v>
      </c>
      <c r="F36" s="22">
        <v>0.16300000000000001</v>
      </c>
      <c r="G36" s="23">
        <f t="shared" si="9"/>
        <v>2.125</v>
      </c>
      <c r="H36" s="26">
        <v>0.16400000000000001</v>
      </c>
      <c r="I36" s="26">
        <v>0</v>
      </c>
      <c r="J36" s="25">
        <v>0</v>
      </c>
      <c r="K36" s="23">
        <f t="shared" si="10"/>
        <v>2.2890000000000001</v>
      </c>
      <c r="M36" s="40">
        <v>1.8360000000000001</v>
      </c>
      <c r="N36" s="40">
        <v>4.4999999999999998E-2</v>
      </c>
      <c r="O36" s="40">
        <v>0.17699999999999999</v>
      </c>
      <c r="P36" s="41">
        <f t="shared" si="11"/>
        <v>2.0579999999999998</v>
      </c>
      <c r="Q36" s="40">
        <v>0.187</v>
      </c>
      <c r="R36" s="40">
        <v>0</v>
      </c>
      <c r="S36" s="40">
        <v>0</v>
      </c>
      <c r="T36" s="41">
        <f t="shared" si="12"/>
        <v>2.2449999999999997</v>
      </c>
      <c r="V36" s="40">
        <f t="shared" si="0"/>
        <v>8.0999999999999961E-2</v>
      </c>
      <c r="W36" s="40">
        <f t="shared" si="1"/>
        <v>0</v>
      </c>
      <c r="X36" s="40">
        <f t="shared" si="2"/>
        <v>-1.3999999999999985E-2</v>
      </c>
      <c r="Y36" s="41">
        <f t="shared" si="3"/>
        <v>6.7000000000000171E-2</v>
      </c>
      <c r="Z36" s="40">
        <f t="shared" si="4"/>
        <v>-2.2999999999999993E-2</v>
      </c>
      <c r="AA36" s="40">
        <f t="shared" si="5"/>
        <v>0</v>
      </c>
      <c r="AB36" s="40">
        <f t="shared" si="6"/>
        <v>0</v>
      </c>
      <c r="AC36" s="41">
        <f t="shared" si="7"/>
        <v>4.4000000000000483E-2</v>
      </c>
      <c r="AE36" s="43">
        <f t="shared" si="13"/>
        <v>4.4117647058823505E-2</v>
      </c>
      <c r="AF36" s="43">
        <f t="shared" si="18"/>
        <v>0</v>
      </c>
      <c r="AG36" s="43">
        <f t="shared" si="19"/>
        <v>-7.9096045197740036E-2</v>
      </c>
      <c r="AH36" s="44">
        <f t="shared" si="19"/>
        <v>3.2555879494655091E-2</v>
      </c>
      <c r="AI36" s="43">
        <f t="shared" si="14"/>
        <v>-0.12299465240641708</v>
      </c>
      <c r="AJ36" s="43">
        <f t="shared" si="15"/>
        <v>0</v>
      </c>
      <c r="AK36" s="43">
        <f t="shared" si="16"/>
        <v>0</v>
      </c>
      <c r="AL36" s="44">
        <f t="shared" si="17"/>
        <v>1.9599109131403336E-2</v>
      </c>
    </row>
    <row r="37" spans="1:38">
      <c r="A37" s="27">
        <v>300090</v>
      </c>
      <c r="B37" s="30" t="s">
        <v>46</v>
      </c>
      <c r="C37" s="32" t="s">
        <v>367</v>
      </c>
      <c r="D37" s="22">
        <v>2.149</v>
      </c>
      <c r="E37" s="22">
        <v>4.4999999999999998E-2</v>
      </c>
      <c r="F37" s="22">
        <v>0.16300000000000001</v>
      </c>
      <c r="G37" s="23">
        <f t="shared" si="9"/>
        <v>2.3569999999999998</v>
      </c>
      <c r="H37" s="26">
        <v>0.16400000000000001</v>
      </c>
      <c r="I37" s="26">
        <v>0</v>
      </c>
      <c r="J37" s="25">
        <v>0</v>
      </c>
      <c r="K37" s="23">
        <f t="shared" si="10"/>
        <v>2.5209999999999999</v>
      </c>
      <c r="M37" s="40">
        <v>2.0569999999999999</v>
      </c>
      <c r="N37" s="40">
        <v>4.4999999999999998E-2</v>
      </c>
      <c r="O37" s="40">
        <v>0.17699999999999999</v>
      </c>
      <c r="P37" s="41">
        <f t="shared" si="11"/>
        <v>2.2789999999999999</v>
      </c>
      <c r="Q37" s="40">
        <v>0.187</v>
      </c>
      <c r="R37" s="40">
        <v>0</v>
      </c>
      <c r="S37" s="40">
        <v>0</v>
      </c>
      <c r="T37" s="41">
        <f t="shared" si="12"/>
        <v>2.4659999999999997</v>
      </c>
      <c r="V37" s="40">
        <f t="shared" si="0"/>
        <v>9.2000000000000082E-2</v>
      </c>
      <c r="W37" s="40">
        <f t="shared" si="1"/>
        <v>0</v>
      </c>
      <c r="X37" s="40">
        <f t="shared" si="2"/>
        <v>-1.3999999999999985E-2</v>
      </c>
      <c r="Y37" s="41">
        <f t="shared" si="3"/>
        <v>7.7999999999999847E-2</v>
      </c>
      <c r="Z37" s="40">
        <f t="shared" si="4"/>
        <v>-2.2999999999999993E-2</v>
      </c>
      <c r="AA37" s="40">
        <f t="shared" si="5"/>
        <v>0</v>
      </c>
      <c r="AB37" s="40">
        <f t="shared" si="6"/>
        <v>0</v>
      </c>
      <c r="AC37" s="41">
        <f t="shared" si="7"/>
        <v>5.500000000000016E-2</v>
      </c>
      <c r="AE37" s="43">
        <f t="shared" si="13"/>
        <v>4.4725328147788082E-2</v>
      </c>
      <c r="AF37" s="43">
        <f t="shared" si="18"/>
        <v>0</v>
      </c>
      <c r="AG37" s="43">
        <f t="shared" si="19"/>
        <v>-7.9096045197740036E-2</v>
      </c>
      <c r="AH37" s="44">
        <f t="shared" si="19"/>
        <v>3.4225537516454518E-2</v>
      </c>
      <c r="AI37" s="43">
        <f t="shared" si="14"/>
        <v>-0.12299465240641708</v>
      </c>
      <c r="AJ37" s="43">
        <f t="shared" si="15"/>
        <v>0</v>
      </c>
      <c r="AK37" s="43">
        <f t="shared" si="16"/>
        <v>0</v>
      </c>
      <c r="AL37" s="44">
        <f t="shared" si="17"/>
        <v>2.230332522303332E-2</v>
      </c>
    </row>
    <row r="38" spans="1:38">
      <c r="A38" s="27">
        <v>300091</v>
      </c>
      <c r="B38" s="30" t="s">
        <v>47</v>
      </c>
      <c r="C38" s="32" t="s">
        <v>367</v>
      </c>
      <c r="D38" s="22">
        <v>1.917</v>
      </c>
      <c r="E38" s="22">
        <v>4.4999999999999998E-2</v>
      </c>
      <c r="F38" s="22">
        <v>0.16300000000000001</v>
      </c>
      <c r="G38" s="23">
        <f t="shared" si="9"/>
        <v>2.125</v>
      </c>
      <c r="H38" s="26">
        <v>0.16400000000000001</v>
      </c>
      <c r="I38" s="26">
        <v>0</v>
      </c>
      <c r="J38" s="25">
        <v>0</v>
      </c>
      <c r="K38" s="23">
        <f t="shared" si="10"/>
        <v>2.2890000000000001</v>
      </c>
      <c r="M38" s="40">
        <v>1.8360000000000001</v>
      </c>
      <c r="N38" s="40">
        <v>4.4999999999999998E-2</v>
      </c>
      <c r="O38" s="40">
        <v>0.17699999999999999</v>
      </c>
      <c r="P38" s="41">
        <f t="shared" si="11"/>
        <v>2.0579999999999998</v>
      </c>
      <c r="Q38" s="40">
        <v>0.187</v>
      </c>
      <c r="R38" s="40">
        <v>0</v>
      </c>
      <c r="S38" s="40">
        <v>0</v>
      </c>
      <c r="T38" s="41">
        <f t="shared" si="12"/>
        <v>2.2449999999999997</v>
      </c>
      <c r="V38" s="40">
        <f t="shared" si="0"/>
        <v>8.0999999999999961E-2</v>
      </c>
      <c r="W38" s="40">
        <f t="shared" si="1"/>
        <v>0</v>
      </c>
      <c r="X38" s="40">
        <f t="shared" si="2"/>
        <v>-1.3999999999999985E-2</v>
      </c>
      <c r="Y38" s="41">
        <f t="shared" si="3"/>
        <v>6.7000000000000171E-2</v>
      </c>
      <c r="Z38" s="40">
        <f t="shared" si="4"/>
        <v>-2.2999999999999993E-2</v>
      </c>
      <c r="AA38" s="40">
        <f t="shared" si="5"/>
        <v>0</v>
      </c>
      <c r="AB38" s="40">
        <f t="shared" si="6"/>
        <v>0</v>
      </c>
      <c r="AC38" s="41">
        <f t="shared" si="7"/>
        <v>4.4000000000000483E-2</v>
      </c>
      <c r="AE38" s="43">
        <f t="shared" si="13"/>
        <v>4.4117647058823505E-2</v>
      </c>
      <c r="AF38" s="43">
        <f t="shared" si="18"/>
        <v>0</v>
      </c>
      <c r="AG38" s="43">
        <f t="shared" si="19"/>
        <v>-7.9096045197740036E-2</v>
      </c>
      <c r="AH38" s="44">
        <f t="shared" si="19"/>
        <v>3.2555879494655091E-2</v>
      </c>
      <c r="AI38" s="43">
        <f t="shared" si="14"/>
        <v>-0.12299465240641708</v>
      </c>
      <c r="AJ38" s="43">
        <f t="shared" si="15"/>
        <v>0</v>
      </c>
      <c r="AK38" s="43">
        <f t="shared" si="16"/>
        <v>0</v>
      </c>
      <c r="AL38" s="44">
        <f t="shared" si="17"/>
        <v>1.9599109131403336E-2</v>
      </c>
    </row>
    <row r="39" spans="1:38">
      <c r="A39" s="27">
        <v>300092</v>
      </c>
      <c r="B39" s="30" t="s">
        <v>48</v>
      </c>
      <c r="C39" s="32" t="s">
        <v>367</v>
      </c>
      <c r="D39" s="22">
        <v>1.907</v>
      </c>
      <c r="E39" s="22">
        <v>4.4999999999999998E-2</v>
      </c>
      <c r="F39" s="22">
        <v>0.16300000000000001</v>
      </c>
      <c r="G39" s="23">
        <f t="shared" si="9"/>
        <v>2.1149999999999998</v>
      </c>
      <c r="H39" s="26">
        <v>0.16400000000000001</v>
      </c>
      <c r="I39" s="26">
        <v>0</v>
      </c>
      <c r="J39" s="25">
        <v>0</v>
      </c>
      <c r="K39" s="23">
        <f t="shared" si="10"/>
        <v>2.2789999999999999</v>
      </c>
      <c r="M39" s="40">
        <v>1.8260000000000001</v>
      </c>
      <c r="N39" s="40">
        <v>4.4999999999999998E-2</v>
      </c>
      <c r="O39" s="40">
        <v>0.17699999999999999</v>
      </c>
      <c r="P39" s="41">
        <f t="shared" si="11"/>
        <v>2.048</v>
      </c>
      <c r="Q39" s="40">
        <v>0.187</v>
      </c>
      <c r="R39" s="40">
        <v>0</v>
      </c>
      <c r="S39" s="40">
        <v>0</v>
      </c>
      <c r="T39" s="41">
        <f t="shared" si="12"/>
        <v>2.2349999999999999</v>
      </c>
      <c r="V39" s="40">
        <f t="shared" si="0"/>
        <v>8.0999999999999961E-2</v>
      </c>
      <c r="W39" s="40">
        <f t="shared" si="1"/>
        <v>0</v>
      </c>
      <c r="X39" s="40">
        <f t="shared" si="2"/>
        <v>-1.3999999999999985E-2</v>
      </c>
      <c r="Y39" s="41">
        <f t="shared" si="3"/>
        <v>6.6999999999999726E-2</v>
      </c>
      <c r="Z39" s="40">
        <f t="shared" si="4"/>
        <v>-2.2999999999999993E-2</v>
      </c>
      <c r="AA39" s="40">
        <f t="shared" si="5"/>
        <v>0</v>
      </c>
      <c r="AB39" s="40">
        <f t="shared" si="6"/>
        <v>0</v>
      </c>
      <c r="AC39" s="41">
        <f t="shared" si="7"/>
        <v>4.4000000000000039E-2</v>
      </c>
      <c r="AE39" s="43">
        <f t="shared" si="13"/>
        <v>4.4359255202628671E-2</v>
      </c>
      <c r="AF39" s="43">
        <f t="shared" si="18"/>
        <v>0</v>
      </c>
      <c r="AG39" s="43">
        <f t="shared" si="19"/>
        <v>-7.9096045197740036E-2</v>
      </c>
      <c r="AH39" s="44">
        <f t="shared" si="19"/>
        <v>3.2714843749999868E-2</v>
      </c>
      <c r="AI39" s="43">
        <f t="shared" si="14"/>
        <v>-0.12299465240641708</v>
      </c>
      <c r="AJ39" s="43">
        <f t="shared" si="15"/>
        <v>0</v>
      </c>
      <c r="AK39" s="43">
        <f t="shared" si="16"/>
        <v>0</v>
      </c>
      <c r="AL39" s="44">
        <f t="shared" si="17"/>
        <v>1.9686800894854604E-2</v>
      </c>
    </row>
    <row r="40" spans="1:38">
      <c r="A40" s="27">
        <v>300095</v>
      </c>
      <c r="B40" s="30" t="s">
        <v>199</v>
      </c>
      <c r="C40" s="32" t="s">
        <v>367</v>
      </c>
      <c r="D40" s="22">
        <v>2.149</v>
      </c>
      <c r="E40" s="22">
        <v>4.4999999999999998E-2</v>
      </c>
      <c r="F40" s="22">
        <v>0.16300000000000001</v>
      </c>
      <c r="G40" s="23">
        <f t="shared" si="9"/>
        <v>2.3569999999999998</v>
      </c>
      <c r="H40" s="26">
        <v>0.16400000000000001</v>
      </c>
      <c r="I40" s="26">
        <v>0</v>
      </c>
      <c r="J40" s="25">
        <v>0</v>
      </c>
      <c r="K40" s="23">
        <f t="shared" si="10"/>
        <v>2.5209999999999999</v>
      </c>
      <c r="M40" s="40">
        <v>2.0569999999999999</v>
      </c>
      <c r="N40" s="40">
        <v>4.4999999999999998E-2</v>
      </c>
      <c r="O40" s="40">
        <v>0.17699999999999999</v>
      </c>
      <c r="P40" s="41">
        <f t="shared" si="11"/>
        <v>2.2789999999999999</v>
      </c>
      <c r="Q40" s="40">
        <v>0.187</v>
      </c>
      <c r="R40" s="40">
        <v>0</v>
      </c>
      <c r="S40" s="40">
        <v>0</v>
      </c>
      <c r="T40" s="41">
        <f t="shared" si="12"/>
        <v>2.4659999999999997</v>
      </c>
      <c r="V40" s="40">
        <f t="shared" si="0"/>
        <v>9.2000000000000082E-2</v>
      </c>
      <c r="W40" s="40">
        <f t="shared" si="1"/>
        <v>0</v>
      </c>
      <c r="X40" s="40">
        <f t="shared" si="2"/>
        <v>-1.3999999999999985E-2</v>
      </c>
      <c r="Y40" s="41">
        <f t="shared" si="3"/>
        <v>7.7999999999999847E-2</v>
      </c>
      <c r="Z40" s="40">
        <f t="shared" si="4"/>
        <v>-2.2999999999999993E-2</v>
      </c>
      <c r="AA40" s="40">
        <f t="shared" si="5"/>
        <v>0</v>
      </c>
      <c r="AB40" s="40">
        <f t="shared" si="6"/>
        <v>0</v>
      </c>
      <c r="AC40" s="41">
        <f t="shared" si="7"/>
        <v>5.500000000000016E-2</v>
      </c>
      <c r="AE40" s="43">
        <f t="shared" si="13"/>
        <v>4.4725328147788082E-2</v>
      </c>
      <c r="AF40" s="43">
        <f t="shared" si="18"/>
        <v>0</v>
      </c>
      <c r="AG40" s="43">
        <f t="shared" si="19"/>
        <v>-7.9096045197740036E-2</v>
      </c>
      <c r="AH40" s="44">
        <f t="shared" si="19"/>
        <v>3.4225537516454518E-2</v>
      </c>
      <c r="AI40" s="43">
        <f t="shared" si="14"/>
        <v>-0.12299465240641708</v>
      </c>
      <c r="AJ40" s="43">
        <f t="shared" si="15"/>
        <v>0</v>
      </c>
      <c r="AK40" s="43">
        <f t="shared" si="16"/>
        <v>0</v>
      </c>
      <c r="AL40" s="44">
        <f t="shared" si="17"/>
        <v>2.230332522303332E-2</v>
      </c>
    </row>
    <row r="41" spans="1:38">
      <c r="A41" s="27">
        <v>300096</v>
      </c>
      <c r="B41" s="30" t="s">
        <v>49</v>
      </c>
      <c r="C41" s="32" t="s">
        <v>367</v>
      </c>
      <c r="D41" s="22">
        <v>2.149</v>
      </c>
      <c r="E41" s="22">
        <v>4.4999999999999998E-2</v>
      </c>
      <c r="F41" s="22">
        <v>0.16300000000000001</v>
      </c>
      <c r="G41" s="23">
        <f t="shared" si="9"/>
        <v>2.3569999999999998</v>
      </c>
      <c r="H41" s="26">
        <v>0.16400000000000001</v>
      </c>
      <c r="I41" s="26">
        <v>0</v>
      </c>
      <c r="J41" s="25">
        <v>0</v>
      </c>
      <c r="K41" s="23">
        <f t="shared" si="10"/>
        <v>2.5209999999999999</v>
      </c>
      <c r="M41" s="40">
        <v>2.0569999999999999</v>
      </c>
      <c r="N41" s="40">
        <v>4.4999999999999998E-2</v>
      </c>
      <c r="O41" s="40">
        <v>0.17699999999999999</v>
      </c>
      <c r="P41" s="41">
        <f t="shared" si="11"/>
        <v>2.2789999999999999</v>
      </c>
      <c r="Q41" s="40">
        <v>0.187</v>
      </c>
      <c r="R41" s="40">
        <v>0</v>
      </c>
      <c r="S41" s="40">
        <v>0</v>
      </c>
      <c r="T41" s="41">
        <f t="shared" si="12"/>
        <v>2.4659999999999997</v>
      </c>
      <c r="V41" s="40">
        <f t="shared" si="0"/>
        <v>9.2000000000000082E-2</v>
      </c>
      <c r="W41" s="40">
        <f t="shared" si="1"/>
        <v>0</v>
      </c>
      <c r="X41" s="40">
        <f t="shared" si="2"/>
        <v>-1.3999999999999985E-2</v>
      </c>
      <c r="Y41" s="41">
        <f t="shared" si="3"/>
        <v>7.7999999999999847E-2</v>
      </c>
      <c r="Z41" s="40">
        <f t="shared" si="4"/>
        <v>-2.2999999999999993E-2</v>
      </c>
      <c r="AA41" s="40">
        <f t="shared" si="5"/>
        <v>0</v>
      </c>
      <c r="AB41" s="40">
        <f t="shared" si="6"/>
        <v>0</v>
      </c>
      <c r="AC41" s="41">
        <f t="shared" si="7"/>
        <v>5.500000000000016E-2</v>
      </c>
      <c r="AE41" s="43">
        <f t="shared" si="13"/>
        <v>4.4725328147788082E-2</v>
      </c>
      <c r="AF41" s="43">
        <f t="shared" si="18"/>
        <v>0</v>
      </c>
      <c r="AG41" s="43">
        <f t="shared" si="19"/>
        <v>-7.9096045197740036E-2</v>
      </c>
      <c r="AH41" s="44">
        <f t="shared" si="19"/>
        <v>3.4225537516454518E-2</v>
      </c>
      <c r="AI41" s="43">
        <f t="shared" si="14"/>
        <v>-0.12299465240641708</v>
      </c>
      <c r="AJ41" s="43">
        <f t="shared" si="15"/>
        <v>0</v>
      </c>
      <c r="AK41" s="43">
        <f t="shared" si="16"/>
        <v>0</v>
      </c>
      <c r="AL41" s="44">
        <f t="shared" si="17"/>
        <v>2.230332522303332E-2</v>
      </c>
    </row>
    <row r="42" spans="1:38">
      <c r="A42" s="27">
        <v>300097</v>
      </c>
      <c r="B42" s="30" t="s">
        <v>50</v>
      </c>
      <c r="C42" s="32" t="s">
        <v>367</v>
      </c>
      <c r="D42" s="22">
        <v>2.2189999999999999</v>
      </c>
      <c r="E42" s="22">
        <v>4.4999999999999998E-2</v>
      </c>
      <c r="F42" s="22">
        <v>0.16300000000000001</v>
      </c>
      <c r="G42" s="23">
        <f t="shared" si="9"/>
        <v>2.4269999999999996</v>
      </c>
      <c r="H42" s="26">
        <v>0.16400000000000001</v>
      </c>
      <c r="I42" s="26">
        <v>0</v>
      </c>
      <c r="J42" s="25">
        <v>0</v>
      </c>
      <c r="K42" s="23">
        <f t="shared" si="10"/>
        <v>2.5909999999999997</v>
      </c>
      <c r="M42" s="40">
        <v>2.125</v>
      </c>
      <c r="N42" s="40">
        <v>4.4999999999999998E-2</v>
      </c>
      <c r="O42" s="40">
        <v>0.17699999999999999</v>
      </c>
      <c r="P42" s="41">
        <f t="shared" si="11"/>
        <v>2.347</v>
      </c>
      <c r="Q42" s="40">
        <v>0.187</v>
      </c>
      <c r="R42" s="40">
        <v>0</v>
      </c>
      <c r="S42" s="40">
        <v>0</v>
      </c>
      <c r="T42" s="41">
        <f t="shared" si="12"/>
        <v>2.5339999999999998</v>
      </c>
      <c r="V42" s="40">
        <f t="shared" si="0"/>
        <v>9.3999999999999861E-2</v>
      </c>
      <c r="W42" s="40">
        <f t="shared" si="1"/>
        <v>0</v>
      </c>
      <c r="X42" s="40">
        <f t="shared" si="2"/>
        <v>-1.3999999999999985E-2</v>
      </c>
      <c r="Y42" s="41">
        <f t="shared" si="3"/>
        <v>7.9999999999999627E-2</v>
      </c>
      <c r="Z42" s="40">
        <f t="shared" si="4"/>
        <v>-2.2999999999999993E-2</v>
      </c>
      <c r="AA42" s="40">
        <f t="shared" si="5"/>
        <v>0</v>
      </c>
      <c r="AB42" s="40">
        <f t="shared" si="6"/>
        <v>0</v>
      </c>
      <c r="AC42" s="41">
        <f t="shared" si="7"/>
        <v>5.699999999999994E-2</v>
      </c>
      <c r="AE42" s="43">
        <f t="shared" si="13"/>
        <v>4.4235294117646991E-2</v>
      </c>
      <c r="AF42" s="43">
        <f t="shared" si="18"/>
        <v>0</v>
      </c>
      <c r="AG42" s="43">
        <f t="shared" si="19"/>
        <v>-7.9096045197740036E-2</v>
      </c>
      <c r="AH42" s="44">
        <f t="shared" si="19"/>
        <v>3.4086067319982802E-2</v>
      </c>
      <c r="AI42" s="43">
        <f t="shared" si="14"/>
        <v>-0.12299465240641708</v>
      </c>
      <c r="AJ42" s="43">
        <f t="shared" si="15"/>
        <v>0</v>
      </c>
      <c r="AK42" s="43">
        <f t="shared" si="16"/>
        <v>0</v>
      </c>
      <c r="AL42" s="44">
        <f t="shared" si="17"/>
        <v>2.2494080505130208E-2</v>
      </c>
    </row>
    <row r="43" spans="1:38">
      <c r="A43" s="27">
        <v>300099</v>
      </c>
      <c r="B43" s="30" t="s">
        <v>51</v>
      </c>
      <c r="C43" s="32" t="s">
        <v>367</v>
      </c>
      <c r="D43" s="22">
        <v>1.5720000000000001</v>
      </c>
      <c r="E43" s="22">
        <v>4.4999999999999998E-2</v>
      </c>
      <c r="F43" s="22">
        <v>0.16300000000000001</v>
      </c>
      <c r="G43" s="23">
        <f t="shared" si="9"/>
        <v>1.78</v>
      </c>
      <c r="H43" s="26">
        <v>0.16400000000000001</v>
      </c>
      <c r="I43" s="26">
        <v>0</v>
      </c>
      <c r="J43" s="25">
        <v>0</v>
      </c>
      <c r="K43" s="23">
        <f t="shared" si="10"/>
        <v>1.944</v>
      </c>
      <c r="M43" s="40">
        <v>1.5049999999999999</v>
      </c>
      <c r="N43" s="40">
        <v>4.4999999999999998E-2</v>
      </c>
      <c r="O43" s="40">
        <v>0.17699999999999999</v>
      </c>
      <c r="P43" s="41">
        <f t="shared" si="11"/>
        <v>1.7269999999999999</v>
      </c>
      <c r="Q43" s="40">
        <v>0.187</v>
      </c>
      <c r="R43" s="40">
        <v>0</v>
      </c>
      <c r="S43" s="40">
        <v>0</v>
      </c>
      <c r="T43" s="41">
        <f t="shared" si="12"/>
        <v>1.9139999999999999</v>
      </c>
      <c r="V43" s="40">
        <f t="shared" si="0"/>
        <v>6.7000000000000171E-2</v>
      </c>
      <c r="W43" s="40">
        <f t="shared" si="1"/>
        <v>0</v>
      </c>
      <c r="X43" s="40">
        <f t="shared" si="2"/>
        <v>-1.3999999999999985E-2</v>
      </c>
      <c r="Y43" s="41">
        <f t="shared" si="3"/>
        <v>5.3000000000000158E-2</v>
      </c>
      <c r="Z43" s="40">
        <f t="shared" si="4"/>
        <v>-2.2999999999999993E-2</v>
      </c>
      <c r="AA43" s="40">
        <f t="shared" si="5"/>
        <v>0</v>
      </c>
      <c r="AB43" s="40">
        <f t="shared" si="6"/>
        <v>0</v>
      </c>
      <c r="AC43" s="41">
        <f t="shared" si="7"/>
        <v>3.0000000000000027E-2</v>
      </c>
      <c r="AE43" s="43">
        <f t="shared" si="13"/>
        <v>4.4518272425249285E-2</v>
      </c>
      <c r="AF43" s="43">
        <f t="shared" si="18"/>
        <v>0</v>
      </c>
      <c r="AG43" s="43">
        <f t="shared" si="19"/>
        <v>-7.9096045197740036E-2</v>
      </c>
      <c r="AH43" s="44">
        <f t="shared" si="19"/>
        <v>3.0689056166763266E-2</v>
      </c>
      <c r="AI43" s="43">
        <f t="shared" si="14"/>
        <v>-0.12299465240641708</v>
      </c>
      <c r="AJ43" s="43">
        <f t="shared" si="15"/>
        <v>0</v>
      </c>
      <c r="AK43" s="43">
        <f t="shared" si="16"/>
        <v>0</v>
      </c>
      <c r="AL43" s="44">
        <f t="shared" si="17"/>
        <v>1.5673981191222586E-2</v>
      </c>
    </row>
    <row r="44" spans="1:38">
      <c r="A44" s="27">
        <v>300100</v>
      </c>
      <c r="B44" s="30" t="s">
        <v>14</v>
      </c>
      <c r="C44" s="32" t="s">
        <v>367</v>
      </c>
      <c r="D44" s="22">
        <v>1.837</v>
      </c>
      <c r="E44" s="22">
        <v>4.4999999999999998E-2</v>
      </c>
      <c r="F44" s="22">
        <v>0.16300000000000001</v>
      </c>
      <c r="G44" s="23">
        <f t="shared" si="9"/>
        <v>2.0449999999999999</v>
      </c>
      <c r="H44" s="26">
        <v>0.16400000000000001</v>
      </c>
      <c r="I44" s="26">
        <v>0</v>
      </c>
      <c r="J44" s="25">
        <v>0</v>
      </c>
      <c r="K44" s="23">
        <f t="shared" si="10"/>
        <v>2.2090000000000001</v>
      </c>
      <c r="M44" s="40">
        <v>1.7589999999999999</v>
      </c>
      <c r="N44" s="40">
        <v>4.4999999999999998E-2</v>
      </c>
      <c r="O44" s="40">
        <v>0.17699999999999999</v>
      </c>
      <c r="P44" s="41">
        <f t="shared" si="11"/>
        <v>1.9809999999999999</v>
      </c>
      <c r="Q44" s="40">
        <v>0.187</v>
      </c>
      <c r="R44" s="40">
        <v>0</v>
      </c>
      <c r="S44" s="40">
        <v>0</v>
      </c>
      <c r="T44" s="41">
        <f t="shared" si="12"/>
        <v>2.1679999999999997</v>
      </c>
      <c r="V44" s="40">
        <f t="shared" si="0"/>
        <v>7.8000000000000069E-2</v>
      </c>
      <c r="W44" s="40">
        <f t="shared" si="1"/>
        <v>0</v>
      </c>
      <c r="X44" s="40">
        <f t="shared" si="2"/>
        <v>-1.3999999999999985E-2</v>
      </c>
      <c r="Y44" s="41">
        <f t="shared" si="3"/>
        <v>6.4000000000000057E-2</v>
      </c>
      <c r="Z44" s="40">
        <f t="shared" si="4"/>
        <v>-2.2999999999999993E-2</v>
      </c>
      <c r="AA44" s="40">
        <f t="shared" si="5"/>
        <v>0</v>
      </c>
      <c r="AB44" s="40">
        <f t="shared" si="6"/>
        <v>0</v>
      </c>
      <c r="AC44" s="41">
        <f t="shared" si="7"/>
        <v>4.1000000000000369E-2</v>
      </c>
      <c r="AE44" s="43">
        <f t="shared" si="13"/>
        <v>4.4343376918703853E-2</v>
      </c>
      <c r="AF44" s="43">
        <f t="shared" si="18"/>
        <v>0</v>
      </c>
      <c r="AG44" s="43">
        <f t="shared" si="19"/>
        <v>-7.9096045197740036E-2</v>
      </c>
      <c r="AH44" s="44">
        <f t="shared" si="19"/>
        <v>3.2306915699141875E-2</v>
      </c>
      <c r="AI44" s="43">
        <f t="shared" si="14"/>
        <v>-0.12299465240641708</v>
      </c>
      <c r="AJ44" s="43">
        <f t="shared" si="15"/>
        <v>0</v>
      </c>
      <c r="AK44" s="43">
        <f t="shared" si="16"/>
        <v>0</v>
      </c>
      <c r="AL44" s="44">
        <f t="shared" si="17"/>
        <v>1.8911439114391318E-2</v>
      </c>
    </row>
    <row r="45" spans="1:38">
      <c r="A45" s="27">
        <v>300131</v>
      </c>
      <c r="B45" s="30" t="s">
        <v>19</v>
      </c>
      <c r="C45" s="32" t="s">
        <v>366</v>
      </c>
      <c r="D45" s="22">
        <v>1.986</v>
      </c>
      <c r="E45" s="22">
        <v>4.4999999999999998E-2</v>
      </c>
      <c r="F45" s="22">
        <v>0.16300000000000001</v>
      </c>
      <c r="G45" s="23">
        <f t="shared" si="9"/>
        <v>2.194</v>
      </c>
      <c r="H45" s="26">
        <v>0</v>
      </c>
      <c r="I45" s="26">
        <v>0</v>
      </c>
      <c r="J45" s="25">
        <v>0</v>
      </c>
      <c r="K45" s="23">
        <f t="shared" si="10"/>
        <v>2.194</v>
      </c>
      <c r="M45" s="40">
        <v>1.9019999999999999</v>
      </c>
      <c r="N45" s="40">
        <v>4.4999999999999998E-2</v>
      </c>
      <c r="O45" s="40">
        <v>0.17699999999999999</v>
      </c>
      <c r="P45" s="41">
        <f t="shared" si="11"/>
        <v>2.1239999999999997</v>
      </c>
      <c r="Q45" s="40">
        <v>0</v>
      </c>
      <c r="R45" s="40">
        <v>0</v>
      </c>
      <c r="S45" s="40">
        <v>0</v>
      </c>
      <c r="T45" s="41">
        <f t="shared" si="12"/>
        <v>2.1239999999999997</v>
      </c>
      <c r="V45" s="40">
        <f t="shared" si="0"/>
        <v>8.4000000000000075E-2</v>
      </c>
      <c r="W45" s="40">
        <f t="shared" si="1"/>
        <v>0</v>
      </c>
      <c r="X45" s="40">
        <f t="shared" si="2"/>
        <v>-1.3999999999999985E-2</v>
      </c>
      <c r="Y45" s="41">
        <f t="shared" si="3"/>
        <v>7.0000000000000284E-2</v>
      </c>
      <c r="Z45" s="40">
        <f t="shared" si="4"/>
        <v>0</v>
      </c>
      <c r="AA45" s="40">
        <f t="shared" si="5"/>
        <v>0</v>
      </c>
      <c r="AB45" s="40">
        <f t="shared" si="6"/>
        <v>0</v>
      </c>
      <c r="AC45" s="41">
        <f t="shared" si="7"/>
        <v>7.0000000000000284E-2</v>
      </c>
      <c r="AE45" s="43">
        <f t="shared" si="13"/>
        <v>4.4164037854889635E-2</v>
      </c>
      <c r="AF45" s="43">
        <f t="shared" si="18"/>
        <v>0</v>
      </c>
      <c r="AG45" s="43">
        <f t="shared" si="19"/>
        <v>-7.9096045197740036E-2</v>
      </c>
      <c r="AH45" s="44">
        <f t="shared" si="19"/>
        <v>3.2956685499058516E-2</v>
      </c>
      <c r="AI45" s="43">
        <f t="shared" si="14"/>
        <v>0</v>
      </c>
      <c r="AJ45" s="43">
        <f t="shared" si="15"/>
        <v>0</v>
      </c>
      <c r="AK45" s="43">
        <f t="shared" si="16"/>
        <v>0</v>
      </c>
      <c r="AL45" s="44">
        <f t="shared" si="17"/>
        <v>3.2956685499058516E-2</v>
      </c>
    </row>
    <row r="46" spans="1:38">
      <c r="A46" s="27">
        <v>300132</v>
      </c>
      <c r="B46" s="30" t="s">
        <v>400</v>
      </c>
      <c r="C46" s="32" t="s">
        <v>366</v>
      </c>
      <c r="D46" s="22">
        <v>1.4410000000000001</v>
      </c>
      <c r="E46" s="22">
        <v>4.4999999999999998E-2</v>
      </c>
      <c r="F46" s="22">
        <v>0.16300000000000001</v>
      </c>
      <c r="G46" s="23">
        <f t="shared" si="9"/>
        <v>1.649</v>
      </c>
      <c r="H46" s="26">
        <v>0</v>
      </c>
      <c r="I46" s="26">
        <v>0</v>
      </c>
      <c r="J46" s="25">
        <v>0</v>
      </c>
      <c r="K46" s="23">
        <f t="shared" si="10"/>
        <v>1.649</v>
      </c>
      <c r="M46" s="40">
        <v>1.38</v>
      </c>
      <c r="N46" s="40">
        <v>4.4999999999999998E-2</v>
      </c>
      <c r="O46" s="40">
        <v>0.17699999999999999</v>
      </c>
      <c r="P46" s="41">
        <f t="shared" si="11"/>
        <v>1.6019999999999999</v>
      </c>
      <c r="Q46" s="40">
        <v>0</v>
      </c>
      <c r="R46" s="40">
        <v>0</v>
      </c>
      <c r="S46" s="40">
        <v>0</v>
      </c>
      <c r="T46" s="41">
        <f t="shared" si="12"/>
        <v>1.6019999999999999</v>
      </c>
      <c r="V46" s="40">
        <f t="shared" si="0"/>
        <v>6.1000000000000165E-2</v>
      </c>
      <c r="W46" s="40">
        <f t="shared" si="1"/>
        <v>0</v>
      </c>
      <c r="X46" s="40">
        <f t="shared" si="2"/>
        <v>-1.3999999999999985E-2</v>
      </c>
      <c r="Y46" s="41">
        <f t="shared" si="3"/>
        <v>4.7000000000000153E-2</v>
      </c>
      <c r="Z46" s="40">
        <f t="shared" si="4"/>
        <v>0</v>
      </c>
      <c r="AA46" s="40">
        <f t="shared" si="5"/>
        <v>0</v>
      </c>
      <c r="AB46" s="40">
        <f t="shared" si="6"/>
        <v>0</v>
      </c>
      <c r="AC46" s="41">
        <f t="shared" si="7"/>
        <v>4.7000000000000153E-2</v>
      </c>
      <c r="AE46" s="43">
        <f t="shared" si="13"/>
        <v>4.4202898550724762E-2</v>
      </c>
      <c r="AF46" s="43">
        <f t="shared" si="18"/>
        <v>0</v>
      </c>
      <c r="AG46" s="43">
        <f t="shared" si="19"/>
        <v>-7.9096045197740036E-2</v>
      </c>
      <c r="AH46" s="44">
        <f t="shared" si="19"/>
        <v>2.9338327091136179E-2</v>
      </c>
      <c r="AI46" s="43">
        <f t="shared" si="14"/>
        <v>0</v>
      </c>
      <c r="AJ46" s="43">
        <f t="shared" si="15"/>
        <v>0</v>
      </c>
      <c r="AK46" s="43">
        <f t="shared" si="16"/>
        <v>0</v>
      </c>
      <c r="AL46" s="44">
        <f t="shared" si="17"/>
        <v>2.9338327091136179E-2</v>
      </c>
    </row>
    <row r="47" spans="1:38">
      <c r="A47" s="27">
        <v>300133</v>
      </c>
      <c r="B47" s="30" t="s">
        <v>401</v>
      </c>
      <c r="C47" s="32" t="s">
        <v>366</v>
      </c>
      <c r="D47" s="22">
        <v>1.4410000000000001</v>
      </c>
      <c r="E47" s="22">
        <v>4.4999999999999998E-2</v>
      </c>
      <c r="F47" s="22">
        <v>0.16300000000000001</v>
      </c>
      <c r="G47" s="23">
        <f t="shared" si="9"/>
        <v>1.649</v>
      </c>
      <c r="H47" s="26">
        <v>0</v>
      </c>
      <c r="I47" s="26">
        <v>0</v>
      </c>
      <c r="J47" s="25">
        <v>0</v>
      </c>
      <c r="K47" s="23">
        <f t="shared" si="10"/>
        <v>1.649</v>
      </c>
      <c r="M47" s="40">
        <v>1.38</v>
      </c>
      <c r="N47" s="40">
        <v>4.4999999999999998E-2</v>
      </c>
      <c r="O47" s="40">
        <v>0.17699999999999999</v>
      </c>
      <c r="P47" s="41">
        <f t="shared" si="11"/>
        <v>1.6019999999999999</v>
      </c>
      <c r="Q47" s="40">
        <v>0</v>
      </c>
      <c r="R47" s="40">
        <v>0</v>
      </c>
      <c r="S47" s="40">
        <v>0</v>
      </c>
      <c r="T47" s="41">
        <f t="shared" si="12"/>
        <v>1.6019999999999999</v>
      </c>
      <c r="V47" s="40">
        <f t="shared" si="0"/>
        <v>6.1000000000000165E-2</v>
      </c>
      <c r="W47" s="40">
        <f t="shared" si="1"/>
        <v>0</v>
      </c>
      <c r="X47" s="40">
        <f t="shared" si="2"/>
        <v>-1.3999999999999985E-2</v>
      </c>
      <c r="Y47" s="41">
        <f t="shared" si="3"/>
        <v>4.7000000000000153E-2</v>
      </c>
      <c r="Z47" s="40">
        <f t="shared" si="4"/>
        <v>0</v>
      </c>
      <c r="AA47" s="40">
        <f t="shared" si="5"/>
        <v>0</v>
      </c>
      <c r="AB47" s="40">
        <f t="shared" si="6"/>
        <v>0</v>
      </c>
      <c r="AC47" s="41">
        <f t="shared" si="7"/>
        <v>4.7000000000000153E-2</v>
      </c>
      <c r="AE47" s="43">
        <f t="shared" si="13"/>
        <v>4.4202898550724762E-2</v>
      </c>
      <c r="AF47" s="43">
        <f t="shared" si="18"/>
        <v>0</v>
      </c>
      <c r="AG47" s="43">
        <f t="shared" si="19"/>
        <v>-7.9096045197740036E-2</v>
      </c>
      <c r="AH47" s="44">
        <f t="shared" si="19"/>
        <v>2.9338327091136179E-2</v>
      </c>
      <c r="AI47" s="43">
        <f t="shared" si="14"/>
        <v>0</v>
      </c>
      <c r="AJ47" s="43">
        <f t="shared" si="15"/>
        <v>0</v>
      </c>
      <c r="AK47" s="43">
        <f t="shared" si="16"/>
        <v>0</v>
      </c>
      <c r="AL47" s="44">
        <f t="shared" si="17"/>
        <v>2.9338327091136179E-2</v>
      </c>
    </row>
    <row r="48" spans="1:38">
      <c r="A48" s="27">
        <v>300136</v>
      </c>
      <c r="B48" s="30" t="s">
        <v>382</v>
      </c>
      <c r="C48" s="32" t="s">
        <v>366</v>
      </c>
      <c r="D48" s="22">
        <v>0.66900000000000004</v>
      </c>
      <c r="E48" s="22">
        <v>4.4999999999999998E-2</v>
      </c>
      <c r="F48" s="22">
        <v>0.16300000000000001</v>
      </c>
      <c r="G48" s="23">
        <f t="shared" si="9"/>
        <v>0.87700000000000011</v>
      </c>
      <c r="H48" s="26">
        <v>0</v>
      </c>
      <c r="I48" s="26">
        <v>0</v>
      </c>
      <c r="J48" s="25">
        <v>0</v>
      </c>
      <c r="K48" s="23">
        <f t="shared" si="10"/>
        <v>0.87700000000000011</v>
      </c>
      <c r="M48" s="40">
        <v>0.64</v>
      </c>
      <c r="N48" s="40">
        <v>4.4999999999999998E-2</v>
      </c>
      <c r="O48" s="40">
        <v>0.17699999999999999</v>
      </c>
      <c r="P48" s="41">
        <f t="shared" si="11"/>
        <v>0.8620000000000001</v>
      </c>
      <c r="Q48" s="40">
        <v>0</v>
      </c>
      <c r="R48" s="40">
        <v>0</v>
      </c>
      <c r="S48" s="40">
        <v>0</v>
      </c>
      <c r="T48" s="41">
        <f t="shared" si="12"/>
        <v>0.8620000000000001</v>
      </c>
      <c r="V48" s="40">
        <f t="shared" si="0"/>
        <v>2.9000000000000026E-2</v>
      </c>
      <c r="W48" s="40">
        <f t="shared" si="1"/>
        <v>0</v>
      </c>
      <c r="X48" s="40">
        <f t="shared" si="2"/>
        <v>-1.3999999999999985E-2</v>
      </c>
      <c r="Y48" s="41">
        <f t="shared" si="3"/>
        <v>1.5000000000000013E-2</v>
      </c>
      <c r="Z48" s="40">
        <f t="shared" si="4"/>
        <v>0</v>
      </c>
      <c r="AA48" s="40">
        <f t="shared" si="5"/>
        <v>0</v>
      </c>
      <c r="AB48" s="40">
        <f t="shared" si="6"/>
        <v>0</v>
      </c>
      <c r="AC48" s="41">
        <f t="shared" si="7"/>
        <v>1.5000000000000013E-2</v>
      </c>
      <c r="AE48" s="43">
        <f t="shared" si="13"/>
        <v>4.531250000000004E-2</v>
      </c>
      <c r="AF48" s="43">
        <f t="shared" si="18"/>
        <v>0</v>
      </c>
      <c r="AG48" s="43">
        <f t="shared" si="19"/>
        <v>-7.9096045197740036E-2</v>
      </c>
      <c r="AH48" s="44">
        <f t="shared" si="19"/>
        <v>1.7401392111368923E-2</v>
      </c>
      <c r="AI48" s="43">
        <f t="shared" si="14"/>
        <v>0</v>
      </c>
      <c r="AJ48" s="43">
        <f t="shared" si="15"/>
        <v>0</v>
      </c>
      <c r="AK48" s="43">
        <f t="shared" si="16"/>
        <v>0</v>
      </c>
      <c r="AL48" s="44">
        <f t="shared" si="17"/>
        <v>1.7401392111368923E-2</v>
      </c>
    </row>
    <row r="49" spans="1:38">
      <c r="A49" s="27">
        <v>300138</v>
      </c>
      <c r="B49" s="30" t="s">
        <v>402</v>
      </c>
      <c r="C49" s="32" t="s">
        <v>366</v>
      </c>
      <c r="D49" s="22">
        <v>1.974</v>
      </c>
      <c r="E49" s="22">
        <v>4.4999999999999998E-2</v>
      </c>
      <c r="F49" s="22">
        <v>0.16300000000000001</v>
      </c>
      <c r="G49" s="23">
        <f t="shared" si="9"/>
        <v>2.1819999999999999</v>
      </c>
      <c r="H49" s="26">
        <v>0</v>
      </c>
      <c r="I49" s="26">
        <v>0</v>
      </c>
      <c r="J49" s="25">
        <v>0</v>
      </c>
      <c r="K49" s="23">
        <f t="shared" si="10"/>
        <v>2.1819999999999999</v>
      </c>
      <c r="M49" s="40">
        <v>1.89</v>
      </c>
      <c r="N49" s="40">
        <v>4.4999999999999998E-2</v>
      </c>
      <c r="O49" s="40">
        <v>0.17699999999999999</v>
      </c>
      <c r="P49" s="41">
        <f t="shared" si="11"/>
        <v>2.1119999999999997</v>
      </c>
      <c r="Q49" s="40">
        <v>0</v>
      </c>
      <c r="R49" s="40">
        <v>0</v>
      </c>
      <c r="S49" s="40">
        <v>0</v>
      </c>
      <c r="T49" s="41">
        <f t="shared" si="12"/>
        <v>2.1119999999999997</v>
      </c>
      <c r="V49" s="40">
        <f t="shared" si="0"/>
        <v>8.4000000000000075E-2</v>
      </c>
      <c r="W49" s="40">
        <f t="shared" si="1"/>
        <v>0</v>
      </c>
      <c r="X49" s="40">
        <f t="shared" si="2"/>
        <v>-1.3999999999999985E-2</v>
      </c>
      <c r="Y49" s="41">
        <f t="shared" si="3"/>
        <v>7.0000000000000284E-2</v>
      </c>
      <c r="Z49" s="40">
        <f t="shared" si="4"/>
        <v>0</v>
      </c>
      <c r="AA49" s="40">
        <f t="shared" si="5"/>
        <v>0</v>
      </c>
      <c r="AB49" s="40">
        <f t="shared" si="6"/>
        <v>0</v>
      </c>
      <c r="AC49" s="41">
        <f t="shared" si="7"/>
        <v>7.0000000000000284E-2</v>
      </c>
      <c r="AE49" s="43">
        <f t="shared" si="13"/>
        <v>4.4444444444444488E-2</v>
      </c>
      <c r="AF49" s="43">
        <f t="shared" si="18"/>
        <v>0</v>
      </c>
      <c r="AG49" s="43">
        <f t="shared" si="19"/>
        <v>-7.9096045197740036E-2</v>
      </c>
      <c r="AH49" s="44">
        <f t="shared" si="19"/>
        <v>3.3143939393939531E-2</v>
      </c>
      <c r="AI49" s="43">
        <f t="shared" si="14"/>
        <v>0</v>
      </c>
      <c r="AJ49" s="43">
        <f t="shared" si="15"/>
        <v>0</v>
      </c>
      <c r="AK49" s="43">
        <f t="shared" si="16"/>
        <v>0</v>
      </c>
      <c r="AL49" s="44">
        <f t="shared" si="17"/>
        <v>3.3143939393939531E-2</v>
      </c>
    </row>
    <row r="50" spans="1:38">
      <c r="A50" s="27">
        <v>300139</v>
      </c>
      <c r="B50" s="30" t="s">
        <v>403</v>
      </c>
      <c r="C50" s="32" t="s">
        <v>366</v>
      </c>
      <c r="D50" s="22">
        <v>1.6830000000000001</v>
      </c>
      <c r="E50" s="22">
        <v>4.4999999999999998E-2</v>
      </c>
      <c r="F50" s="22">
        <v>0.16300000000000001</v>
      </c>
      <c r="G50" s="23">
        <f t="shared" si="9"/>
        <v>1.891</v>
      </c>
      <c r="H50" s="26">
        <v>0</v>
      </c>
      <c r="I50" s="26">
        <v>0</v>
      </c>
      <c r="J50" s="25">
        <v>0</v>
      </c>
      <c r="K50" s="23">
        <f t="shared" si="10"/>
        <v>1.891</v>
      </c>
      <c r="M50" s="40">
        <v>1.611</v>
      </c>
      <c r="N50" s="40">
        <v>4.4999999999999998E-2</v>
      </c>
      <c r="O50" s="40">
        <v>0.17699999999999999</v>
      </c>
      <c r="P50" s="41">
        <f t="shared" si="11"/>
        <v>1.833</v>
      </c>
      <c r="Q50" s="40">
        <v>0</v>
      </c>
      <c r="R50" s="40">
        <v>0</v>
      </c>
      <c r="S50" s="40">
        <v>0</v>
      </c>
      <c r="T50" s="41">
        <f t="shared" si="12"/>
        <v>1.833</v>
      </c>
      <c r="V50" s="40">
        <f t="shared" si="0"/>
        <v>7.2000000000000064E-2</v>
      </c>
      <c r="W50" s="40">
        <f t="shared" si="1"/>
        <v>0</v>
      </c>
      <c r="X50" s="40">
        <f t="shared" si="2"/>
        <v>-1.3999999999999985E-2</v>
      </c>
      <c r="Y50" s="41">
        <f t="shared" si="3"/>
        <v>5.8000000000000052E-2</v>
      </c>
      <c r="Z50" s="40">
        <f t="shared" si="4"/>
        <v>0</v>
      </c>
      <c r="AA50" s="40">
        <f t="shared" si="5"/>
        <v>0</v>
      </c>
      <c r="AB50" s="40">
        <f t="shared" si="6"/>
        <v>0</v>
      </c>
      <c r="AC50" s="41">
        <f t="shared" si="7"/>
        <v>5.8000000000000052E-2</v>
      </c>
      <c r="AE50" s="43">
        <f t="shared" si="13"/>
        <v>4.4692737430167641E-2</v>
      </c>
      <c r="AF50" s="43">
        <f t="shared" si="18"/>
        <v>0</v>
      </c>
      <c r="AG50" s="43">
        <f t="shared" si="19"/>
        <v>-7.9096045197740036E-2</v>
      </c>
      <c r="AH50" s="44">
        <f t="shared" si="19"/>
        <v>3.1642116748499753E-2</v>
      </c>
      <c r="AI50" s="43">
        <f t="shared" si="14"/>
        <v>0</v>
      </c>
      <c r="AJ50" s="43">
        <f t="shared" si="15"/>
        <v>0</v>
      </c>
      <c r="AK50" s="43">
        <f t="shared" si="16"/>
        <v>0</v>
      </c>
      <c r="AL50" s="44">
        <f t="shared" si="17"/>
        <v>3.1642116748499753E-2</v>
      </c>
    </row>
    <row r="51" spans="1:38">
      <c r="A51" s="27">
        <v>300140</v>
      </c>
      <c r="B51" s="30" t="s">
        <v>376</v>
      </c>
      <c r="C51" s="32" t="s">
        <v>366</v>
      </c>
      <c r="D51" s="22">
        <v>1.2290000000000001</v>
      </c>
      <c r="E51" s="22">
        <v>4.4999999999999998E-2</v>
      </c>
      <c r="F51" s="22">
        <v>0.16300000000000001</v>
      </c>
      <c r="G51" s="23">
        <f t="shared" si="9"/>
        <v>1.4370000000000001</v>
      </c>
      <c r="H51" s="26">
        <v>0</v>
      </c>
      <c r="I51" s="26">
        <v>0</v>
      </c>
      <c r="J51" s="25">
        <v>0</v>
      </c>
      <c r="K51" s="23">
        <f t="shared" si="10"/>
        <v>1.4370000000000001</v>
      </c>
      <c r="M51" s="40">
        <v>1.177</v>
      </c>
      <c r="N51" s="40">
        <v>4.4999999999999998E-2</v>
      </c>
      <c r="O51" s="40">
        <v>0.17699999999999999</v>
      </c>
      <c r="P51" s="41">
        <f t="shared" si="11"/>
        <v>1.399</v>
      </c>
      <c r="Q51" s="40">
        <v>0</v>
      </c>
      <c r="R51" s="40">
        <v>0</v>
      </c>
      <c r="S51" s="40">
        <v>0</v>
      </c>
      <c r="T51" s="41">
        <f t="shared" si="12"/>
        <v>1.399</v>
      </c>
      <c r="V51" s="40">
        <f t="shared" si="0"/>
        <v>5.2000000000000046E-2</v>
      </c>
      <c r="W51" s="40">
        <f t="shared" si="1"/>
        <v>0</v>
      </c>
      <c r="X51" s="40">
        <f t="shared" si="2"/>
        <v>-1.3999999999999985E-2</v>
      </c>
      <c r="Y51" s="41">
        <f t="shared" si="3"/>
        <v>3.8000000000000034E-2</v>
      </c>
      <c r="Z51" s="40">
        <f t="shared" si="4"/>
        <v>0</v>
      </c>
      <c r="AA51" s="40">
        <f t="shared" si="5"/>
        <v>0</v>
      </c>
      <c r="AB51" s="40">
        <f t="shared" si="6"/>
        <v>0</v>
      </c>
      <c r="AC51" s="41">
        <f t="shared" si="7"/>
        <v>3.8000000000000034E-2</v>
      </c>
      <c r="AE51" s="43">
        <f t="shared" si="13"/>
        <v>4.4180118946474126E-2</v>
      </c>
      <c r="AF51" s="43">
        <f t="shared" si="18"/>
        <v>0</v>
      </c>
      <c r="AG51" s="43">
        <f t="shared" si="19"/>
        <v>-7.9096045197740036E-2</v>
      </c>
      <c r="AH51" s="44">
        <f t="shared" si="19"/>
        <v>2.7162258756254491E-2</v>
      </c>
      <c r="AI51" s="43">
        <f t="shared" si="14"/>
        <v>0</v>
      </c>
      <c r="AJ51" s="43">
        <f t="shared" si="15"/>
        <v>0</v>
      </c>
      <c r="AK51" s="43">
        <f t="shared" si="16"/>
        <v>0</v>
      </c>
      <c r="AL51" s="44">
        <f t="shared" si="17"/>
        <v>2.7162258756254491E-2</v>
      </c>
    </row>
    <row r="52" spans="1:38">
      <c r="A52" s="27">
        <v>300141</v>
      </c>
      <c r="B52" s="30" t="s">
        <v>404</v>
      </c>
      <c r="C52" s="32" t="s">
        <v>366</v>
      </c>
      <c r="D52" s="22">
        <v>2.1949999999999998</v>
      </c>
      <c r="E52" s="22">
        <v>4.4999999999999998E-2</v>
      </c>
      <c r="F52" s="22">
        <v>0.16300000000000001</v>
      </c>
      <c r="G52" s="23">
        <f t="shared" si="9"/>
        <v>2.4029999999999996</v>
      </c>
      <c r="H52" s="26">
        <v>0</v>
      </c>
      <c r="I52" s="26">
        <v>0</v>
      </c>
      <c r="J52" s="25">
        <v>0</v>
      </c>
      <c r="K52" s="23">
        <f t="shared" si="10"/>
        <v>2.4029999999999996</v>
      </c>
      <c r="M52" s="40">
        <v>2.1019999999999999</v>
      </c>
      <c r="N52" s="40">
        <v>4.4999999999999998E-2</v>
      </c>
      <c r="O52" s="40">
        <v>0.17699999999999999</v>
      </c>
      <c r="P52" s="41">
        <f t="shared" si="11"/>
        <v>2.3239999999999998</v>
      </c>
      <c r="Q52" s="40">
        <v>0</v>
      </c>
      <c r="R52" s="40">
        <v>0</v>
      </c>
      <c r="S52" s="40">
        <v>0</v>
      </c>
      <c r="T52" s="41">
        <f t="shared" si="12"/>
        <v>2.3239999999999998</v>
      </c>
      <c r="V52" s="40">
        <f t="shared" si="0"/>
        <v>9.2999999999999972E-2</v>
      </c>
      <c r="W52" s="40">
        <f t="shared" si="1"/>
        <v>0</v>
      </c>
      <c r="X52" s="40">
        <f t="shared" si="2"/>
        <v>-1.3999999999999985E-2</v>
      </c>
      <c r="Y52" s="41">
        <f t="shared" si="3"/>
        <v>7.8999999999999737E-2</v>
      </c>
      <c r="Z52" s="40">
        <f t="shared" si="4"/>
        <v>0</v>
      </c>
      <c r="AA52" s="40">
        <f t="shared" si="5"/>
        <v>0</v>
      </c>
      <c r="AB52" s="40">
        <f t="shared" si="6"/>
        <v>0</v>
      </c>
      <c r="AC52" s="41">
        <f t="shared" si="7"/>
        <v>7.8999999999999737E-2</v>
      </c>
      <c r="AE52" s="43">
        <f t="shared" si="13"/>
        <v>4.4243577545195041E-2</v>
      </c>
      <c r="AF52" s="43">
        <f t="shared" si="18"/>
        <v>0</v>
      </c>
      <c r="AG52" s="43">
        <f t="shared" si="19"/>
        <v>-7.9096045197740036E-2</v>
      </c>
      <c r="AH52" s="44">
        <f t="shared" si="19"/>
        <v>3.3993115318416416E-2</v>
      </c>
      <c r="AI52" s="43">
        <f t="shared" si="14"/>
        <v>0</v>
      </c>
      <c r="AJ52" s="43">
        <f t="shared" si="15"/>
        <v>0</v>
      </c>
      <c r="AK52" s="43">
        <f t="shared" si="16"/>
        <v>0</v>
      </c>
      <c r="AL52" s="44">
        <f t="shared" si="17"/>
        <v>3.3993115318416416E-2</v>
      </c>
    </row>
    <row r="53" spans="1:38">
      <c r="A53" s="27">
        <v>300142</v>
      </c>
      <c r="B53" s="30" t="s">
        <v>20</v>
      </c>
      <c r="C53" s="32" t="s">
        <v>366</v>
      </c>
      <c r="D53" s="22">
        <v>0.36</v>
      </c>
      <c r="E53" s="22">
        <v>4.4999999999999998E-2</v>
      </c>
      <c r="F53" s="22">
        <v>0.16300000000000001</v>
      </c>
      <c r="G53" s="23">
        <f t="shared" si="9"/>
        <v>0.56799999999999995</v>
      </c>
      <c r="H53" s="26">
        <v>0</v>
      </c>
      <c r="I53" s="26">
        <v>0</v>
      </c>
      <c r="J53" s="25">
        <v>0</v>
      </c>
      <c r="K53" s="23">
        <f t="shared" si="10"/>
        <v>0.56799999999999995</v>
      </c>
      <c r="M53" s="40">
        <v>0.34499999999999997</v>
      </c>
      <c r="N53" s="40">
        <v>4.4999999999999998E-2</v>
      </c>
      <c r="O53" s="40">
        <v>0.17699999999999999</v>
      </c>
      <c r="P53" s="41">
        <f t="shared" si="11"/>
        <v>0.56699999999999995</v>
      </c>
      <c r="Q53" s="40">
        <v>0</v>
      </c>
      <c r="R53" s="40">
        <v>0</v>
      </c>
      <c r="S53" s="40">
        <v>0</v>
      </c>
      <c r="T53" s="41">
        <f t="shared" si="12"/>
        <v>0.56699999999999995</v>
      </c>
      <c r="V53" s="40">
        <f t="shared" si="0"/>
        <v>1.5000000000000013E-2</v>
      </c>
      <c r="W53" s="40">
        <f t="shared" si="1"/>
        <v>0</v>
      </c>
      <c r="X53" s="40">
        <f t="shared" si="2"/>
        <v>-1.3999999999999985E-2</v>
      </c>
      <c r="Y53" s="41">
        <f t="shared" si="3"/>
        <v>1.0000000000000009E-3</v>
      </c>
      <c r="Z53" s="40">
        <f t="shared" si="4"/>
        <v>0</v>
      </c>
      <c r="AA53" s="40">
        <f t="shared" si="5"/>
        <v>0</v>
      </c>
      <c r="AB53" s="40">
        <f t="shared" si="6"/>
        <v>0</v>
      </c>
      <c r="AC53" s="41">
        <f t="shared" si="7"/>
        <v>1.0000000000000009E-3</v>
      </c>
      <c r="AE53" s="43">
        <f t="shared" si="13"/>
        <v>4.3478260869565258E-2</v>
      </c>
      <c r="AF53" s="43">
        <f t="shared" si="18"/>
        <v>0</v>
      </c>
      <c r="AG53" s="43">
        <f t="shared" si="19"/>
        <v>-7.9096045197740036E-2</v>
      </c>
      <c r="AH53" s="44">
        <f t="shared" si="19"/>
        <v>1.7636684303350986E-3</v>
      </c>
      <c r="AI53" s="43">
        <f t="shared" si="14"/>
        <v>0</v>
      </c>
      <c r="AJ53" s="43">
        <f t="shared" si="15"/>
        <v>0</v>
      </c>
      <c r="AK53" s="43">
        <f t="shared" si="16"/>
        <v>0</v>
      </c>
      <c r="AL53" s="44">
        <f t="shared" si="17"/>
        <v>1.7636684303350986E-3</v>
      </c>
    </row>
    <row r="54" spans="1:38">
      <c r="A54" s="27">
        <v>300143</v>
      </c>
      <c r="B54" s="30" t="s">
        <v>21</v>
      </c>
      <c r="C54" s="32" t="s">
        <v>366</v>
      </c>
      <c r="D54" s="22">
        <v>1.6830000000000001</v>
      </c>
      <c r="E54" s="22">
        <v>4.4999999999999998E-2</v>
      </c>
      <c r="F54" s="22">
        <v>0.16300000000000001</v>
      </c>
      <c r="G54" s="23">
        <f t="shared" si="9"/>
        <v>1.891</v>
      </c>
      <c r="H54" s="26">
        <v>0</v>
      </c>
      <c r="I54" s="26">
        <v>0</v>
      </c>
      <c r="J54" s="25">
        <v>0</v>
      </c>
      <c r="K54" s="23">
        <f t="shared" si="10"/>
        <v>1.891</v>
      </c>
      <c r="M54" s="40">
        <v>1.611</v>
      </c>
      <c r="N54" s="40">
        <v>4.4999999999999998E-2</v>
      </c>
      <c r="O54" s="40">
        <v>0.17699999999999999</v>
      </c>
      <c r="P54" s="41">
        <f t="shared" si="11"/>
        <v>1.833</v>
      </c>
      <c r="Q54" s="40">
        <v>0</v>
      </c>
      <c r="R54" s="40">
        <v>0</v>
      </c>
      <c r="S54" s="40">
        <v>0</v>
      </c>
      <c r="T54" s="41">
        <f t="shared" si="12"/>
        <v>1.833</v>
      </c>
      <c r="V54" s="40">
        <f t="shared" si="0"/>
        <v>7.2000000000000064E-2</v>
      </c>
      <c r="W54" s="40">
        <f t="shared" si="1"/>
        <v>0</v>
      </c>
      <c r="X54" s="40">
        <f t="shared" si="2"/>
        <v>-1.3999999999999985E-2</v>
      </c>
      <c r="Y54" s="41">
        <f t="shared" si="3"/>
        <v>5.8000000000000052E-2</v>
      </c>
      <c r="Z54" s="40">
        <f t="shared" si="4"/>
        <v>0</v>
      </c>
      <c r="AA54" s="40">
        <f t="shared" si="5"/>
        <v>0</v>
      </c>
      <c r="AB54" s="40">
        <f t="shared" si="6"/>
        <v>0</v>
      </c>
      <c r="AC54" s="41">
        <f t="shared" si="7"/>
        <v>5.8000000000000052E-2</v>
      </c>
      <c r="AE54" s="43">
        <f t="shared" si="13"/>
        <v>4.4692737430167641E-2</v>
      </c>
      <c r="AF54" s="43">
        <f t="shared" si="18"/>
        <v>0</v>
      </c>
      <c r="AG54" s="43">
        <f t="shared" si="19"/>
        <v>-7.9096045197740036E-2</v>
      </c>
      <c r="AH54" s="44">
        <f t="shared" si="19"/>
        <v>3.1642116748499753E-2</v>
      </c>
      <c r="AI54" s="43">
        <f t="shared" si="14"/>
        <v>0</v>
      </c>
      <c r="AJ54" s="43">
        <f t="shared" si="15"/>
        <v>0</v>
      </c>
      <c r="AK54" s="43">
        <f t="shared" si="16"/>
        <v>0</v>
      </c>
      <c r="AL54" s="44">
        <f t="shared" si="17"/>
        <v>3.1642116748499753E-2</v>
      </c>
    </row>
    <row r="55" spans="1:38">
      <c r="A55" s="27">
        <v>300144</v>
      </c>
      <c r="B55" s="30" t="s">
        <v>200</v>
      </c>
      <c r="C55" s="32" t="s">
        <v>366</v>
      </c>
      <c r="D55" s="22">
        <v>0.66900000000000004</v>
      </c>
      <c r="E55" s="22">
        <v>4.4999999999999998E-2</v>
      </c>
      <c r="F55" s="22">
        <v>0.16300000000000001</v>
      </c>
      <c r="G55" s="23">
        <f t="shared" si="9"/>
        <v>0.87700000000000011</v>
      </c>
      <c r="H55" s="26">
        <v>0</v>
      </c>
      <c r="I55" s="26">
        <v>0</v>
      </c>
      <c r="J55" s="25">
        <v>0</v>
      </c>
      <c r="K55" s="23">
        <f t="shared" si="10"/>
        <v>0.87700000000000011</v>
      </c>
      <c r="M55" s="40">
        <v>0.64</v>
      </c>
      <c r="N55" s="40">
        <v>4.4999999999999998E-2</v>
      </c>
      <c r="O55" s="40">
        <v>0.17699999999999999</v>
      </c>
      <c r="P55" s="41">
        <f t="shared" si="11"/>
        <v>0.8620000000000001</v>
      </c>
      <c r="Q55" s="40">
        <v>0</v>
      </c>
      <c r="R55" s="40">
        <v>0</v>
      </c>
      <c r="S55" s="40">
        <v>0</v>
      </c>
      <c r="T55" s="41">
        <f t="shared" si="12"/>
        <v>0.8620000000000001</v>
      </c>
      <c r="V55" s="40">
        <f t="shared" si="0"/>
        <v>2.9000000000000026E-2</v>
      </c>
      <c r="W55" s="40">
        <f t="shared" si="1"/>
        <v>0</v>
      </c>
      <c r="X55" s="40">
        <f t="shared" si="2"/>
        <v>-1.3999999999999985E-2</v>
      </c>
      <c r="Y55" s="41">
        <f t="shared" si="3"/>
        <v>1.5000000000000013E-2</v>
      </c>
      <c r="Z55" s="40">
        <f t="shared" si="4"/>
        <v>0</v>
      </c>
      <c r="AA55" s="40">
        <f t="shared" si="5"/>
        <v>0</v>
      </c>
      <c r="AB55" s="40">
        <f t="shared" si="6"/>
        <v>0</v>
      </c>
      <c r="AC55" s="41">
        <f t="shared" si="7"/>
        <v>1.5000000000000013E-2</v>
      </c>
      <c r="AE55" s="43">
        <f t="shared" si="13"/>
        <v>4.531250000000004E-2</v>
      </c>
      <c r="AF55" s="43">
        <f t="shared" si="18"/>
        <v>0</v>
      </c>
      <c r="AG55" s="43">
        <f t="shared" si="19"/>
        <v>-7.9096045197740036E-2</v>
      </c>
      <c r="AH55" s="44">
        <f t="shared" si="19"/>
        <v>1.7401392111368923E-2</v>
      </c>
      <c r="AI55" s="43">
        <f t="shared" si="14"/>
        <v>0</v>
      </c>
      <c r="AJ55" s="43">
        <f t="shared" si="15"/>
        <v>0</v>
      </c>
      <c r="AK55" s="43">
        <f t="shared" si="16"/>
        <v>0</v>
      </c>
      <c r="AL55" s="44">
        <f t="shared" si="17"/>
        <v>1.7401392111368923E-2</v>
      </c>
    </row>
    <row r="56" spans="1:38">
      <c r="A56" s="27">
        <v>300145</v>
      </c>
      <c r="B56" s="30" t="s">
        <v>405</v>
      </c>
      <c r="C56" s="32" t="s">
        <v>366</v>
      </c>
      <c r="D56" s="22">
        <v>0.69299999999999995</v>
      </c>
      <c r="E56" s="22">
        <v>4.4999999999999998E-2</v>
      </c>
      <c r="F56" s="22">
        <v>0.16300000000000001</v>
      </c>
      <c r="G56" s="23">
        <f t="shared" si="9"/>
        <v>0.90100000000000002</v>
      </c>
      <c r="H56" s="26">
        <v>0</v>
      </c>
      <c r="I56" s="26">
        <v>0</v>
      </c>
      <c r="J56" s="25">
        <v>0</v>
      </c>
      <c r="K56" s="23">
        <f t="shared" si="10"/>
        <v>0.90100000000000002</v>
      </c>
      <c r="M56" s="40">
        <v>0.66400000000000003</v>
      </c>
      <c r="N56" s="40">
        <v>4.4999999999999998E-2</v>
      </c>
      <c r="O56" s="40">
        <v>0.17699999999999999</v>
      </c>
      <c r="P56" s="41">
        <f t="shared" si="11"/>
        <v>0.88600000000000012</v>
      </c>
      <c r="Q56" s="40">
        <v>0</v>
      </c>
      <c r="R56" s="40">
        <v>0</v>
      </c>
      <c r="S56" s="40">
        <v>0</v>
      </c>
      <c r="T56" s="41">
        <f t="shared" si="12"/>
        <v>0.88600000000000012</v>
      </c>
      <c r="V56" s="40">
        <f t="shared" si="0"/>
        <v>2.8999999999999915E-2</v>
      </c>
      <c r="W56" s="40">
        <f t="shared" si="1"/>
        <v>0</v>
      </c>
      <c r="X56" s="40">
        <f t="shared" si="2"/>
        <v>-1.3999999999999985E-2</v>
      </c>
      <c r="Y56" s="41">
        <f t="shared" si="3"/>
        <v>1.4999999999999902E-2</v>
      </c>
      <c r="Z56" s="40">
        <f t="shared" si="4"/>
        <v>0</v>
      </c>
      <c r="AA56" s="40">
        <f t="shared" si="5"/>
        <v>0</v>
      </c>
      <c r="AB56" s="40">
        <f t="shared" si="6"/>
        <v>0</v>
      </c>
      <c r="AC56" s="41">
        <f t="shared" si="7"/>
        <v>1.4999999999999902E-2</v>
      </c>
      <c r="AE56" s="43">
        <f t="shared" si="13"/>
        <v>4.3674698795180593E-2</v>
      </c>
      <c r="AF56" s="43">
        <f t="shared" si="18"/>
        <v>0</v>
      </c>
      <c r="AG56" s="43">
        <f t="shared" si="19"/>
        <v>-7.9096045197740036E-2</v>
      </c>
      <c r="AH56" s="44">
        <f t="shared" si="19"/>
        <v>1.6930022573363318E-2</v>
      </c>
      <c r="AI56" s="43">
        <f t="shared" si="14"/>
        <v>0</v>
      </c>
      <c r="AJ56" s="43">
        <f t="shared" si="15"/>
        <v>0</v>
      </c>
      <c r="AK56" s="43">
        <f t="shared" si="16"/>
        <v>0</v>
      </c>
      <c r="AL56" s="44">
        <f t="shared" si="17"/>
        <v>1.6930022573363318E-2</v>
      </c>
    </row>
    <row r="57" spans="1:38">
      <c r="A57" s="27">
        <v>300146</v>
      </c>
      <c r="B57" s="30" t="s">
        <v>201</v>
      </c>
      <c r="C57" s="32" t="s">
        <v>366</v>
      </c>
      <c r="D57" s="22">
        <v>0.69299999999999995</v>
      </c>
      <c r="E57" s="22">
        <v>4.4999999999999998E-2</v>
      </c>
      <c r="F57" s="22">
        <v>0.16300000000000001</v>
      </c>
      <c r="G57" s="23">
        <f t="shared" si="9"/>
        <v>0.90100000000000002</v>
      </c>
      <c r="H57" s="26">
        <v>0</v>
      </c>
      <c r="I57" s="26">
        <v>0</v>
      </c>
      <c r="J57" s="25">
        <v>0</v>
      </c>
      <c r="K57" s="23">
        <f t="shared" si="10"/>
        <v>0.90100000000000002</v>
      </c>
      <c r="M57" s="40">
        <v>0.66400000000000003</v>
      </c>
      <c r="N57" s="40">
        <v>4.4999999999999998E-2</v>
      </c>
      <c r="O57" s="40">
        <v>0.17699999999999999</v>
      </c>
      <c r="P57" s="41">
        <f t="shared" si="11"/>
        <v>0.88600000000000012</v>
      </c>
      <c r="Q57" s="40">
        <v>0</v>
      </c>
      <c r="R57" s="40">
        <v>0</v>
      </c>
      <c r="S57" s="40">
        <v>0</v>
      </c>
      <c r="T57" s="41">
        <f t="shared" si="12"/>
        <v>0.88600000000000012</v>
      </c>
      <c r="V57" s="40">
        <f t="shared" si="0"/>
        <v>2.8999999999999915E-2</v>
      </c>
      <c r="W57" s="40">
        <f t="shared" si="1"/>
        <v>0</v>
      </c>
      <c r="X57" s="40">
        <f t="shared" si="2"/>
        <v>-1.3999999999999985E-2</v>
      </c>
      <c r="Y57" s="41">
        <f t="shared" si="3"/>
        <v>1.4999999999999902E-2</v>
      </c>
      <c r="Z57" s="40">
        <f t="shared" si="4"/>
        <v>0</v>
      </c>
      <c r="AA57" s="40">
        <f t="shared" si="5"/>
        <v>0</v>
      </c>
      <c r="AB57" s="40">
        <f t="shared" si="6"/>
        <v>0</v>
      </c>
      <c r="AC57" s="41">
        <f t="shared" si="7"/>
        <v>1.4999999999999902E-2</v>
      </c>
      <c r="AE57" s="43">
        <f t="shared" si="13"/>
        <v>4.3674698795180593E-2</v>
      </c>
      <c r="AF57" s="43">
        <f t="shared" si="18"/>
        <v>0</v>
      </c>
      <c r="AG57" s="43">
        <f t="shared" si="19"/>
        <v>-7.9096045197740036E-2</v>
      </c>
      <c r="AH57" s="44">
        <f t="shared" si="19"/>
        <v>1.6930022573363318E-2</v>
      </c>
      <c r="AI57" s="43">
        <f t="shared" si="14"/>
        <v>0</v>
      </c>
      <c r="AJ57" s="43">
        <f t="shared" si="15"/>
        <v>0</v>
      </c>
      <c r="AK57" s="43">
        <f t="shared" si="16"/>
        <v>0</v>
      </c>
      <c r="AL57" s="44">
        <f t="shared" si="17"/>
        <v>1.6930022573363318E-2</v>
      </c>
    </row>
    <row r="58" spans="1:38">
      <c r="A58" s="27">
        <v>300147</v>
      </c>
      <c r="B58" s="30" t="s">
        <v>406</v>
      </c>
      <c r="C58" s="32" t="s">
        <v>366</v>
      </c>
      <c r="D58" s="22">
        <v>0.69299999999999995</v>
      </c>
      <c r="E58" s="22">
        <v>4.4999999999999998E-2</v>
      </c>
      <c r="F58" s="22">
        <v>0.16300000000000001</v>
      </c>
      <c r="G58" s="23">
        <f t="shared" si="9"/>
        <v>0.90100000000000002</v>
      </c>
      <c r="H58" s="26">
        <v>0</v>
      </c>
      <c r="I58" s="26">
        <v>0</v>
      </c>
      <c r="J58" s="25">
        <v>0</v>
      </c>
      <c r="K58" s="23">
        <f t="shared" si="10"/>
        <v>0.90100000000000002</v>
      </c>
      <c r="M58" s="40">
        <v>0.66400000000000003</v>
      </c>
      <c r="N58" s="40">
        <v>4.4999999999999998E-2</v>
      </c>
      <c r="O58" s="40">
        <v>0.17699999999999999</v>
      </c>
      <c r="P58" s="41">
        <f t="shared" si="11"/>
        <v>0.88600000000000012</v>
      </c>
      <c r="Q58" s="40">
        <v>0</v>
      </c>
      <c r="R58" s="40">
        <v>0</v>
      </c>
      <c r="S58" s="40">
        <v>0</v>
      </c>
      <c r="T58" s="41">
        <f t="shared" si="12"/>
        <v>0.88600000000000012</v>
      </c>
      <c r="V58" s="40">
        <f t="shared" si="0"/>
        <v>2.8999999999999915E-2</v>
      </c>
      <c r="W58" s="40">
        <f t="shared" si="1"/>
        <v>0</v>
      </c>
      <c r="X58" s="40">
        <f t="shared" si="2"/>
        <v>-1.3999999999999985E-2</v>
      </c>
      <c r="Y58" s="41">
        <f t="shared" si="3"/>
        <v>1.4999999999999902E-2</v>
      </c>
      <c r="Z58" s="40">
        <f t="shared" si="4"/>
        <v>0</v>
      </c>
      <c r="AA58" s="40">
        <f t="shared" si="5"/>
        <v>0</v>
      </c>
      <c r="AB58" s="40">
        <f t="shared" si="6"/>
        <v>0</v>
      </c>
      <c r="AC58" s="41">
        <f t="shared" si="7"/>
        <v>1.4999999999999902E-2</v>
      </c>
      <c r="AE58" s="43">
        <f t="shared" si="13"/>
        <v>4.3674698795180593E-2</v>
      </c>
      <c r="AF58" s="43">
        <f t="shared" si="18"/>
        <v>0</v>
      </c>
      <c r="AG58" s="43">
        <f t="shared" si="19"/>
        <v>-7.9096045197740036E-2</v>
      </c>
      <c r="AH58" s="44">
        <f t="shared" si="19"/>
        <v>1.6930022573363318E-2</v>
      </c>
      <c r="AI58" s="43">
        <f t="shared" si="14"/>
        <v>0</v>
      </c>
      <c r="AJ58" s="43">
        <f t="shared" si="15"/>
        <v>0</v>
      </c>
      <c r="AK58" s="43">
        <f t="shared" si="16"/>
        <v>0</v>
      </c>
      <c r="AL58" s="44">
        <f t="shared" si="17"/>
        <v>1.6930022573363318E-2</v>
      </c>
    </row>
    <row r="59" spans="1:38">
      <c r="A59" s="27">
        <v>300150</v>
      </c>
      <c r="B59" s="30" t="s">
        <v>407</v>
      </c>
      <c r="C59" s="32" t="s">
        <v>367</v>
      </c>
      <c r="D59" s="22">
        <v>1.149</v>
      </c>
      <c r="E59" s="22">
        <v>4.4999999999999998E-2</v>
      </c>
      <c r="F59" s="22">
        <v>0.16300000000000001</v>
      </c>
      <c r="G59" s="23">
        <f t="shared" si="9"/>
        <v>1.357</v>
      </c>
      <c r="H59" s="26">
        <v>0.16400000000000001</v>
      </c>
      <c r="I59" s="26">
        <v>0</v>
      </c>
      <c r="J59" s="25">
        <v>0</v>
      </c>
      <c r="K59" s="23">
        <f t="shared" si="10"/>
        <v>1.5209999999999999</v>
      </c>
      <c r="M59" s="40">
        <v>1.101</v>
      </c>
      <c r="N59" s="40">
        <v>4.4999999999999998E-2</v>
      </c>
      <c r="O59" s="40">
        <v>0.17699999999999999</v>
      </c>
      <c r="P59" s="41">
        <f t="shared" si="11"/>
        <v>1.323</v>
      </c>
      <c r="Q59" s="40">
        <v>0.187</v>
      </c>
      <c r="R59" s="40">
        <v>0</v>
      </c>
      <c r="S59" s="40">
        <v>0</v>
      </c>
      <c r="T59" s="41">
        <f t="shared" si="12"/>
        <v>1.51</v>
      </c>
      <c r="V59" s="40">
        <f t="shared" si="0"/>
        <v>4.8000000000000043E-2</v>
      </c>
      <c r="W59" s="40">
        <f t="shared" si="1"/>
        <v>0</v>
      </c>
      <c r="X59" s="40">
        <f t="shared" si="2"/>
        <v>-1.3999999999999985E-2</v>
      </c>
      <c r="Y59" s="41">
        <f t="shared" si="3"/>
        <v>3.400000000000003E-2</v>
      </c>
      <c r="Z59" s="40">
        <f t="shared" si="4"/>
        <v>-2.2999999999999993E-2</v>
      </c>
      <c r="AA59" s="40">
        <f t="shared" si="5"/>
        <v>0</v>
      </c>
      <c r="AB59" s="40">
        <f t="shared" si="6"/>
        <v>0</v>
      </c>
      <c r="AC59" s="41">
        <f t="shared" si="7"/>
        <v>1.0999999999999899E-2</v>
      </c>
      <c r="AE59" s="43">
        <f t="shared" si="13"/>
        <v>4.3596730245231648E-2</v>
      </c>
      <c r="AF59" s="43">
        <f t="shared" si="18"/>
        <v>0</v>
      </c>
      <c r="AG59" s="43">
        <f t="shared" si="19"/>
        <v>-7.9096045197740036E-2</v>
      </c>
      <c r="AH59" s="44">
        <f t="shared" si="19"/>
        <v>2.5699168556311436E-2</v>
      </c>
      <c r="AI59" s="43">
        <f t="shared" si="14"/>
        <v>-0.12299465240641708</v>
      </c>
      <c r="AJ59" s="43">
        <f t="shared" si="15"/>
        <v>0</v>
      </c>
      <c r="AK59" s="43">
        <f t="shared" si="16"/>
        <v>0</v>
      </c>
      <c r="AL59" s="44">
        <f t="shared" si="17"/>
        <v>7.2847682119204626E-3</v>
      </c>
    </row>
    <row r="60" spans="1:38">
      <c r="A60" s="27">
        <v>300153</v>
      </c>
      <c r="B60" s="30" t="s">
        <v>52</v>
      </c>
      <c r="C60" s="32" t="s">
        <v>367</v>
      </c>
      <c r="D60" s="22">
        <v>1.0129999999999999</v>
      </c>
      <c r="E60" s="22">
        <v>4.4999999999999998E-2</v>
      </c>
      <c r="F60" s="22">
        <v>0.16300000000000001</v>
      </c>
      <c r="G60" s="23">
        <f t="shared" si="9"/>
        <v>1.2209999999999999</v>
      </c>
      <c r="H60" s="26">
        <v>0.16400000000000001</v>
      </c>
      <c r="I60" s="26">
        <v>0</v>
      </c>
      <c r="J60" s="25">
        <v>0</v>
      </c>
      <c r="K60" s="23">
        <f t="shared" si="10"/>
        <v>1.3849999999999998</v>
      </c>
      <c r="M60" s="40">
        <v>0.97</v>
      </c>
      <c r="N60" s="40">
        <v>4.4999999999999998E-2</v>
      </c>
      <c r="O60" s="40">
        <v>0.17699999999999999</v>
      </c>
      <c r="P60" s="41">
        <f t="shared" si="11"/>
        <v>1.1919999999999999</v>
      </c>
      <c r="Q60" s="40">
        <v>0.187</v>
      </c>
      <c r="R60" s="40">
        <v>0</v>
      </c>
      <c r="S60" s="40">
        <v>0</v>
      </c>
      <c r="T60" s="41">
        <f t="shared" si="12"/>
        <v>1.379</v>
      </c>
      <c r="V60" s="40">
        <f t="shared" si="0"/>
        <v>4.2999999999999927E-2</v>
      </c>
      <c r="W60" s="40">
        <f t="shared" si="1"/>
        <v>0</v>
      </c>
      <c r="X60" s="40">
        <f t="shared" si="2"/>
        <v>-1.3999999999999985E-2</v>
      </c>
      <c r="Y60" s="41">
        <f t="shared" si="3"/>
        <v>2.8999999999999915E-2</v>
      </c>
      <c r="Z60" s="40">
        <f t="shared" si="4"/>
        <v>-2.2999999999999993E-2</v>
      </c>
      <c r="AA60" s="40">
        <f t="shared" si="5"/>
        <v>0</v>
      </c>
      <c r="AB60" s="40">
        <f t="shared" si="6"/>
        <v>0</v>
      </c>
      <c r="AC60" s="41">
        <f t="shared" si="7"/>
        <v>5.9999999999997833E-3</v>
      </c>
      <c r="AE60" s="43">
        <f t="shared" si="13"/>
        <v>4.4329896907216421E-2</v>
      </c>
      <c r="AF60" s="43">
        <f t="shared" si="18"/>
        <v>0</v>
      </c>
      <c r="AG60" s="43">
        <f t="shared" si="19"/>
        <v>-7.9096045197740036E-2</v>
      </c>
      <c r="AH60" s="44">
        <f t="shared" si="19"/>
        <v>2.4328859060402615E-2</v>
      </c>
      <c r="AI60" s="43">
        <f t="shared" si="14"/>
        <v>-0.12299465240641708</v>
      </c>
      <c r="AJ60" s="43">
        <f t="shared" si="15"/>
        <v>0</v>
      </c>
      <c r="AK60" s="43">
        <f t="shared" si="16"/>
        <v>0</v>
      </c>
      <c r="AL60" s="44">
        <f t="shared" si="17"/>
        <v>4.3509789702681533E-3</v>
      </c>
    </row>
    <row r="61" spans="1:38">
      <c r="A61" s="27">
        <v>300161</v>
      </c>
      <c r="B61" s="30" t="s">
        <v>202</v>
      </c>
      <c r="C61" s="32" t="s">
        <v>365</v>
      </c>
      <c r="D61" s="22">
        <v>0.25600000000000001</v>
      </c>
      <c r="E61" s="22">
        <v>4.4999999999999998E-2</v>
      </c>
      <c r="F61" s="22">
        <v>0.16300000000000001</v>
      </c>
      <c r="G61" s="23">
        <f t="shared" si="9"/>
        <v>0.46399999999999997</v>
      </c>
      <c r="H61" s="26">
        <v>0</v>
      </c>
      <c r="I61" s="26">
        <v>0</v>
      </c>
      <c r="J61" s="25">
        <v>0.157</v>
      </c>
      <c r="K61" s="23">
        <f t="shared" si="10"/>
        <v>0.621</v>
      </c>
      <c r="M61" s="40">
        <v>0.245</v>
      </c>
      <c r="N61" s="40">
        <v>4.4999999999999998E-2</v>
      </c>
      <c r="O61" s="40">
        <v>0.17699999999999999</v>
      </c>
      <c r="P61" s="41">
        <f t="shared" si="11"/>
        <v>0.46699999999999997</v>
      </c>
      <c r="Q61" s="40">
        <v>0</v>
      </c>
      <c r="R61" s="40">
        <v>0</v>
      </c>
      <c r="S61" s="40">
        <v>0.155</v>
      </c>
      <c r="T61" s="41">
        <f t="shared" si="12"/>
        <v>0.622</v>
      </c>
      <c r="V61" s="40">
        <f t="shared" si="0"/>
        <v>1.100000000000001E-2</v>
      </c>
      <c r="W61" s="40">
        <f t="shared" si="1"/>
        <v>0</v>
      </c>
      <c r="X61" s="40">
        <f t="shared" si="2"/>
        <v>-1.3999999999999985E-2</v>
      </c>
      <c r="Y61" s="41">
        <f t="shared" si="3"/>
        <v>-3.0000000000000027E-3</v>
      </c>
      <c r="Z61" s="40">
        <f t="shared" si="4"/>
        <v>0</v>
      </c>
      <c r="AA61" s="40">
        <f t="shared" si="5"/>
        <v>0</v>
      </c>
      <c r="AB61" s="40">
        <f t="shared" si="6"/>
        <v>2.0000000000000018E-3</v>
      </c>
      <c r="AC61" s="41">
        <f t="shared" si="7"/>
        <v>-1.0000000000000009E-3</v>
      </c>
      <c r="AE61" s="43">
        <f t="shared" si="13"/>
        <v>4.4897959183673508E-2</v>
      </c>
      <c r="AF61" s="43">
        <f t="shared" si="18"/>
        <v>0</v>
      </c>
      <c r="AG61" s="43">
        <f t="shared" si="19"/>
        <v>-7.9096045197740036E-2</v>
      </c>
      <c r="AH61" s="44">
        <f t="shared" si="19"/>
        <v>-6.423982869379021E-3</v>
      </c>
      <c r="AI61" s="43">
        <f t="shared" si="14"/>
        <v>0</v>
      </c>
      <c r="AJ61" s="43">
        <f t="shared" si="15"/>
        <v>0</v>
      </c>
      <c r="AK61" s="43">
        <f t="shared" si="16"/>
        <v>1.2903225806451625E-2</v>
      </c>
      <c r="AL61" s="44">
        <f t="shared" si="17"/>
        <v>-1.6077170418006446E-3</v>
      </c>
    </row>
    <row r="62" spans="1:38">
      <c r="A62" s="27">
        <v>300162</v>
      </c>
      <c r="B62" s="30" t="s">
        <v>203</v>
      </c>
      <c r="C62" s="32" t="s">
        <v>365</v>
      </c>
      <c r="D62" s="22">
        <v>1.851</v>
      </c>
      <c r="E62" s="22">
        <v>4.4999999999999998E-2</v>
      </c>
      <c r="F62" s="22">
        <v>0.16300000000000001</v>
      </c>
      <c r="G62" s="23">
        <f t="shared" si="9"/>
        <v>2.0589999999999997</v>
      </c>
      <c r="H62" s="26">
        <v>0</v>
      </c>
      <c r="I62" s="26">
        <v>0</v>
      </c>
      <c r="J62" s="25">
        <v>7.1999999999999995E-2</v>
      </c>
      <c r="K62" s="23">
        <f t="shared" si="10"/>
        <v>2.1309999999999998</v>
      </c>
      <c r="M62" s="40">
        <v>1.772</v>
      </c>
      <c r="N62" s="40">
        <v>4.4999999999999998E-2</v>
      </c>
      <c r="O62" s="40">
        <v>0.17699999999999999</v>
      </c>
      <c r="P62" s="41">
        <f t="shared" si="11"/>
        <v>1.994</v>
      </c>
      <c r="Q62" s="40">
        <v>0</v>
      </c>
      <c r="R62" s="40">
        <v>0</v>
      </c>
      <c r="S62" s="40">
        <v>7.0999999999999994E-2</v>
      </c>
      <c r="T62" s="41">
        <f t="shared" si="12"/>
        <v>2.0649999999999999</v>
      </c>
      <c r="V62" s="40">
        <f t="shared" si="0"/>
        <v>7.8999999999999959E-2</v>
      </c>
      <c r="W62" s="40">
        <f t="shared" si="1"/>
        <v>0</v>
      </c>
      <c r="X62" s="40">
        <f t="shared" si="2"/>
        <v>-1.3999999999999985E-2</v>
      </c>
      <c r="Y62" s="41">
        <f t="shared" si="3"/>
        <v>6.4999999999999725E-2</v>
      </c>
      <c r="Z62" s="40">
        <f t="shared" si="4"/>
        <v>0</v>
      </c>
      <c r="AA62" s="40">
        <f t="shared" si="5"/>
        <v>0</v>
      </c>
      <c r="AB62" s="40">
        <f t="shared" si="6"/>
        <v>1.0000000000000009E-3</v>
      </c>
      <c r="AC62" s="41">
        <f t="shared" si="7"/>
        <v>6.5999999999999837E-2</v>
      </c>
      <c r="AE62" s="43">
        <f t="shared" si="13"/>
        <v>4.4582392776523677E-2</v>
      </c>
      <c r="AF62" s="43">
        <f t="shared" si="18"/>
        <v>0</v>
      </c>
      <c r="AG62" s="43">
        <f t="shared" si="19"/>
        <v>-7.9096045197740036E-2</v>
      </c>
      <c r="AH62" s="44">
        <f t="shared" si="19"/>
        <v>3.259779338014028E-2</v>
      </c>
      <c r="AI62" s="43">
        <f t="shared" si="14"/>
        <v>0</v>
      </c>
      <c r="AJ62" s="43">
        <f t="shared" si="15"/>
        <v>0</v>
      </c>
      <c r="AK62" s="43">
        <f t="shared" si="16"/>
        <v>1.4084507042253535E-2</v>
      </c>
      <c r="AL62" s="44">
        <f t="shared" si="17"/>
        <v>3.1961259079903069E-2</v>
      </c>
    </row>
    <row r="63" spans="1:38">
      <c r="A63" s="27">
        <v>300163</v>
      </c>
      <c r="B63" s="30" t="s">
        <v>53</v>
      </c>
      <c r="C63" s="32" t="s">
        <v>365</v>
      </c>
      <c r="D63" s="22">
        <v>0.76700000000000002</v>
      </c>
      <c r="E63" s="22">
        <v>4.4999999999999998E-2</v>
      </c>
      <c r="F63" s="22">
        <v>0.16300000000000001</v>
      </c>
      <c r="G63" s="23">
        <f t="shared" si="9"/>
        <v>0.97500000000000009</v>
      </c>
      <c r="H63" s="26">
        <v>0</v>
      </c>
      <c r="I63" s="26">
        <v>0</v>
      </c>
      <c r="J63" s="25">
        <v>0.42599999999999999</v>
      </c>
      <c r="K63" s="23">
        <f t="shared" si="10"/>
        <v>1.401</v>
      </c>
      <c r="M63" s="40">
        <v>0.73499999999999999</v>
      </c>
      <c r="N63" s="40">
        <v>4.4999999999999998E-2</v>
      </c>
      <c r="O63" s="40">
        <v>0.17699999999999999</v>
      </c>
      <c r="P63" s="41">
        <f t="shared" si="11"/>
        <v>0.95700000000000007</v>
      </c>
      <c r="Q63" s="40">
        <v>0</v>
      </c>
      <c r="R63" s="40">
        <v>0</v>
      </c>
      <c r="S63" s="40">
        <v>0.41799999999999998</v>
      </c>
      <c r="T63" s="41">
        <f t="shared" si="12"/>
        <v>1.375</v>
      </c>
      <c r="V63" s="40">
        <f t="shared" si="0"/>
        <v>3.2000000000000028E-2</v>
      </c>
      <c r="W63" s="40">
        <f t="shared" si="1"/>
        <v>0</v>
      </c>
      <c r="X63" s="40">
        <f t="shared" si="2"/>
        <v>-1.3999999999999985E-2</v>
      </c>
      <c r="Y63" s="41">
        <f t="shared" si="3"/>
        <v>1.8000000000000016E-2</v>
      </c>
      <c r="Z63" s="40">
        <f t="shared" si="4"/>
        <v>0</v>
      </c>
      <c r="AA63" s="40">
        <f t="shared" si="5"/>
        <v>0</v>
      </c>
      <c r="AB63" s="40">
        <f t="shared" si="6"/>
        <v>8.0000000000000071E-3</v>
      </c>
      <c r="AC63" s="41">
        <f t="shared" si="7"/>
        <v>2.6000000000000023E-2</v>
      </c>
      <c r="AE63" s="43">
        <f t="shared" si="13"/>
        <v>4.3537414965986433E-2</v>
      </c>
      <c r="AF63" s="43">
        <f t="shared" si="18"/>
        <v>0</v>
      </c>
      <c r="AG63" s="43">
        <f t="shared" si="19"/>
        <v>-7.9096045197740036E-2</v>
      </c>
      <c r="AH63" s="44">
        <f t="shared" si="19"/>
        <v>1.88087774294671E-2</v>
      </c>
      <c r="AI63" s="43">
        <f t="shared" si="14"/>
        <v>0</v>
      </c>
      <c r="AJ63" s="43">
        <f t="shared" si="15"/>
        <v>0</v>
      </c>
      <c r="AK63" s="43">
        <f t="shared" si="16"/>
        <v>1.9138755980861261E-2</v>
      </c>
      <c r="AL63" s="44">
        <f t="shared" si="17"/>
        <v>1.8909090909090927E-2</v>
      </c>
    </row>
    <row r="64" spans="1:38">
      <c r="A64" s="27">
        <v>300164</v>
      </c>
      <c r="B64" s="30" t="s">
        <v>204</v>
      </c>
      <c r="C64" s="32" t="s">
        <v>365</v>
      </c>
      <c r="D64" s="22">
        <v>0.76700000000000002</v>
      </c>
      <c r="E64" s="22">
        <v>4.4999999999999998E-2</v>
      </c>
      <c r="F64" s="22">
        <v>0.16300000000000001</v>
      </c>
      <c r="G64" s="23">
        <f t="shared" si="9"/>
        <v>0.97500000000000009</v>
      </c>
      <c r="H64" s="26">
        <v>0</v>
      </c>
      <c r="I64" s="26">
        <v>0</v>
      </c>
      <c r="J64" s="25">
        <v>0.20300000000000001</v>
      </c>
      <c r="K64" s="23">
        <f t="shared" si="10"/>
        <v>1.1780000000000002</v>
      </c>
      <c r="M64" s="40">
        <v>0.73499999999999999</v>
      </c>
      <c r="N64" s="40">
        <v>4.4999999999999998E-2</v>
      </c>
      <c r="O64" s="40">
        <v>0.17699999999999999</v>
      </c>
      <c r="P64" s="41">
        <f t="shared" si="11"/>
        <v>0.95700000000000007</v>
      </c>
      <c r="Q64" s="40">
        <v>0</v>
      </c>
      <c r="R64" s="40">
        <v>0</v>
      </c>
      <c r="S64" s="40">
        <v>0.19900000000000001</v>
      </c>
      <c r="T64" s="41">
        <f t="shared" si="12"/>
        <v>1.1560000000000001</v>
      </c>
      <c r="V64" s="40">
        <f t="shared" si="0"/>
        <v>3.2000000000000028E-2</v>
      </c>
      <c r="W64" s="40">
        <f t="shared" si="1"/>
        <v>0</v>
      </c>
      <c r="X64" s="40">
        <f t="shared" si="2"/>
        <v>-1.3999999999999985E-2</v>
      </c>
      <c r="Y64" s="41">
        <f t="shared" si="3"/>
        <v>1.8000000000000016E-2</v>
      </c>
      <c r="Z64" s="40">
        <f t="shared" si="4"/>
        <v>0</v>
      </c>
      <c r="AA64" s="40">
        <f t="shared" si="5"/>
        <v>0</v>
      </c>
      <c r="AB64" s="40">
        <f t="shared" si="6"/>
        <v>4.0000000000000036E-3</v>
      </c>
      <c r="AC64" s="41">
        <f t="shared" si="7"/>
        <v>2.200000000000002E-2</v>
      </c>
      <c r="AE64" s="43">
        <f t="shared" si="13"/>
        <v>4.3537414965986433E-2</v>
      </c>
      <c r="AF64" s="43">
        <f t="shared" si="18"/>
        <v>0</v>
      </c>
      <c r="AG64" s="43">
        <f t="shared" si="19"/>
        <v>-7.9096045197740036E-2</v>
      </c>
      <c r="AH64" s="44">
        <f t="shared" si="19"/>
        <v>1.88087774294671E-2</v>
      </c>
      <c r="AI64" s="43">
        <f t="shared" si="14"/>
        <v>0</v>
      </c>
      <c r="AJ64" s="43">
        <f t="shared" si="15"/>
        <v>0</v>
      </c>
      <c r="AK64" s="43">
        <f t="shared" si="16"/>
        <v>2.0100502512562832E-2</v>
      </c>
      <c r="AL64" s="44">
        <f t="shared" si="17"/>
        <v>1.9031141868512125E-2</v>
      </c>
    </row>
    <row r="65" spans="1:38">
      <c r="A65" s="27">
        <v>300167</v>
      </c>
      <c r="B65" s="30" t="s">
        <v>505</v>
      </c>
      <c r="C65" s="32" t="s">
        <v>367</v>
      </c>
      <c r="D65" s="22">
        <v>1.1160000000000001</v>
      </c>
      <c r="E65" s="22">
        <v>4.4999999999999998E-2</v>
      </c>
      <c r="F65" s="22">
        <v>0.16300000000000001</v>
      </c>
      <c r="G65" s="23">
        <f t="shared" si="9"/>
        <v>1.3240000000000001</v>
      </c>
      <c r="H65" s="26">
        <v>0.16400000000000001</v>
      </c>
      <c r="I65" s="26">
        <v>0</v>
      </c>
      <c r="J65" s="25">
        <v>0</v>
      </c>
      <c r="K65" s="23">
        <f t="shared" si="10"/>
        <v>1.488</v>
      </c>
      <c r="M65" s="40">
        <v>1.069</v>
      </c>
      <c r="N65" s="40">
        <v>4.4999999999999998E-2</v>
      </c>
      <c r="O65" s="40">
        <v>0.17699999999999999</v>
      </c>
      <c r="P65" s="41">
        <f t="shared" si="11"/>
        <v>1.2909999999999999</v>
      </c>
      <c r="Q65" s="40">
        <v>0.187</v>
      </c>
      <c r="R65" s="40">
        <v>0</v>
      </c>
      <c r="S65" s="40">
        <v>0</v>
      </c>
      <c r="T65" s="41">
        <f t="shared" si="12"/>
        <v>1.478</v>
      </c>
      <c r="V65" s="40">
        <f t="shared" si="0"/>
        <v>4.7000000000000153E-2</v>
      </c>
      <c r="W65" s="40">
        <f t="shared" si="1"/>
        <v>0</v>
      </c>
      <c r="X65" s="40">
        <f t="shared" si="2"/>
        <v>-1.3999999999999985E-2</v>
      </c>
      <c r="Y65" s="41">
        <f t="shared" si="3"/>
        <v>3.300000000000014E-2</v>
      </c>
      <c r="Z65" s="40">
        <f t="shared" si="4"/>
        <v>-2.2999999999999993E-2</v>
      </c>
      <c r="AA65" s="40">
        <f t="shared" si="5"/>
        <v>0</v>
      </c>
      <c r="AB65" s="40">
        <f t="shared" si="6"/>
        <v>0</v>
      </c>
      <c r="AC65" s="41">
        <f t="shared" si="7"/>
        <v>1.0000000000000009E-2</v>
      </c>
      <c r="AE65" s="43">
        <f t="shared" si="13"/>
        <v>4.3966323666978627E-2</v>
      </c>
      <c r="AF65" s="43">
        <f t="shared" si="18"/>
        <v>0</v>
      </c>
      <c r="AG65" s="43">
        <f t="shared" si="19"/>
        <v>-7.9096045197740036E-2</v>
      </c>
      <c r="AH65" s="44">
        <f t="shared" si="19"/>
        <v>2.5561580170410644E-2</v>
      </c>
      <c r="AI65" s="43">
        <f t="shared" si="14"/>
        <v>-0.12299465240641708</v>
      </c>
      <c r="AJ65" s="43">
        <f t="shared" si="15"/>
        <v>0</v>
      </c>
      <c r="AK65" s="43">
        <f t="shared" si="16"/>
        <v>0</v>
      </c>
      <c r="AL65" s="44">
        <f t="shared" si="17"/>
        <v>6.7658998646820089E-3</v>
      </c>
    </row>
    <row r="66" spans="1:38">
      <c r="A66" s="27">
        <v>300168</v>
      </c>
      <c r="B66" s="30" t="s">
        <v>205</v>
      </c>
      <c r="C66" s="32" t="s">
        <v>365</v>
      </c>
      <c r="D66" s="22">
        <v>0.32900000000000001</v>
      </c>
      <c r="E66" s="22">
        <v>4.4999999999999998E-2</v>
      </c>
      <c r="F66" s="22">
        <v>0.16300000000000001</v>
      </c>
      <c r="G66" s="23">
        <f t="shared" si="9"/>
        <v>0.53700000000000003</v>
      </c>
      <c r="H66" s="26">
        <v>0</v>
      </c>
      <c r="I66" s="26">
        <v>0</v>
      </c>
      <c r="J66" s="25">
        <v>0.20200000000000001</v>
      </c>
      <c r="K66" s="23">
        <f t="shared" si="10"/>
        <v>0.7390000000000001</v>
      </c>
      <c r="M66" s="40">
        <v>0.315</v>
      </c>
      <c r="N66" s="40">
        <v>4.4999999999999998E-2</v>
      </c>
      <c r="O66" s="40">
        <v>0.17699999999999999</v>
      </c>
      <c r="P66" s="41">
        <f t="shared" si="11"/>
        <v>0.53699999999999992</v>
      </c>
      <c r="Q66" s="40">
        <v>0</v>
      </c>
      <c r="R66" s="40">
        <v>0</v>
      </c>
      <c r="S66" s="40">
        <v>0.2</v>
      </c>
      <c r="T66" s="41">
        <f t="shared" si="12"/>
        <v>0.73699999999999988</v>
      </c>
      <c r="V66" s="40">
        <f t="shared" si="0"/>
        <v>1.4000000000000012E-2</v>
      </c>
      <c r="W66" s="40">
        <f t="shared" si="1"/>
        <v>0</v>
      </c>
      <c r="X66" s="40">
        <f t="shared" si="2"/>
        <v>-1.3999999999999985E-2</v>
      </c>
      <c r="Y66" s="41">
        <f t="shared" si="3"/>
        <v>1.1102230246251565E-16</v>
      </c>
      <c r="Z66" s="40">
        <f t="shared" si="4"/>
        <v>0</v>
      </c>
      <c r="AA66" s="40">
        <f t="shared" si="5"/>
        <v>0</v>
      </c>
      <c r="AB66" s="40">
        <f t="shared" si="6"/>
        <v>2.0000000000000018E-3</v>
      </c>
      <c r="AC66" s="41">
        <f t="shared" si="7"/>
        <v>2.0000000000002238E-3</v>
      </c>
      <c r="AE66" s="43">
        <f t="shared" si="13"/>
        <v>4.4444444444444481E-2</v>
      </c>
      <c r="AF66" s="43">
        <f t="shared" si="18"/>
        <v>0</v>
      </c>
      <c r="AG66" s="43">
        <f t="shared" si="19"/>
        <v>-7.9096045197740036E-2</v>
      </c>
      <c r="AH66" s="44">
        <f t="shared" si="19"/>
        <v>2.067454422020776E-16</v>
      </c>
      <c r="AI66" s="43">
        <f t="shared" si="14"/>
        <v>0</v>
      </c>
      <c r="AJ66" s="43">
        <f t="shared" si="15"/>
        <v>0</v>
      </c>
      <c r="AK66" s="43">
        <f t="shared" si="16"/>
        <v>1.0000000000000009E-2</v>
      </c>
      <c r="AL66" s="44">
        <f t="shared" si="17"/>
        <v>2.7137042062418239E-3</v>
      </c>
    </row>
    <row r="67" spans="1:38">
      <c r="A67" s="27">
        <v>300171</v>
      </c>
      <c r="B67" s="30" t="s">
        <v>54</v>
      </c>
      <c r="C67" s="32" t="s">
        <v>367</v>
      </c>
      <c r="D67" s="22">
        <v>1.52</v>
      </c>
      <c r="E67" s="22">
        <v>4.4999999999999998E-2</v>
      </c>
      <c r="F67" s="22">
        <v>0.16300000000000001</v>
      </c>
      <c r="G67" s="23">
        <f t="shared" si="9"/>
        <v>1.728</v>
      </c>
      <c r="H67" s="26">
        <v>0.16400000000000001</v>
      </c>
      <c r="I67" s="26">
        <v>0</v>
      </c>
      <c r="J67" s="25">
        <v>0</v>
      </c>
      <c r="K67" s="23">
        <f t="shared" si="10"/>
        <v>1.8919999999999999</v>
      </c>
      <c r="M67" s="40">
        <v>1.4550000000000001</v>
      </c>
      <c r="N67" s="40">
        <v>4.4999999999999998E-2</v>
      </c>
      <c r="O67" s="40">
        <v>0.17699999999999999</v>
      </c>
      <c r="P67" s="41">
        <f t="shared" si="11"/>
        <v>1.677</v>
      </c>
      <c r="Q67" s="40">
        <v>0.187</v>
      </c>
      <c r="R67" s="40">
        <v>0</v>
      </c>
      <c r="S67" s="40">
        <v>0</v>
      </c>
      <c r="T67" s="41">
        <f t="shared" si="12"/>
        <v>1.8640000000000001</v>
      </c>
      <c r="V67" s="40">
        <f t="shared" si="0"/>
        <v>6.4999999999999947E-2</v>
      </c>
      <c r="W67" s="40">
        <f t="shared" si="1"/>
        <v>0</v>
      </c>
      <c r="X67" s="40">
        <f t="shared" si="2"/>
        <v>-1.3999999999999985E-2</v>
      </c>
      <c r="Y67" s="41">
        <f t="shared" si="3"/>
        <v>5.0999999999999934E-2</v>
      </c>
      <c r="Z67" s="40">
        <f t="shared" si="4"/>
        <v>-2.2999999999999993E-2</v>
      </c>
      <c r="AA67" s="40">
        <f t="shared" si="5"/>
        <v>0</v>
      </c>
      <c r="AB67" s="40">
        <f t="shared" si="6"/>
        <v>0</v>
      </c>
      <c r="AC67" s="41">
        <f t="shared" si="7"/>
        <v>2.7999999999999803E-2</v>
      </c>
      <c r="AE67" s="43">
        <f t="shared" si="13"/>
        <v>4.4673539518900303E-2</v>
      </c>
      <c r="AF67" s="43">
        <f t="shared" si="18"/>
        <v>0</v>
      </c>
      <c r="AG67" s="43">
        <f t="shared" si="19"/>
        <v>-7.9096045197740036E-2</v>
      </c>
      <c r="AH67" s="44">
        <f t="shared" si="19"/>
        <v>3.0411449016100139E-2</v>
      </c>
      <c r="AI67" s="43">
        <f t="shared" si="14"/>
        <v>-0.12299465240641708</v>
      </c>
      <c r="AJ67" s="43">
        <f t="shared" si="15"/>
        <v>0</v>
      </c>
      <c r="AK67" s="43">
        <f t="shared" si="16"/>
        <v>0</v>
      </c>
      <c r="AL67" s="44">
        <f t="shared" si="17"/>
        <v>1.5021459227467705E-2</v>
      </c>
    </row>
    <row r="68" spans="1:38">
      <c r="A68" s="27">
        <v>300178</v>
      </c>
      <c r="B68" s="30" t="s">
        <v>578</v>
      </c>
      <c r="C68" s="32" t="s">
        <v>365</v>
      </c>
      <c r="D68" s="22">
        <v>1.129</v>
      </c>
      <c r="E68" s="22">
        <v>4.4999999999999998E-2</v>
      </c>
      <c r="F68" s="22">
        <v>0.16300000000000001</v>
      </c>
      <c r="G68" s="23">
        <f t="shared" si="9"/>
        <v>1.337</v>
      </c>
      <c r="H68" s="26">
        <v>0</v>
      </c>
      <c r="I68" s="26">
        <v>0</v>
      </c>
      <c r="J68" s="25">
        <v>9.4E-2</v>
      </c>
      <c r="K68" s="23">
        <f t="shared" si="10"/>
        <v>1.431</v>
      </c>
      <c r="M68" s="40">
        <v>1.081</v>
      </c>
      <c r="N68" s="40">
        <v>4.4999999999999998E-2</v>
      </c>
      <c r="O68" s="40">
        <v>0.17699999999999999</v>
      </c>
      <c r="P68" s="41">
        <f t="shared" si="11"/>
        <v>1.3029999999999999</v>
      </c>
      <c r="Q68" s="40">
        <v>0</v>
      </c>
      <c r="R68" s="40">
        <v>0</v>
      </c>
      <c r="S68" s="40">
        <v>9.4E-2</v>
      </c>
      <c r="T68" s="41">
        <f t="shared" si="12"/>
        <v>1.397</v>
      </c>
      <c r="V68" s="40">
        <f t="shared" si="0"/>
        <v>4.8000000000000043E-2</v>
      </c>
      <c r="W68" s="40">
        <f t="shared" si="1"/>
        <v>0</v>
      </c>
      <c r="X68" s="40">
        <f t="shared" si="2"/>
        <v>-1.3999999999999985E-2</v>
      </c>
      <c r="Y68" s="41">
        <f t="shared" si="3"/>
        <v>3.400000000000003E-2</v>
      </c>
      <c r="Z68" s="40">
        <f t="shared" si="4"/>
        <v>0</v>
      </c>
      <c r="AA68" s="40">
        <f t="shared" si="5"/>
        <v>0</v>
      </c>
      <c r="AB68" s="40">
        <f t="shared" si="6"/>
        <v>0</v>
      </c>
      <c r="AC68" s="41">
        <f t="shared" si="7"/>
        <v>3.400000000000003E-2</v>
      </c>
      <c r="AE68" s="43">
        <f t="shared" si="13"/>
        <v>4.4403330249768773E-2</v>
      </c>
      <c r="AF68" s="43">
        <f t="shared" si="18"/>
        <v>0</v>
      </c>
      <c r="AG68" s="43">
        <f t="shared" si="19"/>
        <v>-7.9096045197740036E-2</v>
      </c>
      <c r="AH68" s="44">
        <f t="shared" si="19"/>
        <v>2.6093630084420592E-2</v>
      </c>
      <c r="AI68" s="43">
        <f t="shared" si="14"/>
        <v>0</v>
      </c>
      <c r="AJ68" s="43">
        <f t="shared" si="15"/>
        <v>0</v>
      </c>
      <c r="AK68" s="43">
        <f t="shared" si="16"/>
        <v>0</v>
      </c>
      <c r="AL68" s="44">
        <f t="shared" si="17"/>
        <v>2.4337866857551918E-2</v>
      </c>
    </row>
    <row r="69" spans="1:38">
      <c r="A69" s="27">
        <v>300179</v>
      </c>
      <c r="B69" s="30" t="s">
        <v>55</v>
      </c>
      <c r="C69" s="32" t="s">
        <v>367</v>
      </c>
      <c r="D69" s="22">
        <v>1.3029999999999999</v>
      </c>
      <c r="E69" s="22">
        <v>4.4999999999999998E-2</v>
      </c>
      <c r="F69" s="22">
        <v>0.16300000000000001</v>
      </c>
      <c r="G69" s="23">
        <f t="shared" si="9"/>
        <v>1.5109999999999999</v>
      </c>
      <c r="H69" s="26">
        <v>0.16400000000000001</v>
      </c>
      <c r="I69" s="26">
        <v>0</v>
      </c>
      <c r="J69" s="25">
        <v>0</v>
      </c>
      <c r="K69" s="23">
        <f t="shared" si="10"/>
        <v>1.6749999999999998</v>
      </c>
      <c r="M69" s="40">
        <v>1.248</v>
      </c>
      <c r="N69" s="40">
        <v>4.4999999999999998E-2</v>
      </c>
      <c r="O69" s="40">
        <v>0.17699999999999999</v>
      </c>
      <c r="P69" s="41">
        <f t="shared" si="11"/>
        <v>1.47</v>
      </c>
      <c r="Q69" s="40">
        <v>0.187</v>
      </c>
      <c r="R69" s="40">
        <v>0</v>
      </c>
      <c r="S69" s="40">
        <v>0</v>
      </c>
      <c r="T69" s="41">
        <f t="shared" si="12"/>
        <v>1.657</v>
      </c>
      <c r="V69" s="40">
        <f t="shared" si="0"/>
        <v>5.4999999999999938E-2</v>
      </c>
      <c r="W69" s="40">
        <f t="shared" si="1"/>
        <v>0</v>
      </c>
      <c r="X69" s="40">
        <f t="shared" si="2"/>
        <v>-1.3999999999999985E-2</v>
      </c>
      <c r="Y69" s="41">
        <f t="shared" si="3"/>
        <v>4.0999999999999925E-2</v>
      </c>
      <c r="Z69" s="40">
        <f t="shared" si="4"/>
        <v>-2.2999999999999993E-2</v>
      </c>
      <c r="AA69" s="40">
        <f t="shared" si="5"/>
        <v>0</v>
      </c>
      <c r="AB69" s="40">
        <f t="shared" si="6"/>
        <v>0</v>
      </c>
      <c r="AC69" s="41">
        <f t="shared" si="7"/>
        <v>1.7999999999999794E-2</v>
      </c>
      <c r="AE69" s="43">
        <f t="shared" si="13"/>
        <v>4.4070512820512768E-2</v>
      </c>
      <c r="AF69" s="43">
        <f t="shared" si="18"/>
        <v>0</v>
      </c>
      <c r="AG69" s="43">
        <f t="shared" si="19"/>
        <v>-7.9096045197740036E-2</v>
      </c>
      <c r="AH69" s="44">
        <f t="shared" si="19"/>
        <v>2.7891156462584984E-2</v>
      </c>
      <c r="AI69" s="43">
        <f t="shared" si="14"/>
        <v>-0.12299465240641708</v>
      </c>
      <c r="AJ69" s="43">
        <f t="shared" si="15"/>
        <v>0</v>
      </c>
      <c r="AK69" s="43">
        <f t="shared" si="16"/>
        <v>0</v>
      </c>
      <c r="AL69" s="44">
        <f t="shared" si="17"/>
        <v>1.0863005431502591E-2</v>
      </c>
    </row>
    <row r="70" spans="1:38">
      <c r="A70" s="27">
        <v>300183</v>
      </c>
      <c r="B70" s="30" t="s">
        <v>15</v>
      </c>
      <c r="C70" s="32" t="s">
        <v>367</v>
      </c>
      <c r="D70" s="22">
        <v>0.65500000000000003</v>
      </c>
      <c r="E70" s="22">
        <v>4.4999999999999998E-2</v>
      </c>
      <c r="F70" s="22">
        <v>0.16300000000000001</v>
      </c>
      <c r="G70" s="23">
        <f t="shared" si="9"/>
        <v>0.8630000000000001</v>
      </c>
      <c r="H70" s="26">
        <v>0.16400000000000001</v>
      </c>
      <c r="I70" s="26">
        <v>0</v>
      </c>
      <c r="J70" s="25">
        <v>0</v>
      </c>
      <c r="K70" s="23">
        <f t="shared" si="10"/>
        <v>1.0270000000000001</v>
      </c>
      <c r="M70" s="40">
        <v>0.627</v>
      </c>
      <c r="N70" s="40">
        <v>4.4999999999999998E-2</v>
      </c>
      <c r="O70" s="40">
        <v>0.17699999999999999</v>
      </c>
      <c r="P70" s="41">
        <f t="shared" si="11"/>
        <v>0.84899999999999998</v>
      </c>
      <c r="Q70" s="40">
        <v>0.187</v>
      </c>
      <c r="R70" s="40">
        <v>0</v>
      </c>
      <c r="S70" s="40">
        <v>0</v>
      </c>
      <c r="T70" s="41">
        <f t="shared" si="12"/>
        <v>1.036</v>
      </c>
      <c r="V70" s="40">
        <f t="shared" si="0"/>
        <v>2.8000000000000025E-2</v>
      </c>
      <c r="W70" s="40">
        <f t="shared" si="1"/>
        <v>0</v>
      </c>
      <c r="X70" s="40">
        <f t="shared" si="2"/>
        <v>-1.3999999999999985E-2</v>
      </c>
      <c r="Y70" s="41">
        <f t="shared" si="3"/>
        <v>1.4000000000000123E-2</v>
      </c>
      <c r="Z70" s="40">
        <f t="shared" si="4"/>
        <v>-2.2999999999999993E-2</v>
      </c>
      <c r="AA70" s="40">
        <f t="shared" si="5"/>
        <v>0</v>
      </c>
      <c r="AB70" s="40">
        <f t="shared" si="6"/>
        <v>0</v>
      </c>
      <c r="AC70" s="41">
        <f t="shared" si="7"/>
        <v>-8.999999999999897E-3</v>
      </c>
      <c r="AE70" s="43">
        <f t="shared" si="13"/>
        <v>4.4657097288676277E-2</v>
      </c>
      <c r="AF70" s="43">
        <f t="shared" si="18"/>
        <v>0</v>
      </c>
      <c r="AG70" s="43">
        <f t="shared" si="19"/>
        <v>-7.9096045197740036E-2</v>
      </c>
      <c r="AH70" s="44">
        <f t="shared" si="19"/>
        <v>1.648998822143713E-2</v>
      </c>
      <c r="AI70" s="43">
        <f t="shared" si="14"/>
        <v>-0.12299465240641708</v>
      </c>
      <c r="AJ70" s="43">
        <f t="shared" si="15"/>
        <v>0</v>
      </c>
      <c r="AK70" s="43">
        <f t="shared" si="16"/>
        <v>0</v>
      </c>
      <c r="AL70" s="44">
        <f t="shared" si="17"/>
        <v>-8.6872586872585884E-3</v>
      </c>
    </row>
    <row r="71" spans="1:38">
      <c r="A71" s="27">
        <v>300189</v>
      </c>
      <c r="B71" s="30" t="s">
        <v>56</v>
      </c>
      <c r="C71" s="32" t="s">
        <v>367</v>
      </c>
      <c r="D71" s="22">
        <v>1.226</v>
      </c>
      <c r="E71" s="22">
        <v>4.4999999999999998E-2</v>
      </c>
      <c r="F71" s="22">
        <v>0.16300000000000001</v>
      </c>
      <c r="G71" s="23">
        <f t="shared" si="9"/>
        <v>1.4339999999999999</v>
      </c>
      <c r="H71" s="26">
        <v>0.16400000000000001</v>
      </c>
      <c r="I71" s="26">
        <v>0</v>
      </c>
      <c r="J71" s="25">
        <v>0</v>
      </c>
      <c r="K71" s="23">
        <f t="shared" si="10"/>
        <v>1.5979999999999999</v>
      </c>
      <c r="M71" s="40">
        <v>1.1739999999999999</v>
      </c>
      <c r="N71" s="40">
        <v>4.4999999999999998E-2</v>
      </c>
      <c r="O71" s="40">
        <v>0.17699999999999999</v>
      </c>
      <c r="P71" s="41">
        <f t="shared" si="11"/>
        <v>1.3959999999999999</v>
      </c>
      <c r="Q71" s="40">
        <v>0.187</v>
      </c>
      <c r="R71" s="40">
        <v>0</v>
      </c>
      <c r="S71" s="40">
        <v>0</v>
      </c>
      <c r="T71" s="41">
        <f t="shared" si="12"/>
        <v>1.583</v>
      </c>
      <c r="V71" s="40">
        <f t="shared" ref="V71:V134" si="20">(D71-M71)</f>
        <v>5.2000000000000046E-2</v>
      </c>
      <c r="W71" s="40">
        <f t="shared" ref="W71:W134" si="21">(E71-N71)</f>
        <v>0</v>
      </c>
      <c r="X71" s="40">
        <f t="shared" ref="X71:X134" si="22">(F71-O71)</f>
        <v>-1.3999999999999985E-2</v>
      </c>
      <c r="Y71" s="41">
        <f t="shared" ref="Y71:Y134" si="23">(G71-P71)</f>
        <v>3.8000000000000034E-2</v>
      </c>
      <c r="Z71" s="40">
        <f t="shared" ref="Z71:Z134" si="24">IF(H71=0,0,(H71-Q71))</f>
        <v>-2.2999999999999993E-2</v>
      </c>
      <c r="AA71" s="40">
        <f t="shared" ref="AA71:AA134" si="25">IF(I71=0,0,(I71-R71))</f>
        <v>0</v>
      </c>
      <c r="AB71" s="40">
        <f t="shared" ref="AB71:AB134" si="26">IF(J71=0,0,(J71-S71))</f>
        <v>0</v>
      </c>
      <c r="AC71" s="41">
        <f t="shared" ref="AC71:AC134" si="27">(K71-T71)</f>
        <v>1.4999999999999902E-2</v>
      </c>
      <c r="AE71" s="43">
        <f t="shared" si="13"/>
        <v>4.4293015332197656E-2</v>
      </c>
      <c r="AF71" s="43">
        <f t="shared" si="18"/>
        <v>0</v>
      </c>
      <c r="AG71" s="43">
        <f t="shared" si="19"/>
        <v>-7.9096045197740036E-2</v>
      </c>
      <c r="AH71" s="44">
        <f t="shared" si="19"/>
        <v>2.7220630372492862E-2</v>
      </c>
      <c r="AI71" s="43">
        <f t="shared" si="14"/>
        <v>-0.12299465240641708</v>
      </c>
      <c r="AJ71" s="43">
        <f t="shared" si="15"/>
        <v>0</v>
      </c>
      <c r="AK71" s="43">
        <f t="shared" si="16"/>
        <v>0</v>
      </c>
      <c r="AL71" s="44">
        <f t="shared" si="17"/>
        <v>9.4756790903347456E-3</v>
      </c>
    </row>
    <row r="72" spans="1:38">
      <c r="A72" s="27">
        <v>300191</v>
      </c>
      <c r="B72" s="30" t="s">
        <v>57</v>
      </c>
      <c r="C72" s="32" t="s">
        <v>365</v>
      </c>
      <c r="D72" s="22">
        <v>0.94299999999999995</v>
      </c>
      <c r="E72" s="22">
        <v>4.4999999999999998E-2</v>
      </c>
      <c r="F72" s="22">
        <v>0.16300000000000001</v>
      </c>
      <c r="G72" s="23">
        <f t="shared" ref="G72:G135" si="28">D72+E72+F72</f>
        <v>1.151</v>
      </c>
      <c r="H72" s="26">
        <v>0</v>
      </c>
      <c r="I72" s="26">
        <v>0</v>
      </c>
      <c r="J72" s="25">
        <v>7.0000000000000007E-2</v>
      </c>
      <c r="K72" s="23">
        <f t="shared" ref="K72:K135" si="29">G72+H72+I72+J72</f>
        <v>1.2210000000000001</v>
      </c>
      <c r="M72" s="40">
        <v>0.90300000000000002</v>
      </c>
      <c r="N72" s="40">
        <v>4.4999999999999998E-2</v>
      </c>
      <c r="O72" s="40">
        <v>0.17699999999999999</v>
      </c>
      <c r="P72" s="41">
        <f t="shared" ref="P72:P135" si="30">M72+N72+O72</f>
        <v>1.125</v>
      </c>
      <c r="Q72" s="40">
        <v>0</v>
      </c>
      <c r="R72" s="40">
        <v>0</v>
      </c>
      <c r="S72" s="40">
        <v>7.0000000000000007E-2</v>
      </c>
      <c r="T72" s="41">
        <f t="shared" ref="T72:T135" si="31">P72+Q72+R72+S72</f>
        <v>1.1950000000000001</v>
      </c>
      <c r="V72" s="40">
        <f t="shared" si="20"/>
        <v>3.9999999999999925E-2</v>
      </c>
      <c r="W72" s="40">
        <f t="shared" si="21"/>
        <v>0</v>
      </c>
      <c r="X72" s="40">
        <f t="shared" si="22"/>
        <v>-1.3999999999999985E-2</v>
      </c>
      <c r="Y72" s="41">
        <f t="shared" si="23"/>
        <v>2.6000000000000023E-2</v>
      </c>
      <c r="Z72" s="40">
        <f t="shared" si="24"/>
        <v>0</v>
      </c>
      <c r="AA72" s="40">
        <f t="shared" si="25"/>
        <v>0</v>
      </c>
      <c r="AB72" s="40">
        <f t="shared" si="26"/>
        <v>0</v>
      </c>
      <c r="AC72" s="41">
        <f t="shared" si="27"/>
        <v>2.6000000000000023E-2</v>
      </c>
      <c r="AE72" s="43">
        <f t="shared" ref="AE72:AE135" si="32">(D72-M72)/M72</f>
        <v>4.4296788482834908E-2</v>
      </c>
      <c r="AF72" s="43">
        <f t="shared" si="18"/>
        <v>0</v>
      </c>
      <c r="AG72" s="43">
        <f t="shared" si="19"/>
        <v>-7.9096045197740036E-2</v>
      </c>
      <c r="AH72" s="44">
        <f t="shared" si="19"/>
        <v>2.3111111111111131E-2</v>
      </c>
      <c r="AI72" s="43">
        <f t="shared" ref="AI72:AI135" si="33">IF(H72=0,0,(H72-Q72)/Q72)</f>
        <v>0</v>
      </c>
      <c r="AJ72" s="43">
        <f t="shared" ref="AJ72:AJ135" si="34">IF(I72=0,0,(I72-R72)/R72)</f>
        <v>0</v>
      </c>
      <c r="AK72" s="43">
        <f t="shared" ref="AK72:AK135" si="35">IF(J72=0,0,(J72-S72)/S72)</f>
        <v>0</v>
      </c>
      <c r="AL72" s="44">
        <f t="shared" ref="AL72:AL135" si="36">(K72-T72)/T72</f>
        <v>2.1757322175732237E-2</v>
      </c>
    </row>
    <row r="73" spans="1:38">
      <c r="A73" s="27">
        <v>300193</v>
      </c>
      <c r="B73" s="30" t="s">
        <v>579</v>
      </c>
      <c r="C73" s="32" t="s">
        <v>365</v>
      </c>
      <c r="D73" s="22">
        <v>1.129</v>
      </c>
      <c r="E73" s="22">
        <v>4.4999999999999998E-2</v>
      </c>
      <c r="F73" s="22">
        <v>0.16300000000000001</v>
      </c>
      <c r="G73" s="23">
        <f t="shared" si="28"/>
        <v>1.337</v>
      </c>
      <c r="H73" s="26">
        <v>0</v>
      </c>
      <c r="I73" s="26">
        <v>0</v>
      </c>
      <c r="J73" s="25">
        <v>0.17599999999999999</v>
      </c>
      <c r="K73" s="23">
        <f t="shared" si="29"/>
        <v>1.5129999999999999</v>
      </c>
      <c r="M73" s="40">
        <v>1.081</v>
      </c>
      <c r="N73" s="40">
        <v>4.4999999999999998E-2</v>
      </c>
      <c r="O73" s="40">
        <v>0.17699999999999999</v>
      </c>
      <c r="P73" s="41">
        <f t="shared" si="30"/>
        <v>1.3029999999999999</v>
      </c>
      <c r="Q73" s="40">
        <v>0</v>
      </c>
      <c r="R73" s="40">
        <v>0</v>
      </c>
      <c r="S73" s="40">
        <v>0.17399999999999999</v>
      </c>
      <c r="T73" s="41">
        <f t="shared" si="31"/>
        <v>1.4769999999999999</v>
      </c>
      <c r="V73" s="40">
        <f t="shared" si="20"/>
        <v>4.8000000000000043E-2</v>
      </c>
      <c r="W73" s="40">
        <f t="shared" si="21"/>
        <v>0</v>
      </c>
      <c r="X73" s="40">
        <f t="shared" si="22"/>
        <v>-1.3999999999999985E-2</v>
      </c>
      <c r="Y73" s="41">
        <f t="shared" si="23"/>
        <v>3.400000000000003E-2</v>
      </c>
      <c r="Z73" s="40">
        <f t="shared" si="24"/>
        <v>0</v>
      </c>
      <c r="AA73" s="40">
        <f t="shared" si="25"/>
        <v>0</v>
      </c>
      <c r="AB73" s="40">
        <f t="shared" si="26"/>
        <v>2.0000000000000018E-3</v>
      </c>
      <c r="AC73" s="41">
        <f t="shared" si="27"/>
        <v>3.6000000000000032E-2</v>
      </c>
      <c r="AE73" s="43">
        <f t="shared" si="32"/>
        <v>4.4403330249768773E-2</v>
      </c>
      <c r="AF73" s="43">
        <f t="shared" si="18"/>
        <v>0</v>
      </c>
      <c r="AG73" s="43">
        <f t="shared" si="19"/>
        <v>-7.9096045197740036E-2</v>
      </c>
      <c r="AH73" s="44">
        <f t="shared" si="19"/>
        <v>2.6093630084420592E-2</v>
      </c>
      <c r="AI73" s="43">
        <f t="shared" si="33"/>
        <v>0</v>
      </c>
      <c r="AJ73" s="43">
        <f t="shared" si="34"/>
        <v>0</v>
      </c>
      <c r="AK73" s="43">
        <f t="shared" si="35"/>
        <v>1.1494252873563229E-2</v>
      </c>
      <c r="AL73" s="44">
        <f t="shared" si="36"/>
        <v>2.4373730534868E-2</v>
      </c>
    </row>
    <row r="74" spans="1:38">
      <c r="A74" s="27">
        <v>300196</v>
      </c>
      <c r="B74" s="30" t="s">
        <v>408</v>
      </c>
      <c r="C74" s="32" t="s">
        <v>367</v>
      </c>
      <c r="D74" s="22">
        <v>1.1890000000000001</v>
      </c>
      <c r="E74" s="22">
        <v>4.4999999999999998E-2</v>
      </c>
      <c r="F74" s="22">
        <v>0.16300000000000001</v>
      </c>
      <c r="G74" s="23">
        <f t="shared" si="28"/>
        <v>1.397</v>
      </c>
      <c r="H74" s="26">
        <v>0.16400000000000001</v>
      </c>
      <c r="I74" s="26">
        <v>0</v>
      </c>
      <c r="J74" s="25">
        <v>0</v>
      </c>
      <c r="K74" s="23">
        <f t="shared" si="29"/>
        <v>1.5609999999999999</v>
      </c>
      <c r="M74" s="40">
        <v>1.1379999999999999</v>
      </c>
      <c r="N74" s="40">
        <v>4.4999999999999998E-2</v>
      </c>
      <c r="O74" s="40">
        <v>0.17699999999999999</v>
      </c>
      <c r="P74" s="41">
        <f t="shared" si="30"/>
        <v>1.3599999999999999</v>
      </c>
      <c r="Q74" s="40">
        <v>0.187</v>
      </c>
      <c r="R74" s="40">
        <v>0</v>
      </c>
      <c r="S74" s="40">
        <v>0</v>
      </c>
      <c r="T74" s="41">
        <f t="shared" si="31"/>
        <v>1.5469999999999999</v>
      </c>
      <c r="V74" s="40">
        <f t="shared" si="20"/>
        <v>5.1000000000000156E-2</v>
      </c>
      <c r="W74" s="40">
        <f t="shared" si="21"/>
        <v>0</v>
      </c>
      <c r="X74" s="40">
        <f t="shared" si="22"/>
        <v>-1.3999999999999985E-2</v>
      </c>
      <c r="Y74" s="41">
        <f t="shared" si="23"/>
        <v>3.7000000000000144E-2</v>
      </c>
      <c r="Z74" s="40">
        <f t="shared" si="24"/>
        <v>-2.2999999999999993E-2</v>
      </c>
      <c r="AA74" s="40">
        <f t="shared" si="25"/>
        <v>0</v>
      </c>
      <c r="AB74" s="40">
        <f t="shared" si="26"/>
        <v>0</v>
      </c>
      <c r="AC74" s="41">
        <f t="shared" si="27"/>
        <v>1.4000000000000012E-2</v>
      </c>
      <c r="AE74" s="43">
        <f t="shared" si="32"/>
        <v>4.4815465729349878E-2</v>
      </c>
      <c r="AF74" s="43">
        <f t="shared" si="18"/>
        <v>0</v>
      </c>
      <c r="AG74" s="43">
        <f t="shared" si="19"/>
        <v>-7.9096045197740036E-2</v>
      </c>
      <c r="AH74" s="44">
        <f t="shared" si="19"/>
        <v>2.7205882352941285E-2</v>
      </c>
      <c r="AI74" s="43">
        <f t="shared" si="33"/>
        <v>-0.12299465240641708</v>
      </c>
      <c r="AJ74" s="43">
        <f t="shared" si="34"/>
        <v>0</v>
      </c>
      <c r="AK74" s="43">
        <f t="shared" si="35"/>
        <v>0</v>
      </c>
      <c r="AL74" s="44">
        <f t="shared" si="36"/>
        <v>9.0497737556561163E-3</v>
      </c>
    </row>
    <row r="75" spans="1:38">
      <c r="A75" s="27">
        <v>300197</v>
      </c>
      <c r="B75" s="30" t="s">
        <v>16</v>
      </c>
      <c r="C75" s="32" t="s">
        <v>367</v>
      </c>
      <c r="D75" s="22">
        <v>0.95199999999999996</v>
      </c>
      <c r="E75" s="22">
        <v>4.4999999999999998E-2</v>
      </c>
      <c r="F75" s="22">
        <v>0.16300000000000001</v>
      </c>
      <c r="G75" s="23">
        <f t="shared" si="28"/>
        <v>1.1599999999999999</v>
      </c>
      <c r="H75" s="26">
        <v>0.16400000000000001</v>
      </c>
      <c r="I75" s="26">
        <v>0</v>
      </c>
      <c r="J75" s="25">
        <v>0</v>
      </c>
      <c r="K75" s="23">
        <f t="shared" si="29"/>
        <v>1.3239999999999998</v>
      </c>
      <c r="M75" s="40">
        <v>0.91100000000000003</v>
      </c>
      <c r="N75" s="40">
        <v>4.4999999999999998E-2</v>
      </c>
      <c r="O75" s="40">
        <v>0.17699999999999999</v>
      </c>
      <c r="P75" s="41">
        <f t="shared" si="30"/>
        <v>1.133</v>
      </c>
      <c r="Q75" s="40">
        <v>0.187</v>
      </c>
      <c r="R75" s="40">
        <v>0</v>
      </c>
      <c r="S75" s="40">
        <v>0</v>
      </c>
      <c r="T75" s="41">
        <f t="shared" si="31"/>
        <v>1.32</v>
      </c>
      <c r="V75" s="40">
        <f t="shared" si="20"/>
        <v>4.0999999999999925E-2</v>
      </c>
      <c r="W75" s="40">
        <f t="shared" si="21"/>
        <v>0</v>
      </c>
      <c r="X75" s="40">
        <f t="shared" si="22"/>
        <v>-1.3999999999999985E-2</v>
      </c>
      <c r="Y75" s="41">
        <f t="shared" si="23"/>
        <v>2.6999999999999913E-2</v>
      </c>
      <c r="Z75" s="40">
        <f t="shared" si="24"/>
        <v>-2.2999999999999993E-2</v>
      </c>
      <c r="AA75" s="40">
        <f t="shared" si="25"/>
        <v>0</v>
      </c>
      <c r="AB75" s="40">
        <f t="shared" si="26"/>
        <v>0</v>
      </c>
      <c r="AC75" s="41">
        <f t="shared" si="27"/>
        <v>3.9999999999997815E-3</v>
      </c>
      <c r="AE75" s="43">
        <f t="shared" si="32"/>
        <v>4.5005488474204089E-2</v>
      </c>
      <c r="AF75" s="43">
        <f t="shared" si="18"/>
        <v>0</v>
      </c>
      <c r="AG75" s="43">
        <f t="shared" si="19"/>
        <v>-7.9096045197740036E-2</v>
      </c>
      <c r="AH75" s="44">
        <f t="shared" si="19"/>
        <v>2.3830538393645111E-2</v>
      </c>
      <c r="AI75" s="43">
        <f t="shared" si="33"/>
        <v>-0.12299465240641708</v>
      </c>
      <c r="AJ75" s="43">
        <f t="shared" si="34"/>
        <v>0</v>
      </c>
      <c r="AK75" s="43">
        <f t="shared" si="35"/>
        <v>0</v>
      </c>
      <c r="AL75" s="44">
        <f t="shared" si="36"/>
        <v>3.0303030303028646E-3</v>
      </c>
    </row>
    <row r="76" spans="1:38">
      <c r="A76" s="27">
        <v>300200</v>
      </c>
      <c r="B76" s="30" t="s">
        <v>17</v>
      </c>
      <c r="C76" s="32" t="s">
        <v>367</v>
      </c>
      <c r="D76" s="22">
        <v>0.77700000000000002</v>
      </c>
      <c r="E76" s="22">
        <v>4.4999999999999998E-2</v>
      </c>
      <c r="F76" s="22">
        <v>0.16300000000000001</v>
      </c>
      <c r="G76" s="23">
        <f t="shared" si="28"/>
        <v>0.9850000000000001</v>
      </c>
      <c r="H76" s="26">
        <v>0.16400000000000001</v>
      </c>
      <c r="I76" s="26">
        <v>0</v>
      </c>
      <c r="J76" s="25">
        <v>0</v>
      </c>
      <c r="K76" s="23">
        <f t="shared" si="29"/>
        <v>1.149</v>
      </c>
      <c r="M76" s="40">
        <v>0.74399999999999999</v>
      </c>
      <c r="N76" s="40">
        <v>4.4999999999999998E-2</v>
      </c>
      <c r="O76" s="40">
        <v>0.17699999999999999</v>
      </c>
      <c r="P76" s="41">
        <f t="shared" si="30"/>
        <v>0.96599999999999997</v>
      </c>
      <c r="Q76" s="40">
        <v>0.187</v>
      </c>
      <c r="R76" s="40">
        <v>0</v>
      </c>
      <c r="S76" s="40">
        <v>0</v>
      </c>
      <c r="T76" s="41">
        <f t="shared" si="31"/>
        <v>1.153</v>
      </c>
      <c r="V76" s="40">
        <f t="shared" si="20"/>
        <v>3.3000000000000029E-2</v>
      </c>
      <c r="W76" s="40">
        <f t="shared" si="21"/>
        <v>0</v>
      </c>
      <c r="X76" s="40">
        <f t="shared" si="22"/>
        <v>-1.3999999999999985E-2</v>
      </c>
      <c r="Y76" s="41">
        <f t="shared" si="23"/>
        <v>1.9000000000000128E-2</v>
      </c>
      <c r="Z76" s="40">
        <f t="shared" si="24"/>
        <v>-2.2999999999999993E-2</v>
      </c>
      <c r="AA76" s="40">
        <f t="shared" si="25"/>
        <v>0</v>
      </c>
      <c r="AB76" s="40">
        <f t="shared" si="26"/>
        <v>0</v>
      </c>
      <c r="AC76" s="41">
        <f t="shared" si="27"/>
        <v>-4.0000000000000036E-3</v>
      </c>
      <c r="AE76" s="43">
        <f t="shared" si="32"/>
        <v>4.4354838709677456E-2</v>
      </c>
      <c r="AF76" s="43">
        <f t="shared" si="18"/>
        <v>0</v>
      </c>
      <c r="AG76" s="43">
        <f t="shared" si="19"/>
        <v>-7.9096045197740036E-2</v>
      </c>
      <c r="AH76" s="44">
        <f t="shared" si="19"/>
        <v>1.966873706004154E-2</v>
      </c>
      <c r="AI76" s="43">
        <f t="shared" si="33"/>
        <v>-0.12299465240641708</v>
      </c>
      <c r="AJ76" s="43">
        <f t="shared" si="34"/>
        <v>0</v>
      </c>
      <c r="AK76" s="43">
        <f t="shared" si="35"/>
        <v>0</v>
      </c>
      <c r="AL76" s="44">
        <f t="shared" si="36"/>
        <v>-3.469210754553342E-3</v>
      </c>
    </row>
    <row r="77" spans="1:38">
      <c r="A77" s="27">
        <v>300201</v>
      </c>
      <c r="B77" s="30" t="s">
        <v>483</v>
      </c>
      <c r="C77" s="32" t="s">
        <v>367</v>
      </c>
      <c r="D77" s="22">
        <v>0.85499999999999998</v>
      </c>
      <c r="E77" s="22">
        <v>4.4999999999999998E-2</v>
      </c>
      <c r="F77" s="22">
        <v>0.16300000000000001</v>
      </c>
      <c r="G77" s="23">
        <f t="shared" si="28"/>
        <v>1.0629999999999999</v>
      </c>
      <c r="H77" s="26">
        <v>0.16400000000000001</v>
      </c>
      <c r="I77" s="26">
        <v>0</v>
      </c>
      <c r="J77" s="25">
        <v>0</v>
      </c>
      <c r="K77" s="23">
        <f t="shared" si="29"/>
        <v>1.2269999999999999</v>
      </c>
      <c r="M77" s="40">
        <v>0.81799999999999995</v>
      </c>
      <c r="N77" s="40">
        <v>4.4999999999999998E-2</v>
      </c>
      <c r="O77" s="40">
        <v>0.17699999999999999</v>
      </c>
      <c r="P77" s="41">
        <f t="shared" si="30"/>
        <v>1.04</v>
      </c>
      <c r="Q77" s="40">
        <v>0.187</v>
      </c>
      <c r="R77" s="40">
        <v>0</v>
      </c>
      <c r="S77" s="40">
        <v>0</v>
      </c>
      <c r="T77" s="41">
        <f t="shared" si="31"/>
        <v>1.2270000000000001</v>
      </c>
      <c r="V77" s="40">
        <f t="shared" si="20"/>
        <v>3.7000000000000033E-2</v>
      </c>
      <c r="W77" s="40">
        <f t="shared" si="21"/>
        <v>0</v>
      </c>
      <c r="X77" s="40">
        <f t="shared" si="22"/>
        <v>-1.3999999999999985E-2</v>
      </c>
      <c r="Y77" s="41">
        <f t="shared" si="23"/>
        <v>2.2999999999999909E-2</v>
      </c>
      <c r="Z77" s="40">
        <f t="shared" si="24"/>
        <v>-2.2999999999999993E-2</v>
      </c>
      <c r="AA77" s="40">
        <f t="shared" si="25"/>
        <v>0</v>
      </c>
      <c r="AB77" s="40">
        <f t="shared" si="26"/>
        <v>0</v>
      </c>
      <c r="AC77" s="41">
        <f t="shared" si="27"/>
        <v>-2.2204460492503131E-16</v>
      </c>
      <c r="AE77" s="43">
        <f t="shared" si="32"/>
        <v>4.5232273838630849E-2</v>
      </c>
      <c r="AF77" s="43">
        <f t="shared" si="18"/>
        <v>0</v>
      </c>
      <c r="AG77" s="43">
        <f t="shared" si="19"/>
        <v>-7.9096045197740036E-2</v>
      </c>
      <c r="AH77" s="44">
        <f t="shared" si="19"/>
        <v>2.2115384615384526E-2</v>
      </c>
      <c r="AI77" s="43">
        <f t="shared" si="33"/>
        <v>-0.12299465240641708</v>
      </c>
      <c r="AJ77" s="43">
        <f t="shared" si="34"/>
        <v>0</v>
      </c>
      <c r="AK77" s="43">
        <f t="shared" si="35"/>
        <v>0</v>
      </c>
      <c r="AL77" s="44">
        <f t="shared" si="36"/>
        <v>-1.8096544818665958E-16</v>
      </c>
    </row>
    <row r="78" spans="1:38">
      <c r="A78" s="27">
        <v>300203</v>
      </c>
      <c r="B78" s="30" t="s">
        <v>58</v>
      </c>
      <c r="C78" s="32" t="s">
        <v>367</v>
      </c>
      <c r="D78" s="22">
        <v>0.314</v>
      </c>
      <c r="E78" s="22">
        <v>4.4999999999999998E-2</v>
      </c>
      <c r="F78" s="22">
        <v>0.16300000000000001</v>
      </c>
      <c r="G78" s="23">
        <f t="shared" si="28"/>
        <v>0.52200000000000002</v>
      </c>
      <c r="H78" s="26">
        <v>0.16400000000000001</v>
      </c>
      <c r="I78" s="26">
        <v>0</v>
      </c>
      <c r="J78" s="25">
        <v>0</v>
      </c>
      <c r="K78" s="23">
        <f t="shared" si="29"/>
        <v>0.68600000000000005</v>
      </c>
      <c r="M78" s="40">
        <v>0.30099999999999999</v>
      </c>
      <c r="N78" s="40">
        <v>4.4999999999999998E-2</v>
      </c>
      <c r="O78" s="40">
        <v>0.17699999999999999</v>
      </c>
      <c r="P78" s="41">
        <f t="shared" si="30"/>
        <v>0.52299999999999991</v>
      </c>
      <c r="Q78" s="40">
        <v>0.187</v>
      </c>
      <c r="R78" s="40">
        <v>0</v>
      </c>
      <c r="S78" s="40">
        <v>0</v>
      </c>
      <c r="T78" s="41">
        <f t="shared" si="31"/>
        <v>0.71</v>
      </c>
      <c r="V78" s="40">
        <f t="shared" si="20"/>
        <v>1.3000000000000012E-2</v>
      </c>
      <c r="W78" s="40">
        <f t="shared" si="21"/>
        <v>0</v>
      </c>
      <c r="X78" s="40">
        <f t="shared" si="22"/>
        <v>-1.3999999999999985E-2</v>
      </c>
      <c r="Y78" s="41">
        <f t="shared" si="23"/>
        <v>-9.9999999999988987E-4</v>
      </c>
      <c r="Z78" s="40">
        <f t="shared" si="24"/>
        <v>-2.2999999999999993E-2</v>
      </c>
      <c r="AA78" s="40">
        <f t="shared" si="25"/>
        <v>0</v>
      </c>
      <c r="AB78" s="40">
        <f t="shared" si="26"/>
        <v>0</v>
      </c>
      <c r="AC78" s="41">
        <f t="shared" si="27"/>
        <v>-2.399999999999991E-2</v>
      </c>
      <c r="AE78" s="43">
        <f t="shared" si="32"/>
        <v>4.318936877076416E-2</v>
      </c>
      <c r="AF78" s="43">
        <f t="shared" si="18"/>
        <v>0</v>
      </c>
      <c r="AG78" s="43">
        <f t="shared" si="19"/>
        <v>-7.9096045197740036E-2</v>
      </c>
      <c r="AH78" s="44">
        <f t="shared" si="19"/>
        <v>-1.9120458891011282E-3</v>
      </c>
      <c r="AI78" s="43">
        <f t="shared" si="33"/>
        <v>-0.12299465240641708</v>
      </c>
      <c r="AJ78" s="43">
        <f t="shared" si="34"/>
        <v>0</v>
      </c>
      <c r="AK78" s="43">
        <f t="shared" si="35"/>
        <v>0</v>
      </c>
      <c r="AL78" s="44">
        <f t="shared" si="36"/>
        <v>-3.3802816901408329E-2</v>
      </c>
    </row>
    <row r="79" spans="1:38">
      <c r="A79" s="27">
        <v>300205</v>
      </c>
      <c r="B79" s="30" t="s">
        <v>206</v>
      </c>
      <c r="C79" s="32" t="s">
        <v>367</v>
      </c>
      <c r="D79" s="22">
        <v>1.1890000000000001</v>
      </c>
      <c r="E79" s="22">
        <v>4.4999999999999998E-2</v>
      </c>
      <c r="F79" s="22">
        <v>0.16300000000000001</v>
      </c>
      <c r="G79" s="23">
        <f t="shared" si="28"/>
        <v>1.397</v>
      </c>
      <c r="H79" s="26">
        <v>0.16400000000000001</v>
      </c>
      <c r="I79" s="26">
        <v>0</v>
      </c>
      <c r="J79" s="25">
        <v>0</v>
      </c>
      <c r="K79" s="23">
        <f t="shared" si="29"/>
        <v>1.5609999999999999</v>
      </c>
      <c r="M79" s="40">
        <v>1.1379999999999999</v>
      </c>
      <c r="N79" s="40">
        <v>4.4999999999999998E-2</v>
      </c>
      <c r="O79" s="40">
        <v>0.17699999999999999</v>
      </c>
      <c r="P79" s="41">
        <f t="shared" si="30"/>
        <v>1.3599999999999999</v>
      </c>
      <c r="Q79" s="40">
        <v>0.187</v>
      </c>
      <c r="R79" s="40">
        <v>0</v>
      </c>
      <c r="S79" s="40">
        <v>0</v>
      </c>
      <c r="T79" s="41">
        <f t="shared" si="31"/>
        <v>1.5469999999999999</v>
      </c>
      <c r="V79" s="40">
        <f t="shared" si="20"/>
        <v>5.1000000000000156E-2</v>
      </c>
      <c r="W79" s="40">
        <f t="shared" si="21"/>
        <v>0</v>
      </c>
      <c r="X79" s="40">
        <f t="shared" si="22"/>
        <v>-1.3999999999999985E-2</v>
      </c>
      <c r="Y79" s="41">
        <f t="shared" si="23"/>
        <v>3.7000000000000144E-2</v>
      </c>
      <c r="Z79" s="40">
        <f t="shared" si="24"/>
        <v>-2.2999999999999993E-2</v>
      </c>
      <c r="AA79" s="40">
        <f t="shared" si="25"/>
        <v>0</v>
      </c>
      <c r="AB79" s="40">
        <f t="shared" si="26"/>
        <v>0</v>
      </c>
      <c r="AC79" s="41">
        <f t="shared" si="27"/>
        <v>1.4000000000000012E-2</v>
      </c>
      <c r="AE79" s="43">
        <f t="shared" si="32"/>
        <v>4.4815465729349878E-2</v>
      </c>
      <c r="AF79" s="43">
        <f t="shared" si="18"/>
        <v>0</v>
      </c>
      <c r="AG79" s="43">
        <f t="shared" si="19"/>
        <v>-7.9096045197740036E-2</v>
      </c>
      <c r="AH79" s="44">
        <f t="shared" si="19"/>
        <v>2.7205882352941285E-2</v>
      </c>
      <c r="AI79" s="43">
        <f t="shared" si="33"/>
        <v>-0.12299465240641708</v>
      </c>
      <c r="AJ79" s="43">
        <f t="shared" si="34"/>
        <v>0</v>
      </c>
      <c r="AK79" s="43">
        <f t="shared" si="35"/>
        <v>0</v>
      </c>
      <c r="AL79" s="44">
        <f t="shared" si="36"/>
        <v>9.0497737556561163E-3</v>
      </c>
    </row>
    <row r="80" spans="1:38">
      <c r="A80" s="27">
        <v>300210</v>
      </c>
      <c r="B80" s="30" t="s">
        <v>59</v>
      </c>
      <c r="C80" s="32" t="s">
        <v>367</v>
      </c>
      <c r="D80" s="22">
        <v>1.0129999999999999</v>
      </c>
      <c r="E80" s="22">
        <v>4.4999999999999998E-2</v>
      </c>
      <c r="F80" s="22">
        <v>0.16300000000000001</v>
      </c>
      <c r="G80" s="23">
        <f t="shared" si="28"/>
        <v>1.2209999999999999</v>
      </c>
      <c r="H80" s="26">
        <v>0.16400000000000001</v>
      </c>
      <c r="I80" s="26">
        <v>0</v>
      </c>
      <c r="J80" s="25">
        <v>0</v>
      </c>
      <c r="K80" s="23">
        <f t="shared" si="29"/>
        <v>1.3849999999999998</v>
      </c>
      <c r="M80" s="40">
        <v>0.97</v>
      </c>
      <c r="N80" s="40">
        <v>4.4999999999999998E-2</v>
      </c>
      <c r="O80" s="40">
        <v>0.17699999999999999</v>
      </c>
      <c r="P80" s="41">
        <f t="shared" si="30"/>
        <v>1.1919999999999999</v>
      </c>
      <c r="Q80" s="40">
        <v>0.187</v>
      </c>
      <c r="R80" s="40">
        <v>0</v>
      </c>
      <c r="S80" s="40">
        <v>0</v>
      </c>
      <c r="T80" s="41">
        <f t="shared" si="31"/>
        <v>1.379</v>
      </c>
      <c r="V80" s="40">
        <f t="shared" si="20"/>
        <v>4.2999999999999927E-2</v>
      </c>
      <c r="W80" s="40">
        <f t="shared" si="21"/>
        <v>0</v>
      </c>
      <c r="X80" s="40">
        <f t="shared" si="22"/>
        <v>-1.3999999999999985E-2</v>
      </c>
      <c r="Y80" s="41">
        <f t="shared" si="23"/>
        <v>2.8999999999999915E-2</v>
      </c>
      <c r="Z80" s="40">
        <f t="shared" si="24"/>
        <v>-2.2999999999999993E-2</v>
      </c>
      <c r="AA80" s="40">
        <f t="shared" si="25"/>
        <v>0</v>
      </c>
      <c r="AB80" s="40">
        <f t="shared" si="26"/>
        <v>0</v>
      </c>
      <c r="AC80" s="41">
        <f t="shared" si="27"/>
        <v>5.9999999999997833E-3</v>
      </c>
      <c r="AE80" s="43">
        <f t="shared" si="32"/>
        <v>4.4329896907216421E-2</v>
      </c>
      <c r="AF80" s="43">
        <f t="shared" si="18"/>
        <v>0</v>
      </c>
      <c r="AG80" s="43">
        <f t="shared" si="19"/>
        <v>-7.9096045197740036E-2</v>
      </c>
      <c r="AH80" s="44">
        <f t="shared" si="19"/>
        <v>2.4328859060402615E-2</v>
      </c>
      <c r="AI80" s="43">
        <f t="shared" si="33"/>
        <v>-0.12299465240641708</v>
      </c>
      <c r="AJ80" s="43">
        <f t="shared" si="34"/>
        <v>0</v>
      </c>
      <c r="AK80" s="43">
        <f t="shared" si="35"/>
        <v>0</v>
      </c>
      <c r="AL80" s="44">
        <f t="shared" si="36"/>
        <v>4.3509789702681533E-3</v>
      </c>
    </row>
    <row r="81" spans="1:38">
      <c r="A81" s="27">
        <v>300216</v>
      </c>
      <c r="B81" s="30" t="s">
        <v>60</v>
      </c>
      <c r="C81" s="32" t="s">
        <v>367</v>
      </c>
      <c r="D81" s="22">
        <v>1.2569999999999999</v>
      </c>
      <c r="E81" s="22">
        <v>4.4999999999999998E-2</v>
      </c>
      <c r="F81" s="22">
        <v>0.16300000000000001</v>
      </c>
      <c r="G81" s="23">
        <f t="shared" si="28"/>
        <v>1.4649999999999999</v>
      </c>
      <c r="H81" s="26">
        <v>0.16400000000000001</v>
      </c>
      <c r="I81" s="26">
        <v>0</v>
      </c>
      <c r="J81" s="25">
        <v>0</v>
      </c>
      <c r="K81" s="23">
        <f t="shared" si="29"/>
        <v>1.6289999999999998</v>
      </c>
      <c r="M81" s="40">
        <v>1.204</v>
      </c>
      <c r="N81" s="40">
        <v>4.4999999999999998E-2</v>
      </c>
      <c r="O81" s="40">
        <v>0.17699999999999999</v>
      </c>
      <c r="P81" s="41">
        <f t="shared" si="30"/>
        <v>1.4259999999999999</v>
      </c>
      <c r="Q81" s="40">
        <v>0.187</v>
      </c>
      <c r="R81" s="40">
        <v>0</v>
      </c>
      <c r="S81" s="40">
        <v>0</v>
      </c>
      <c r="T81" s="41">
        <f t="shared" si="31"/>
        <v>1.613</v>
      </c>
      <c r="V81" s="40">
        <f t="shared" si="20"/>
        <v>5.2999999999999936E-2</v>
      </c>
      <c r="W81" s="40">
        <f t="shared" si="21"/>
        <v>0</v>
      </c>
      <c r="X81" s="40">
        <f t="shared" si="22"/>
        <v>-1.3999999999999985E-2</v>
      </c>
      <c r="Y81" s="41">
        <f t="shared" si="23"/>
        <v>3.8999999999999924E-2</v>
      </c>
      <c r="Z81" s="40">
        <f t="shared" si="24"/>
        <v>-2.2999999999999993E-2</v>
      </c>
      <c r="AA81" s="40">
        <f t="shared" si="25"/>
        <v>0</v>
      </c>
      <c r="AB81" s="40">
        <f t="shared" si="26"/>
        <v>0</v>
      </c>
      <c r="AC81" s="41">
        <f t="shared" si="27"/>
        <v>1.5999999999999792E-2</v>
      </c>
      <c r="AE81" s="43">
        <f t="shared" si="32"/>
        <v>4.4019933554817224E-2</v>
      </c>
      <c r="AF81" s="43">
        <f t="shared" si="18"/>
        <v>0</v>
      </c>
      <c r="AG81" s="43">
        <f t="shared" si="19"/>
        <v>-7.9096045197740036E-2</v>
      </c>
      <c r="AH81" s="44">
        <f t="shared" si="19"/>
        <v>2.7349228611500648E-2</v>
      </c>
      <c r="AI81" s="43">
        <f t="shared" si="33"/>
        <v>-0.12299465240641708</v>
      </c>
      <c r="AJ81" s="43">
        <f t="shared" si="34"/>
        <v>0</v>
      </c>
      <c r="AK81" s="43">
        <f t="shared" si="35"/>
        <v>0</v>
      </c>
      <c r="AL81" s="44">
        <f t="shared" si="36"/>
        <v>9.9194048357097286E-3</v>
      </c>
    </row>
    <row r="82" spans="1:38">
      <c r="A82" s="27">
        <v>300217</v>
      </c>
      <c r="B82" s="30" t="s">
        <v>207</v>
      </c>
      <c r="C82" s="32" t="s">
        <v>365</v>
      </c>
      <c r="D82" s="22">
        <v>0.78</v>
      </c>
      <c r="E82" s="22">
        <v>4.4999999999999998E-2</v>
      </c>
      <c r="F82" s="22">
        <v>0.16300000000000001</v>
      </c>
      <c r="G82" s="23">
        <f t="shared" si="28"/>
        <v>0.9880000000000001</v>
      </c>
      <c r="H82" s="26">
        <v>0</v>
      </c>
      <c r="I82" s="26">
        <v>0</v>
      </c>
      <c r="J82" s="25">
        <v>8.5999999999999993E-2</v>
      </c>
      <c r="K82" s="23">
        <f t="shared" si="29"/>
        <v>1.0740000000000001</v>
      </c>
      <c r="M82" s="40">
        <v>0.747</v>
      </c>
      <c r="N82" s="40">
        <v>4.4999999999999998E-2</v>
      </c>
      <c r="O82" s="40">
        <v>0.17699999999999999</v>
      </c>
      <c r="P82" s="41">
        <f t="shared" si="30"/>
        <v>0.96900000000000008</v>
      </c>
      <c r="Q82" s="40">
        <v>0</v>
      </c>
      <c r="R82" s="40">
        <v>0</v>
      </c>
      <c r="S82" s="40">
        <v>8.5000000000000006E-2</v>
      </c>
      <c r="T82" s="41">
        <f t="shared" si="31"/>
        <v>1.054</v>
      </c>
      <c r="V82" s="40">
        <f t="shared" si="20"/>
        <v>3.3000000000000029E-2</v>
      </c>
      <c r="W82" s="40">
        <f t="shared" si="21"/>
        <v>0</v>
      </c>
      <c r="X82" s="40">
        <f t="shared" si="22"/>
        <v>-1.3999999999999985E-2</v>
      </c>
      <c r="Y82" s="41">
        <f t="shared" si="23"/>
        <v>1.9000000000000017E-2</v>
      </c>
      <c r="Z82" s="40">
        <f t="shared" si="24"/>
        <v>0</v>
      </c>
      <c r="AA82" s="40">
        <f t="shared" si="25"/>
        <v>0</v>
      </c>
      <c r="AB82" s="40">
        <f t="shared" si="26"/>
        <v>9.9999999999998701E-4</v>
      </c>
      <c r="AC82" s="41">
        <f t="shared" si="27"/>
        <v>2.0000000000000018E-2</v>
      </c>
      <c r="AE82" s="43">
        <f t="shared" si="32"/>
        <v>4.417670682730928E-2</v>
      </c>
      <c r="AF82" s="43">
        <f t="shared" si="18"/>
        <v>0</v>
      </c>
      <c r="AG82" s="43">
        <f t="shared" si="19"/>
        <v>-7.9096045197740036E-2</v>
      </c>
      <c r="AH82" s="44">
        <f t="shared" si="19"/>
        <v>1.9607843137254919E-2</v>
      </c>
      <c r="AI82" s="43">
        <f t="shared" si="33"/>
        <v>0</v>
      </c>
      <c r="AJ82" s="43">
        <f t="shared" si="34"/>
        <v>0</v>
      </c>
      <c r="AK82" s="43">
        <f t="shared" si="35"/>
        <v>1.1764705882352788E-2</v>
      </c>
      <c r="AL82" s="44">
        <f t="shared" si="36"/>
        <v>1.8975332068311212E-2</v>
      </c>
    </row>
    <row r="83" spans="1:38">
      <c r="A83" s="27">
        <v>300220</v>
      </c>
      <c r="B83" s="30" t="s">
        <v>377</v>
      </c>
      <c r="C83" s="32" t="s">
        <v>367</v>
      </c>
      <c r="D83" s="22">
        <v>1.597</v>
      </c>
      <c r="E83" s="22">
        <v>4.4999999999999998E-2</v>
      </c>
      <c r="F83" s="22">
        <v>0.16300000000000001</v>
      </c>
      <c r="G83" s="23">
        <f t="shared" si="28"/>
        <v>1.8049999999999999</v>
      </c>
      <c r="H83" s="26">
        <v>0.16400000000000001</v>
      </c>
      <c r="I83" s="26">
        <v>0</v>
      </c>
      <c r="J83" s="25">
        <v>0</v>
      </c>
      <c r="K83" s="23">
        <f t="shared" si="29"/>
        <v>1.9689999999999999</v>
      </c>
      <c r="M83" s="40">
        <v>1.5289999999999999</v>
      </c>
      <c r="N83" s="40">
        <v>4.4999999999999998E-2</v>
      </c>
      <c r="O83" s="40">
        <v>0.17699999999999999</v>
      </c>
      <c r="P83" s="41">
        <f t="shared" si="30"/>
        <v>1.7509999999999999</v>
      </c>
      <c r="Q83" s="40">
        <v>0.187</v>
      </c>
      <c r="R83" s="40">
        <v>0</v>
      </c>
      <c r="S83" s="40">
        <v>0</v>
      </c>
      <c r="T83" s="41">
        <f t="shared" si="31"/>
        <v>1.9379999999999999</v>
      </c>
      <c r="V83" s="40">
        <f t="shared" si="20"/>
        <v>6.800000000000006E-2</v>
      </c>
      <c r="W83" s="40">
        <f t="shared" si="21"/>
        <v>0</v>
      </c>
      <c r="X83" s="40">
        <f t="shared" si="22"/>
        <v>-1.3999999999999985E-2</v>
      </c>
      <c r="Y83" s="41">
        <f t="shared" si="23"/>
        <v>5.4000000000000048E-2</v>
      </c>
      <c r="Z83" s="40">
        <f t="shared" si="24"/>
        <v>-2.2999999999999993E-2</v>
      </c>
      <c r="AA83" s="40">
        <f t="shared" si="25"/>
        <v>0</v>
      </c>
      <c r="AB83" s="40">
        <f t="shared" si="26"/>
        <v>0</v>
      </c>
      <c r="AC83" s="41">
        <f t="shared" si="27"/>
        <v>3.0999999999999917E-2</v>
      </c>
      <c r="AE83" s="43">
        <f t="shared" si="32"/>
        <v>4.4473512099411423E-2</v>
      </c>
      <c r="AF83" s="43">
        <f t="shared" si="18"/>
        <v>0</v>
      </c>
      <c r="AG83" s="43">
        <f t="shared" si="19"/>
        <v>-7.9096045197740036E-2</v>
      </c>
      <c r="AH83" s="44">
        <f t="shared" si="19"/>
        <v>3.08395202741291E-2</v>
      </c>
      <c r="AI83" s="43">
        <f t="shared" si="33"/>
        <v>-0.12299465240641708</v>
      </c>
      <c r="AJ83" s="43">
        <f t="shared" si="34"/>
        <v>0</v>
      </c>
      <c r="AK83" s="43">
        <f t="shared" si="35"/>
        <v>0</v>
      </c>
      <c r="AL83" s="44">
        <f t="shared" si="36"/>
        <v>1.5995872033023693E-2</v>
      </c>
    </row>
    <row r="84" spans="1:38">
      <c r="A84" s="27">
        <v>300221</v>
      </c>
      <c r="B84" s="30" t="s">
        <v>18</v>
      </c>
      <c r="C84" s="32" t="s">
        <v>367</v>
      </c>
      <c r="D84" s="22">
        <v>1.3169999999999999</v>
      </c>
      <c r="E84" s="22">
        <v>4.4999999999999998E-2</v>
      </c>
      <c r="F84" s="22">
        <v>0.16300000000000001</v>
      </c>
      <c r="G84" s="23">
        <f t="shared" si="28"/>
        <v>1.5249999999999999</v>
      </c>
      <c r="H84" s="26">
        <v>0.16400000000000001</v>
      </c>
      <c r="I84" s="26">
        <v>0</v>
      </c>
      <c r="J84" s="25">
        <v>0</v>
      </c>
      <c r="K84" s="23">
        <f t="shared" si="29"/>
        <v>1.6889999999999998</v>
      </c>
      <c r="M84" s="40">
        <v>1.2609999999999999</v>
      </c>
      <c r="N84" s="40">
        <v>4.4999999999999998E-2</v>
      </c>
      <c r="O84" s="40">
        <v>0.17699999999999999</v>
      </c>
      <c r="P84" s="41">
        <f t="shared" si="30"/>
        <v>1.4829999999999999</v>
      </c>
      <c r="Q84" s="40">
        <v>0.187</v>
      </c>
      <c r="R84" s="40">
        <v>0</v>
      </c>
      <c r="S84" s="40">
        <v>0</v>
      </c>
      <c r="T84" s="41">
        <f t="shared" si="31"/>
        <v>1.67</v>
      </c>
      <c r="V84" s="40">
        <f t="shared" si="20"/>
        <v>5.600000000000005E-2</v>
      </c>
      <c r="W84" s="40">
        <f t="shared" si="21"/>
        <v>0</v>
      </c>
      <c r="X84" s="40">
        <f t="shared" si="22"/>
        <v>-1.3999999999999985E-2</v>
      </c>
      <c r="Y84" s="41">
        <f t="shared" si="23"/>
        <v>4.2000000000000037E-2</v>
      </c>
      <c r="Z84" s="40">
        <f t="shared" si="24"/>
        <v>-2.2999999999999993E-2</v>
      </c>
      <c r="AA84" s="40">
        <f t="shared" si="25"/>
        <v>0</v>
      </c>
      <c r="AB84" s="40">
        <f t="shared" si="26"/>
        <v>0</v>
      </c>
      <c r="AC84" s="41">
        <f t="shared" si="27"/>
        <v>1.8999999999999906E-2</v>
      </c>
      <c r="AE84" s="43">
        <f t="shared" si="32"/>
        <v>4.440919904837435E-2</v>
      </c>
      <c r="AF84" s="43">
        <f t="shared" si="18"/>
        <v>0</v>
      </c>
      <c r="AG84" s="43">
        <f t="shared" si="19"/>
        <v>-7.9096045197740036E-2</v>
      </c>
      <c r="AH84" s="44">
        <f t="shared" si="19"/>
        <v>2.832097100472019E-2</v>
      </c>
      <c r="AI84" s="43">
        <f t="shared" si="33"/>
        <v>-0.12299465240641708</v>
      </c>
      <c r="AJ84" s="43">
        <f t="shared" si="34"/>
        <v>0</v>
      </c>
      <c r="AK84" s="43">
        <f t="shared" si="35"/>
        <v>0</v>
      </c>
      <c r="AL84" s="44">
        <f t="shared" si="36"/>
        <v>1.1377245508981979E-2</v>
      </c>
    </row>
    <row r="85" spans="1:38">
      <c r="A85" s="27">
        <v>300222</v>
      </c>
      <c r="B85" s="30" t="s">
        <v>580</v>
      </c>
      <c r="C85" s="32" t="s">
        <v>365</v>
      </c>
      <c r="D85" s="22">
        <v>1.2529999999999999</v>
      </c>
      <c r="E85" s="22">
        <v>4.4999999999999998E-2</v>
      </c>
      <c r="F85" s="22">
        <v>0.16300000000000001</v>
      </c>
      <c r="G85" s="23">
        <f t="shared" si="28"/>
        <v>1.4609999999999999</v>
      </c>
      <c r="H85" s="26">
        <v>0</v>
      </c>
      <c r="I85" s="26">
        <v>0</v>
      </c>
      <c r="J85" s="25">
        <v>7.2999999999999995E-2</v>
      </c>
      <c r="K85" s="23">
        <f t="shared" si="29"/>
        <v>1.5339999999999998</v>
      </c>
      <c r="M85" s="40">
        <v>1.1990000000000001</v>
      </c>
      <c r="N85" s="40">
        <v>4.4999999999999998E-2</v>
      </c>
      <c r="O85" s="40">
        <v>0.17699999999999999</v>
      </c>
      <c r="P85" s="41">
        <f t="shared" si="30"/>
        <v>1.421</v>
      </c>
      <c r="Q85" s="40">
        <v>0</v>
      </c>
      <c r="R85" s="40">
        <v>0</v>
      </c>
      <c r="S85" s="40">
        <v>7.1999999999999995E-2</v>
      </c>
      <c r="T85" s="41">
        <f t="shared" si="31"/>
        <v>1.4930000000000001</v>
      </c>
      <c r="V85" s="40">
        <f t="shared" si="20"/>
        <v>5.3999999999999826E-2</v>
      </c>
      <c r="W85" s="40">
        <f t="shared" si="21"/>
        <v>0</v>
      </c>
      <c r="X85" s="40">
        <f t="shared" si="22"/>
        <v>-1.3999999999999985E-2</v>
      </c>
      <c r="Y85" s="41">
        <f t="shared" si="23"/>
        <v>3.9999999999999813E-2</v>
      </c>
      <c r="Z85" s="40">
        <f t="shared" si="24"/>
        <v>0</v>
      </c>
      <c r="AA85" s="40">
        <f t="shared" si="25"/>
        <v>0</v>
      </c>
      <c r="AB85" s="40">
        <f t="shared" si="26"/>
        <v>1.0000000000000009E-3</v>
      </c>
      <c r="AC85" s="41">
        <f t="shared" si="27"/>
        <v>4.0999999999999703E-2</v>
      </c>
      <c r="AE85" s="43">
        <f t="shared" si="32"/>
        <v>4.503753127606324E-2</v>
      </c>
      <c r="AF85" s="43">
        <f t="shared" si="18"/>
        <v>0</v>
      </c>
      <c r="AG85" s="43">
        <f t="shared" si="19"/>
        <v>-7.9096045197740036E-2</v>
      </c>
      <c r="AH85" s="44">
        <f t="shared" si="19"/>
        <v>2.8149190710766932E-2</v>
      </c>
      <c r="AI85" s="43">
        <f t="shared" si="33"/>
        <v>0</v>
      </c>
      <c r="AJ85" s="43">
        <f t="shared" si="34"/>
        <v>0</v>
      </c>
      <c r="AK85" s="43">
        <f t="shared" si="35"/>
        <v>1.3888888888888902E-2</v>
      </c>
      <c r="AL85" s="44">
        <f t="shared" si="36"/>
        <v>2.7461486939048693E-2</v>
      </c>
    </row>
    <row r="86" spans="1:38">
      <c r="A86" s="27">
        <v>300223</v>
      </c>
      <c r="B86" s="30" t="s">
        <v>208</v>
      </c>
      <c r="C86" s="32" t="s">
        <v>367</v>
      </c>
      <c r="D86" s="22">
        <v>1.107</v>
      </c>
      <c r="E86" s="22">
        <v>4.4999999999999998E-2</v>
      </c>
      <c r="F86" s="22">
        <v>0.16300000000000001</v>
      </c>
      <c r="G86" s="23">
        <f t="shared" si="28"/>
        <v>1.3149999999999999</v>
      </c>
      <c r="H86" s="26">
        <v>0.16400000000000001</v>
      </c>
      <c r="I86" s="26">
        <v>0</v>
      </c>
      <c r="J86" s="25">
        <v>0</v>
      </c>
      <c r="K86" s="23">
        <f t="shared" si="29"/>
        <v>1.4789999999999999</v>
      </c>
      <c r="M86" s="40">
        <v>1.06</v>
      </c>
      <c r="N86" s="40">
        <v>4.4999999999999998E-2</v>
      </c>
      <c r="O86" s="40">
        <v>0.17699999999999999</v>
      </c>
      <c r="P86" s="41">
        <f t="shared" si="30"/>
        <v>1.282</v>
      </c>
      <c r="Q86" s="40">
        <v>0.187</v>
      </c>
      <c r="R86" s="40">
        <v>0</v>
      </c>
      <c r="S86" s="40">
        <v>0</v>
      </c>
      <c r="T86" s="41">
        <f t="shared" si="31"/>
        <v>1.4690000000000001</v>
      </c>
      <c r="V86" s="40">
        <f t="shared" si="20"/>
        <v>4.6999999999999931E-2</v>
      </c>
      <c r="W86" s="40">
        <f t="shared" si="21"/>
        <v>0</v>
      </c>
      <c r="X86" s="40">
        <f t="shared" si="22"/>
        <v>-1.3999999999999985E-2</v>
      </c>
      <c r="Y86" s="41">
        <f t="shared" si="23"/>
        <v>3.2999999999999918E-2</v>
      </c>
      <c r="Z86" s="40">
        <f t="shared" si="24"/>
        <v>-2.2999999999999993E-2</v>
      </c>
      <c r="AA86" s="40">
        <f t="shared" si="25"/>
        <v>0</v>
      </c>
      <c r="AB86" s="40">
        <f t="shared" si="26"/>
        <v>0</v>
      </c>
      <c r="AC86" s="41">
        <f t="shared" si="27"/>
        <v>9.9999999999997868E-3</v>
      </c>
      <c r="AE86" s="43">
        <f t="shared" si="32"/>
        <v>4.4339622641509369E-2</v>
      </c>
      <c r="AF86" s="43">
        <f t="shared" si="18"/>
        <v>0</v>
      </c>
      <c r="AG86" s="43">
        <f t="shared" si="19"/>
        <v>-7.9096045197740036E-2</v>
      </c>
      <c r="AH86" s="44">
        <f t="shared" si="19"/>
        <v>2.5741029641185582E-2</v>
      </c>
      <c r="AI86" s="43">
        <f t="shared" si="33"/>
        <v>-0.12299465240641708</v>
      </c>
      <c r="AJ86" s="43">
        <f t="shared" si="34"/>
        <v>0</v>
      </c>
      <c r="AK86" s="43">
        <f t="shared" si="35"/>
        <v>0</v>
      </c>
      <c r="AL86" s="44">
        <f t="shared" si="36"/>
        <v>6.8073519400951576E-3</v>
      </c>
    </row>
    <row r="87" spans="1:38">
      <c r="A87" s="27">
        <v>300225</v>
      </c>
      <c r="B87" s="30" t="s">
        <v>61</v>
      </c>
      <c r="C87" s="32" t="s">
        <v>367</v>
      </c>
      <c r="D87" s="22">
        <v>1.268</v>
      </c>
      <c r="E87" s="22">
        <v>4.4999999999999998E-2</v>
      </c>
      <c r="F87" s="22">
        <v>0.16300000000000001</v>
      </c>
      <c r="G87" s="23">
        <f t="shared" si="28"/>
        <v>1.476</v>
      </c>
      <c r="H87" s="26">
        <v>0.16400000000000001</v>
      </c>
      <c r="I87" s="26">
        <v>0</v>
      </c>
      <c r="J87" s="25">
        <v>0</v>
      </c>
      <c r="K87" s="23">
        <f t="shared" si="29"/>
        <v>1.64</v>
      </c>
      <c r="M87" s="40">
        <v>1.214</v>
      </c>
      <c r="N87" s="40">
        <v>4.4999999999999998E-2</v>
      </c>
      <c r="O87" s="40">
        <v>0.17699999999999999</v>
      </c>
      <c r="P87" s="41">
        <f t="shared" si="30"/>
        <v>1.4359999999999999</v>
      </c>
      <c r="Q87" s="40">
        <v>0.187</v>
      </c>
      <c r="R87" s="40">
        <v>0</v>
      </c>
      <c r="S87" s="40">
        <v>0</v>
      </c>
      <c r="T87" s="41">
        <f t="shared" si="31"/>
        <v>1.623</v>
      </c>
      <c r="V87" s="40">
        <f t="shared" si="20"/>
        <v>5.4000000000000048E-2</v>
      </c>
      <c r="W87" s="40">
        <f t="shared" si="21"/>
        <v>0</v>
      </c>
      <c r="X87" s="40">
        <f t="shared" si="22"/>
        <v>-1.3999999999999985E-2</v>
      </c>
      <c r="Y87" s="41">
        <f t="shared" si="23"/>
        <v>4.0000000000000036E-2</v>
      </c>
      <c r="Z87" s="40">
        <f t="shared" si="24"/>
        <v>-2.2999999999999993E-2</v>
      </c>
      <c r="AA87" s="40">
        <f t="shared" si="25"/>
        <v>0</v>
      </c>
      <c r="AB87" s="40">
        <f t="shared" si="26"/>
        <v>0</v>
      </c>
      <c r="AC87" s="41">
        <f t="shared" si="27"/>
        <v>1.6999999999999904E-2</v>
      </c>
      <c r="AE87" s="43">
        <f t="shared" si="32"/>
        <v>4.4481054365733151E-2</v>
      </c>
      <c r="AF87" s="43">
        <f t="shared" ref="AF87:AF150" si="37">(E87-N87)/N87</f>
        <v>0</v>
      </c>
      <c r="AG87" s="43">
        <f t="shared" ref="AG87:AH150" si="38">(F87-O87)/O87</f>
        <v>-7.9096045197740036E-2</v>
      </c>
      <c r="AH87" s="44">
        <f t="shared" si="38"/>
        <v>2.7855153203342645E-2</v>
      </c>
      <c r="AI87" s="43">
        <f t="shared" si="33"/>
        <v>-0.12299465240641708</v>
      </c>
      <c r="AJ87" s="43">
        <f t="shared" si="34"/>
        <v>0</v>
      </c>
      <c r="AK87" s="43">
        <f t="shared" si="35"/>
        <v>0</v>
      </c>
      <c r="AL87" s="44">
        <f t="shared" si="36"/>
        <v>1.0474430067775665E-2</v>
      </c>
    </row>
    <row r="88" spans="1:38">
      <c r="A88" s="27">
        <v>300227</v>
      </c>
      <c r="B88" s="30" t="s">
        <v>506</v>
      </c>
      <c r="C88" s="32" t="s">
        <v>367</v>
      </c>
      <c r="D88" s="22">
        <v>0.77700000000000002</v>
      </c>
      <c r="E88" s="22">
        <v>4.4999999999999998E-2</v>
      </c>
      <c r="F88" s="22">
        <v>0.16300000000000001</v>
      </c>
      <c r="G88" s="23">
        <f t="shared" si="28"/>
        <v>0.9850000000000001</v>
      </c>
      <c r="H88" s="26">
        <v>0.16400000000000001</v>
      </c>
      <c r="I88" s="26">
        <v>0</v>
      </c>
      <c r="J88" s="25">
        <v>0</v>
      </c>
      <c r="K88" s="23">
        <f t="shared" si="29"/>
        <v>1.149</v>
      </c>
      <c r="M88" s="40">
        <v>0.74399999999999999</v>
      </c>
      <c r="N88" s="40">
        <v>4.4999999999999998E-2</v>
      </c>
      <c r="O88" s="40">
        <v>0.17699999999999999</v>
      </c>
      <c r="P88" s="41">
        <f t="shared" si="30"/>
        <v>0.96599999999999997</v>
      </c>
      <c r="Q88" s="40">
        <v>0.187</v>
      </c>
      <c r="R88" s="40">
        <v>0</v>
      </c>
      <c r="S88" s="40">
        <v>0</v>
      </c>
      <c r="T88" s="41">
        <f t="shared" si="31"/>
        <v>1.153</v>
      </c>
      <c r="V88" s="40">
        <f t="shared" si="20"/>
        <v>3.3000000000000029E-2</v>
      </c>
      <c r="W88" s="40">
        <f t="shared" si="21"/>
        <v>0</v>
      </c>
      <c r="X88" s="40">
        <f t="shared" si="22"/>
        <v>-1.3999999999999985E-2</v>
      </c>
      <c r="Y88" s="41">
        <f t="shared" si="23"/>
        <v>1.9000000000000128E-2</v>
      </c>
      <c r="Z88" s="40">
        <f t="shared" si="24"/>
        <v>-2.2999999999999993E-2</v>
      </c>
      <c r="AA88" s="40">
        <f t="shared" si="25"/>
        <v>0</v>
      </c>
      <c r="AB88" s="40">
        <f t="shared" si="26"/>
        <v>0</v>
      </c>
      <c r="AC88" s="41">
        <f t="shared" si="27"/>
        <v>-4.0000000000000036E-3</v>
      </c>
      <c r="AE88" s="43">
        <f t="shared" si="32"/>
        <v>4.4354838709677456E-2</v>
      </c>
      <c r="AF88" s="43">
        <f t="shared" si="37"/>
        <v>0</v>
      </c>
      <c r="AG88" s="43">
        <f t="shared" si="38"/>
        <v>-7.9096045197740036E-2</v>
      </c>
      <c r="AH88" s="44">
        <f t="shared" si="38"/>
        <v>1.966873706004154E-2</v>
      </c>
      <c r="AI88" s="43">
        <f t="shared" si="33"/>
        <v>-0.12299465240641708</v>
      </c>
      <c r="AJ88" s="43">
        <f t="shared" si="34"/>
        <v>0</v>
      </c>
      <c r="AK88" s="43">
        <f t="shared" si="35"/>
        <v>0</v>
      </c>
      <c r="AL88" s="44">
        <f t="shared" si="36"/>
        <v>-3.469210754553342E-3</v>
      </c>
    </row>
    <row r="89" spans="1:38">
      <c r="A89" s="27">
        <v>300231</v>
      </c>
      <c r="B89" s="30" t="s">
        <v>507</v>
      </c>
      <c r="C89" s="32" t="s">
        <v>367</v>
      </c>
      <c r="D89" s="22">
        <v>0.85499999999999998</v>
      </c>
      <c r="E89" s="22">
        <v>4.4999999999999998E-2</v>
      </c>
      <c r="F89" s="22">
        <v>0.16300000000000001</v>
      </c>
      <c r="G89" s="23">
        <f t="shared" si="28"/>
        <v>1.0629999999999999</v>
      </c>
      <c r="H89" s="26">
        <v>0.16400000000000001</v>
      </c>
      <c r="I89" s="26">
        <v>0</v>
      </c>
      <c r="J89" s="25">
        <v>0</v>
      </c>
      <c r="K89" s="23">
        <f t="shared" si="29"/>
        <v>1.2269999999999999</v>
      </c>
      <c r="M89" s="40">
        <v>0.81799999999999995</v>
      </c>
      <c r="N89" s="40">
        <v>4.4999999999999998E-2</v>
      </c>
      <c r="O89" s="40">
        <v>0.17699999999999999</v>
      </c>
      <c r="P89" s="41">
        <f t="shared" si="30"/>
        <v>1.04</v>
      </c>
      <c r="Q89" s="40">
        <v>0.187</v>
      </c>
      <c r="R89" s="40">
        <v>0</v>
      </c>
      <c r="S89" s="40">
        <v>0</v>
      </c>
      <c r="T89" s="41">
        <f t="shared" si="31"/>
        <v>1.2270000000000001</v>
      </c>
      <c r="V89" s="40">
        <f t="shared" si="20"/>
        <v>3.7000000000000033E-2</v>
      </c>
      <c r="W89" s="40">
        <f t="shared" si="21"/>
        <v>0</v>
      </c>
      <c r="X89" s="40">
        <f t="shared" si="22"/>
        <v>-1.3999999999999985E-2</v>
      </c>
      <c r="Y89" s="41">
        <f t="shared" si="23"/>
        <v>2.2999999999999909E-2</v>
      </c>
      <c r="Z89" s="40">
        <f t="shared" si="24"/>
        <v>-2.2999999999999993E-2</v>
      </c>
      <c r="AA89" s="40">
        <f t="shared" si="25"/>
        <v>0</v>
      </c>
      <c r="AB89" s="40">
        <f t="shared" si="26"/>
        <v>0</v>
      </c>
      <c r="AC89" s="41">
        <f t="shared" si="27"/>
        <v>-2.2204460492503131E-16</v>
      </c>
      <c r="AE89" s="43">
        <f t="shared" si="32"/>
        <v>4.5232273838630849E-2</v>
      </c>
      <c r="AF89" s="43">
        <f t="shared" si="37"/>
        <v>0</v>
      </c>
      <c r="AG89" s="43">
        <f t="shared" si="38"/>
        <v>-7.9096045197740036E-2</v>
      </c>
      <c r="AH89" s="44">
        <f t="shared" si="38"/>
        <v>2.2115384615384526E-2</v>
      </c>
      <c r="AI89" s="43">
        <f t="shared" si="33"/>
        <v>-0.12299465240641708</v>
      </c>
      <c r="AJ89" s="43">
        <f t="shared" si="34"/>
        <v>0</v>
      </c>
      <c r="AK89" s="43">
        <f t="shared" si="35"/>
        <v>0</v>
      </c>
      <c r="AL89" s="44">
        <f t="shared" si="36"/>
        <v>-1.8096544818665958E-16</v>
      </c>
    </row>
    <row r="90" spans="1:38">
      <c r="A90" s="27">
        <v>300234</v>
      </c>
      <c r="B90" s="30" t="s">
        <v>62</v>
      </c>
      <c r="C90" s="32" t="s">
        <v>365</v>
      </c>
      <c r="D90" s="22">
        <v>0.84399999999999997</v>
      </c>
      <c r="E90" s="22">
        <v>4.4999999999999998E-2</v>
      </c>
      <c r="F90" s="22">
        <v>0.16300000000000001</v>
      </c>
      <c r="G90" s="23">
        <f t="shared" si="28"/>
        <v>1.052</v>
      </c>
      <c r="H90" s="26">
        <v>0</v>
      </c>
      <c r="I90" s="26">
        <v>0</v>
      </c>
      <c r="J90" s="25">
        <v>0.108</v>
      </c>
      <c r="K90" s="23">
        <f t="shared" si="29"/>
        <v>1.1600000000000001</v>
      </c>
      <c r="M90" s="40">
        <v>0.80800000000000005</v>
      </c>
      <c r="N90" s="40">
        <v>4.4999999999999998E-2</v>
      </c>
      <c r="O90" s="40">
        <v>0.17699999999999999</v>
      </c>
      <c r="P90" s="41">
        <f t="shared" si="30"/>
        <v>1.03</v>
      </c>
      <c r="Q90" s="40">
        <v>0</v>
      </c>
      <c r="R90" s="40">
        <v>0</v>
      </c>
      <c r="S90" s="40">
        <v>0.108</v>
      </c>
      <c r="T90" s="41">
        <f t="shared" si="31"/>
        <v>1.1380000000000001</v>
      </c>
      <c r="V90" s="40">
        <f t="shared" si="20"/>
        <v>3.5999999999999921E-2</v>
      </c>
      <c r="W90" s="40">
        <f t="shared" si="21"/>
        <v>0</v>
      </c>
      <c r="X90" s="40">
        <f t="shared" si="22"/>
        <v>-1.3999999999999985E-2</v>
      </c>
      <c r="Y90" s="41">
        <f t="shared" si="23"/>
        <v>2.200000000000002E-2</v>
      </c>
      <c r="Z90" s="40">
        <f t="shared" si="24"/>
        <v>0</v>
      </c>
      <c r="AA90" s="40">
        <f t="shared" si="25"/>
        <v>0</v>
      </c>
      <c r="AB90" s="40">
        <f t="shared" si="26"/>
        <v>0</v>
      </c>
      <c r="AC90" s="41">
        <f t="shared" si="27"/>
        <v>2.200000000000002E-2</v>
      </c>
      <c r="AE90" s="43">
        <f t="shared" si="32"/>
        <v>4.4554455445544455E-2</v>
      </c>
      <c r="AF90" s="43">
        <f t="shared" si="37"/>
        <v>0</v>
      </c>
      <c r="AG90" s="43">
        <f t="shared" si="38"/>
        <v>-7.9096045197740036E-2</v>
      </c>
      <c r="AH90" s="44">
        <f t="shared" si="38"/>
        <v>2.1359223300970891E-2</v>
      </c>
      <c r="AI90" s="43">
        <f t="shared" si="33"/>
        <v>0</v>
      </c>
      <c r="AJ90" s="43">
        <f t="shared" si="34"/>
        <v>0</v>
      </c>
      <c r="AK90" s="43">
        <f t="shared" si="35"/>
        <v>0</v>
      </c>
      <c r="AL90" s="44">
        <f t="shared" si="36"/>
        <v>1.9332161687170491E-2</v>
      </c>
    </row>
    <row r="91" spans="1:38">
      <c r="A91" s="27">
        <v>300236</v>
      </c>
      <c r="B91" s="30" t="s">
        <v>409</v>
      </c>
      <c r="C91" s="32" t="s">
        <v>367</v>
      </c>
      <c r="D91" s="22">
        <v>0.94299999999999995</v>
      </c>
      <c r="E91" s="22">
        <v>4.4999999999999998E-2</v>
      </c>
      <c r="F91" s="22">
        <v>0.16300000000000001</v>
      </c>
      <c r="G91" s="23">
        <f t="shared" si="28"/>
        <v>1.151</v>
      </c>
      <c r="H91" s="26">
        <v>0.16400000000000001</v>
      </c>
      <c r="I91" s="26">
        <v>0</v>
      </c>
      <c r="J91" s="25">
        <v>0</v>
      </c>
      <c r="K91" s="23">
        <f t="shared" si="29"/>
        <v>1.3149999999999999</v>
      </c>
      <c r="M91" s="40">
        <v>0.90300000000000002</v>
      </c>
      <c r="N91" s="40">
        <v>4.4999999999999998E-2</v>
      </c>
      <c r="O91" s="40">
        <v>0.17699999999999999</v>
      </c>
      <c r="P91" s="41">
        <f t="shared" si="30"/>
        <v>1.125</v>
      </c>
      <c r="Q91" s="40">
        <v>0.187</v>
      </c>
      <c r="R91" s="40">
        <v>0</v>
      </c>
      <c r="S91" s="40">
        <v>0</v>
      </c>
      <c r="T91" s="41">
        <f t="shared" si="31"/>
        <v>1.3120000000000001</v>
      </c>
      <c r="V91" s="40">
        <f t="shared" si="20"/>
        <v>3.9999999999999925E-2</v>
      </c>
      <c r="W91" s="40">
        <f t="shared" si="21"/>
        <v>0</v>
      </c>
      <c r="X91" s="40">
        <f t="shared" si="22"/>
        <v>-1.3999999999999985E-2</v>
      </c>
      <c r="Y91" s="41">
        <f t="shared" si="23"/>
        <v>2.6000000000000023E-2</v>
      </c>
      <c r="Z91" s="40">
        <f t="shared" si="24"/>
        <v>-2.2999999999999993E-2</v>
      </c>
      <c r="AA91" s="40">
        <f t="shared" si="25"/>
        <v>0</v>
      </c>
      <c r="AB91" s="40">
        <f t="shared" si="26"/>
        <v>0</v>
      </c>
      <c r="AC91" s="41">
        <f t="shared" si="27"/>
        <v>2.9999999999998916E-3</v>
      </c>
      <c r="AE91" s="43">
        <f t="shared" si="32"/>
        <v>4.4296788482834908E-2</v>
      </c>
      <c r="AF91" s="43">
        <f t="shared" si="37"/>
        <v>0</v>
      </c>
      <c r="AG91" s="43">
        <f t="shared" si="38"/>
        <v>-7.9096045197740036E-2</v>
      </c>
      <c r="AH91" s="44">
        <f t="shared" si="38"/>
        <v>2.3111111111111131E-2</v>
      </c>
      <c r="AI91" s="43">
        <f t="shared" si="33"/>
        <v>-0.12299465240641708</v>
      </c>
      <c r="AJ91" s="43">
        <f t="shared" si="34"/>
        <v>0</v>
      </c>
      <c r="AK91" s="43">
        <f t="shared" si="35"/>
        <v>0</v>
      </c>
      <c r="AL91" s="44">
        <f t="shared" si="36"/>
        <v>2.286585365853576E-3</v>
      </c>
    </row>
    <row r="92" spans="1:38">
      <c r="A92" s="27">
        <v>300241</v>
      </c>
      <c r="B92" s="30" t="s">
        <v>410</v>
      </c>
      <c r="C92" s="32" t="s">
        <v>367</v>
      </c>
      <c r="D92" s="22">
        <v>1.149</v>
      </c>
      <c r="E92" s="22">
        <v>4.4999999999999998E-2</v>
      </c>
      <c r="F92" s="22">
        <v>0.16300000000000001</v>
      </c>
      <c r="G92" s="23">
        <f t="shared" si="28"/>
        <v>1.357</v>
      </c>
      <c r="H92" s="26">
        <v>0.16400000000000001</v>
      </c>
      <c r="I92" s="26">
        <v>0</v>
      </c>
      <c r="J92" s="25">
        <v>0</v>
      </c>
      <c r="K92" s="23">
        <f t="shared" si="29"/>
        <v>1.5209999999999999</v>
      </c>
      <c r="M92" s="40">
        <v>1.101</v>
      </c>
      <c r="N92" s="40">
        <v>4.4999999999999998E-2</v>
      </c>
      <c r="O92" s="40">
        <v>0.17699999999999999</v>
      </c>
      <c r="P92" s="41">
        <f t="shared" si="30"/>
        <v>1.323</v>
      </c>
      <c r="Q92" s="40">
        <v>0.187</v>
      </c>
      <c r="R92" s="40">
        <v>0</v>
      </c>
      <c r="S92" s="40">
        <v>0</v>
      </c>
      <c r="T92" s="41">
        <f t="shared" si="31"/>
        <v>1.51</v>
      </c>
      <c r="V92" s="40">
        <f t="shared" si="20"/>
        <v>4.8000000000000043E-2</v>
      </c>
      <c r="W92" s="40">
        <f t="shared" si="21"/>
        <v>0</v>
      </c>
      <c r="X92" s="40">
        <f t="shared" si="22"/>
        <v>-1.3999999999999985E-2</v>
      </c>
      <c r="Y92" s="41">
        <f t="shared" si="23"/>
        <v>3.400000000000003E-2</v>
      </c>
      <c r="Z92" s="40">
        <f t="shared" si="24"/>
        <v>-2.2999999999999993E-2</v>
      </c>
      <c r="AA92" s="40">
        <f t="shared" si="25"/>
        <v>0</v>
      </c>
      <c r="AB92" s="40">
        <f t="shared" si="26"/>
        <v>0</v>
      </c>
      <c r="AC92" s="41">
        <f t="shared" si="27"/>
        <v>1.0999999999999899E-2</v>
      </c>
      <c r="AE92" s="43">
        <f t="shared" si="32"/>
        <v>4.3596730245231648E-2</v>
      </c>
      <c r="AF92" s="43">
        <f t="shared" si="37"/>
        <v>0</v>
      </c>
      <c r="AG92" s="43">
        <f t="shared" si="38"/>
        <v>-7.9096045197740036E-2</v>
      </c>
      <c r="AH92" s="44">
        <f t="shared" si="38"/>
        <v>2.5699168556311436E-2</v>
      </c>
      <c r="AI92" s="43">
        <f t="shared" si="33"/>
        <v>-0.12299465240641708</v>
      </c>
      <c r="AJ92" s="43">
        <f t="shared" si="34"/>
        <v>0</v>
      </c>
      <c r="AK92" s="43">
        <f t="shared" si="35"/>
        <v>0</v>
      </c>
      <c r="AL92" s="44">
        <f t="shared" si="36"/>
        <v>7.2847682119204626E-3</v>
      </c>
    </row>
    <row r="93" spans="1:38">
      <c r="A93" s="27">
        <v>300242</v>
      </c>
      <c r="B93" s="30" t="s">
        <v>63</v>
      </c>
      <c r="C93" s="32" t="s">
        <v>367</v>
      </c>
      <c r="D93" s="22">
        <v>0.31</v>
      </c>
      <c r="E93" s="22">
        <v>4.4999999999999998E-2</v>
      </c>
      <c r="F93" s="22">
        <v>0.16300000000000001</v>
      </c>
      <c r="G93" s="23">
        <f t="shared" si="28"/>
        <v>0.51800000000000002</v>
      </c>
      <c r="H93" s="26">
        <v>0.16400000000000001</v>
      </c>
      <c r="I93" s="26">
        <v>0</v>
      </c>
      <c r="J93" s="25">
        <v>0</v>
      </c>
      <c r="K93" s="23">
        <f t="shared" si="29"/>
        <v>0.68200000000000005</v>
      </c>
      <c r="M93" s="40">
        <v>0.29699999999999999</v>
      </c>
      <c r="N93" s="40">
        <v>4.4999999999999998E-2</v>
      </c>
      <c r="O93" s="40">
        <v>0.17699999999999999</v>
      </c>
      <c r="P93" s="41">
        <f t="shared" si="30"/>
        <v>0.51899999999999991</v>
      </c>
      <c r="Q93" s="40">
        <v>0.187</v>
      </c>
      <c r="R93" s="40">
        <v>0</v>
      </c>
      <c r="S93" s="40">
        <v>0</v>
      </c>
      <c r="T93" s="41">
        <f t="shared" si="31"/>
        <v>0.70599999999999996</v>
      </c>
      <c r="V93" s="40">
        <f t="shared" si="20"/>
        <v>1.3000000000000012E-2</v>
      </c>
      <c r="W93" s="40">
        <f t="shared" si="21"/>
        <v>0</v>
      </c>
      <c r="X93" s="40">
        <f t="shared" si="22"/>
        <v>-1.3999999999999985E-2</v>
      </c>
      <c r="Y93" s="41">
        <f t="shared" si="23"/>
        <v>-9.9999999999988987E-4</v>
      </c>
      <c r="Z93" s="40">
        <f t="shared" si="24"/>
        <v>-2.2999999999999993E-2</v>
      </c>
      <c r="AA93" s="40">
        <f t="shared" si="25"/>
        <v>0</v>
      </c>
      <c r="AB93" s="40">
        <f t="shared" si="26"/>
        <v>0</v>
      </c>
      <c r="AC93" s="41">
        <f t="shared" si="27"/>
        <v>-2.399999999999991E-2</v>
      </c>
      <c r="AE93" s="43">
        <f t="shared" si="32"/>
        <v>4.3771043771043815E-2</v>
      </c>
      <c r="AF93" s="43">
        <f t="shared" si="37"/>
        <v>0</v>
      </c>
      <c r="AG93" s="43">
        <f t="shared" si="38"/>
        <v>-7.9096045197740036E-2</v>
      </c>
      <c r="AH93" s="44">
        <f t="shared" si="38"/>
        <v>-1.926782273602871E-3</v>
      </c>
      <c r="AI93" s="43">
        <f t="shared" si="33"/>
        <v>-0.12299465240641708</v>
      </c>
      <c r="AJ93" s="43">
        <f t="shared" si="34"/>
        <v>0</v>
      </c>
      <c r="AK93" s="43">
        <f t="shared" si="35"/>
        <v>0</v>
      </c>
      <c r="AL93" s="44">
        <f t="shared" si="36"/>
        <v>-3.3994334277620268E-2</v>
      </c>
    </row>
    <row r="94" spans="1:38">
      <c r="A94" s="27">
        <v>300245</v>
      </c>
      <c r="B94" s="30" t="s">
        <v>581</v>
      </c>
      <c r="C94" s="32" t="s">
        <v>367</v>
      </c>
      <c r="D94" s="22">
        <v>1.2270000000000001</v>
      </c>
      <c r="E94" s="22">
        <v>4.4999999999999998E-2</v>
      </c>
      <c r="F94" s="22">
        <v>0.16300000000000001</v>
      </c>
      <c r="G94" s="23">
        <f t="shared" si="28"/>
        <v>1.4350000000000001</v>
      </c>
      <c r="H94" s="26">
        <v>0.16400000000000001</v>
      </c>
      <c r="I94" s="26">
        <v>0</v>
      </c>
      <c r="J94" s="25">
        <v>0</v>
      </c>
      <c r="K94" s="23">
        <f t="shared" si="29"/>
        <v>1.599</v>
      </c>
      <c r="M94" s="40">
        <v>1.175</v>
      </c>
      <c r="N94" s="40">
        <v>4.4999999999999998E-2</v>
      </c>
      <c r="O94" s="40">
        <v>0.17699999999999999</v>
      </c>
      <c r="P94" s="41">
        <f t="shared" si="30"/>
        <v>1.397</v>
      </c>
      <c r="Q94" s="40">
        <v>0.187</v>
      </c>
      <c r="R94" s="40">
        <v>0</v>
      </c>
      <c r="S94" s="40">
        <v>0</v>
      </c>
      <c r="T94" s="41">
        <f t="shared" si="31"/>
        <v>1.5840000000000001</v>
      </c>
      <c r="V94" s="40">
        <f t="shared" si="20"/>
        <v>5.2000000000000046E-2</v>
      </c>
      <c r="W94" s="40">
        <f t="shared" si="21"/>
        <v>0</v>
      </c>
      <c r="X94" s="40">
        <f t="shared" si="22"/>
        <v>-1.3999999999999985E-2</v>
      </c>
      <c r="Y94" s="41">
        <f t="shared" si="23"/>
        <v>3.8000000000000034E-2</v>
      </c>
      <c r="Z94" s="40">
        <f t="shared" si="24"/>
        <v>-2.2999999999999993E-2</v>
      </c>
      <c r="AA94" s="40">
        <f t="shared" si="25"/>
        <v>0</v>
      </c>
      <c r="AB94" s="40">
        <f t="shared" si="26"/>
        <v>0</v>
      </c>
      <c r="AC94" s="41">
        <f t="shared" si="27"/>
        <v>1.4999999999999902E-2</v>
      </c>
      <c r="AE94" s="43">
        <f t="shared" si="32"/>
        <v>4.4255319148936205E-2</v>
      </c>
      <c r="AF94" s="43">
        <f t="shared" si="37"/>
        <v>0</v>
      </c>
      <c r="AG94" s="43">
        <f t="shared" si="38"/>
        <v>-7.9096045197740036E-2</v>
      </c>
      <c r="AH94" s="44">
        <f t="shared" si="38"/>
        <v>2.7201145311381555E-2</v>
      </c>
      <c r="AI94" s="43">
        <f t="shared" si="33"/>
        <v>-0.12299465240641708</v>
      </c>
      <c r="AJ94" s="43">
        <f t="shared" si="34"/>
        <v>0</v>
      </c>
      <c r="AK94" s="43">
        <f t="shared" si="35"/>
        <v>0</v>
      </c>
      <c r="AL94" s="44">
        <f t="shared" si="36"/>
        <v>9.4696969696969075E-3</v>
      </c>
    </row>
    <row r="95" spans="1:38">
      <c r="A95" s="27">
        <v>300246</v>
      </c>
      <c r="B95" s="30" t="s">
        <v>289</v>
      </c>
      <c r="C95" s="32" t="s">
        <v>367</v>
      </c>
      <c r="D95" s="22">
        <v>1.488</v>
      </c>
      <c r="E95" s="22">
        <v>4.4999999999999998E-2</v>
      </c>
      <c r="F95" s="22">
        <v>0.16300000000000001</v>
      </c>
      <c r="G95" s="23">
        <f t="shared" si="28"/>
        <v>1.696</v>
      </c>
      <c r="H95" s="26">
        <v>0.16400000000000001</v>
      </c>
      <c r="I95" s="26">
        <v>0</v>
      </c>
      <c r="J95" s="25">
        <v>0</v>
      </c>
      <c r="K95" s="23">
        <f t="shared" si="29"/>
        <v>1.8599999999999999</v>
      </c>
      <c r="M95" s="40">
        <v>1.425</v>
      </c>
      <c r="N95" s="40">
        <v>4.4999999999999998E-2</v>
      </c>
      <c r="O95" s="40">
        <v>0.17699999999999999</v>
      </c>
      <c r="P95" s="41">
        <f t="shared" si="30"/>
        <v>1.647</v>
      </c>
      <c r="Q95" s="40">
        <v>0.187</v>
      </c>
      <c r="R95" s="40">
        <v>0</v>
      </c>
      <c r="S95" s="40">
        <v>0</v>
      </c>
      <c r="T95" s="41">
        <f t="shared" si="31"/>
        <v>1.8340000000000001</v>
      </c>
      <c r="V95" s="40">
        <f t="shared" si="20"/>
        <v>6.2999999999999945E-2</v>
      </c>
      <c r="W95" s="40">
        <f t="shared" si="21"/>
        <v>0</v>
      </c>
      <c r="X95" s="40">
        <f t="shared" si="22"/>
        <v>-1.3999999999999985E-2</v>
      </c>
      <c r="Y95" s="41">
        <f t="shared" si="23"/>
        <v>4.8999999999999932E-2</v>
      </c>
      <c r="Z95" s="40">
        <f t="shared" si="24"/>
        <v>-2.2999999999999993E-2</v>
      </c>
      <c r="AA95" s="40">
        <f t="shared" si="25"/>
        <v>0</v>
      </c>
      <c r="AB95" s="40">
        <f t="shared" si="26"/>
        <v>0</v>
      </c>
      <c r="AC95" s="41">
        <f t="shared" si="27"/>
        <v>2.5999999999999801E-2</v>
      </c>
      <c r="AE95" s="43">
        <f t="shared" si="32"/>
        <v>4.4210526315789436E-2</v>
      </c>
      <c r="AF95" s="43">
        <f t="shared" si="37"/>
        <v>0</v>
      </c>
      <c r="AG95" s="43">
        <f t="shared" si="38"/>
        <v>-7.9096045197740036E-2</v>
      </c>
      <c r="AH95" s="44">
        <f t="shared" si="38"/>
        <v>2.9751062537947744E-2</v>
      </c>
      <c r="AI95" s="43">
        <f t="shared" si="33"/>
        <v>-0.12299465240641708</v>
      </c>
      <c r="AJ95" s="43">
        <f t="shared" si="34"/>
        <v>0</v>
      </c>
      <c r="AK95" s="43">
        <f t="shared" si="35"/>
        <v>0</v>
      </c>
      <c r="AL95" s="44">
        <f t="shared" si="36"/>
        <v>1.4176663031624754E-2</v>
      </c>
    </row>
    <row r="96" spans="1:38">
      <c r="A96" s="27">
        <v>300249</v>
      </c>
      <c r="B96" s="30" t="s">
        <v>209</v>
      </c>
      <c r="C96" s="32" t="s">
        <v>365</v>
      </c>
      <c r="D96" s="22">
        <v>0.76700000000000002</v>
      </c>
      <c r="E96" s="22">
        <v>4.4999999999999998E-2</v>
      </c>
      <c r="F96" s="22">
        <v>0.16300000000000001</v>
      </c>
      <c r="G96" s="23">
        <f t="shared" si="28"/>
        <v>0.97500000000000009</v>
      </c>
      <c r="H96" s="26">
        <v>0</v>
      </c>
      <c r="I96" s="26">
        <v>0</v>
      </c>
      <c r="J96" s="25">
        <v>9.6000000000000002E-2</v>
      </c>
      <c r="K96" s="23">
        <f t="shared" si="29"/>
        <v>1.0710000000000002</v>
      </c>
      <c r="M96" s="40">
        <v>0.73499999999999999</v>
      </c>
      <c r="N96" s="40">
        <v>4.4999999999999998E-2</v>
      </c>
      <c r="O96" s="40">
        <v>0.17699999999999999</v>
      </c>
      <c r="P96" s="41">
        <f t="shared" si="30"/>
        <v>0.95700000000000007</v>
      </c>
      <c r="Q96" s="40">
        <v>0</v>
      </c>
      <c r="R96" s="40">
        <v>0</v>
      </c>
      <c r="S96" s="40">
        <v>9.5000000000000001E-2</v>
      </c>
      <c r="T96" s="41">
        <f t="shared" si="31"/>
        <v>1.052</v>
      </c>
      <c r="V96" s="40">
        <f t="shared" si="20"/>
        <v>3.2000000000000028E-2</v>
      </c>
      <c r="W96" s="40">
        <f t="shared" si="21"/>
        <v>0</v>
      </c>
      <c r="X96" s="40">
        <f t="shared" si="22"/>
        <v>-1.3999999999999985E-2</v>
      </c>
      <c r="Y96" s="41">
        <f t="shared" si="23"/>
        <v>1.8000000000000016E-2</v>
      </c>
      <c r="Z96" s="40">
        <f t="shared" si="24"/>
        <v>0</v>
      </c>
      <c r="AA96" s="40">
        <f t="shared" si="25"/>
        <v>0</v>
      </c>
      <c r="AB96" s="40">
        <f t="shared" si="26"/>
        <v>1.0000000000000009E-3</v>
      </c>
      <c r="AC96" s="41">
        <f t="shared" si="27"/>
        <v>1.9000000000000128E-2</v>
      </c>
      <c r="AE96" s="43">
        <f t="shared" si="32"/>
        <v>4.3537414965986433E-2</v>
      </c>
      <c r="AF96" s="43">
        <f t="shared" si="37"/>
        <v>0</v>
      </c>
      <c r="AG96" s="43">
        <f t="shared" si="38"/>
        <v>-7.9096045197740036E-2</v>
      </c>
      <c r="AH96" s="44">
        <f t="shared" si="38"/>
        <v>1.88087774294671E-2</v>
      </c>
      <c r="AI96" s="43">
        <f t="shared" si="33"/>
        <v>0</v>
      </c>
      <c r="AJ96" s="43">
        <f t="shared" si="34"/>
        <v>0</v>
      </c>
      <c r="AK96" s="43">
        <f t="shared" si="35"/>
        <v>1.0526315789473693E-2</v>
      </c>
      <c r="AL96" s="44">
        <f t="shared" si="36"/>
        <v>1.806083650190126E-2</v>
      </c>
    </row>
    <row r="97" spans="1:38">
      <c r="A97" s="27">
        <v>300250</v>
      </c>
      <c r="B97" s="30" t="s">
        <v>378</v>
      </c>
      <c r="C97" s="32" t="s">
        <v>367</v>
      </c>
      <c r="D97" s="22">
        <v>0.78500000000000003</v>
      </c>
      <c r="E97" s="22">
        <v>4.4999999999999998E-2</v>
      </c>
      <c r="F97" s="22">
        <v>0.16300000000000001</v>
      </c>
      <c r="G97" s="23">
        <f t="shared" si="28"/>
        <v>0.9930000000000001</v>
      </c>
      <c r="H97" s="26">
        <v>0.16400000000000001</v>
      </c>
      <c r="I97" s="26">
        <v>0</v>
      </c>
      <c r="J97" s="25">
        <v>0</v>
      </c>
      <c r="K97" s="23">
        <f t="shared" si="29"/>
        <v>1.157</v>
      </c>
      <c r="M97" s="40">
        <v>0.752</v>
      </c>
      <c r="N97" s="40">
        <v>4.4999999999999998E-2</v>
      </c>
      <c r="O97" s="40">
        <v>0.17699999999999999</v>
      </c>
      <c r="P97" s="41">
        <f t="shared" si="30"/>
        <v>0.97399999999999998</v>
      </c>
      <c r="Q97" s="40">
        <v>0.187</v>
      </c>
      <c r="R97" s="40">
        <v>0</v>
      </c>
      <c r="S97" s="40">
        <v>0</v>
      </c>
      <c r="T97" s="41">
        <f t="shared" si="31"/>
        <v>1.161</v>
      </c>
      <c r="V97" s="40">
        <f t="shared" si="20"/>
        <v>3.3000000000000029E-2</v>
      </c>
      <c r="W97" s="40">
        <f t="shared" si="21"/>
        <v>0</v>
      </c>
      <c r="X97" s="40">
        <f t="shared" si="22"/>
        <v>-1.3999999999999985E-2</v>
      </c>
      <c r="Y97" s="41">
        <f t="shared" si="23"/>
        <v>1.9000000000000128E-2</v>
      </c>
      <c r="Z97" s="40">
        <f t="shared" si="24"/>
        <v>-2.2999999999999993E-2</v>
      </c>
      <c r="AA97" s="40">
        <f t="shared" si="25"/>
        <v>0</v>
      </c>
      <c r="AB97" s="40">
        <f t="shared" si="26"/>
        <v>0</v>
      </c>
      <c r="AC97" s="41">
        <f t="shared" si="27"/>
        <v>-4.0000000000000036E-3</v>
      </c>
      <c r="AE97" s="43">
        <f t="shared" si="32"/>
        <v>4.3882978723404291E-2</v>
      </c>
      <c r="AF97" s="43">
        <f t="shared" si="37"/>
        <v>0</v>
      </c>
      <c r="AG97" s="43">
        <f t="shared" si="38"/>
        <v>-7.9096045197740036E-2</v>
      </c>
      <c r="AH97" s="44">
        <f t="shared" si="38"/>
        <v>1.9507186858316355E-2</v>
      </c>
      <c r="AI97" s="43">
        <f t="shared" si="33"/>
        <v>-0.12299465240641708</v>
      </c>
      <c r="AJ97" s="43">
        <f t="shared" si="34"/>
        <v>0</v>
      </c>
      <c r="AK97" s="43">
        <f t="shared" si="35"/>
        <v>0</v>
      </c>
      <c r="AL97" s="44">
        <f t="shared" si="36"/>
        <v>-3.4453057708871693E-3</v>
      </c>
    </row>
    <row r="98" spans="1:38">
      <c r="A98" s="27">
        <v>300251</v>
      </c>
      <c r="B98" s="30" t="s">
        <v>64</v>
      </c>
      <c r="C98" s="32" t="s">
        <v>367</v>
      </c>
      <c r="D98" s="22">
        <v>0.33300000000000002</v>
      </c>
      <c r="E98" s="22">
        <v>4.4999999999999998E-2</v>
      </c>
      <c r="F98" s="22">
        <v>0.16300000000000001</v>
      </c>
      <c r="G98" s="23">
        <f t="shared" si="28"/>
        <v>0.54100000000000004</v>
      </c>
      <c r="H98" s="26">
        <v>0.16400000000000001</v>
      </c>
      <c r="I98" s="26">
        <v>0</v>
      </c>
      <c r="J98" s="25">
        <v>0</v>
      </c>
      <c r="K98" s="23">
        <f t="shared" si="29"/>
        <v>0.70500000000000007</v>
      </c>
      <c r="M98" s="40">
        <v>0.31900000000000001</v>
      </c>
      <c r="N98" s="40">
        <v>4.4999999999999998E-2</v>
      </c>
      <c r="O98" s="40">
        <v>0.17699999999999999</v>
      </c>
      <c r="P98" s="41">
        <f t="shared" si="30"/>
        <v>0.54099999999999993</v>
      </c>
      <c r="Q98" s="40">
        <v>0.187</v>
      </c>
      <c r="R98" s="40">
        <v>0</v>
      </c>
      <c r="S98" s="40">
        <v>0</v>
      </c>
      <c r="T98" s="41">
        <f t="shared" si="31"/>
        <v>0.72799999999999998</v>
      </c>
      <c r="V98" s="40">
        <f t="shared" si="20"/>
        <v>1.4000000000000012E-2</v>
      </c>
      <c r="W98" s="40">
        <f t="shared" si="21"/>
        <v>0</v>
      </c>
      <c r="X98" s="40">
        <f t="shared" si="22"/>
        <v>-1.3999999999999985E-2</v>
      </c>
      <c r="Y98" s="41">
        <f t="shared" si="23"/>
        <v>1.1102230246251565E-16</v>
      </c>
      <c r="Z98" s="40">
        <f t="shared" si="24"/>
        <v>-2.2999999999999993E-2</v>
      </c>
      <c r="AA98" s="40">
        <f t="shared" si="25"/>
        <v>0</v>
      </c>
      <c r="AB98" s="40">
        <f t="shared" si="26"/>
        <v>0</v>
      </c>
      <c r="AC98" s="41">
        <f t="shared" si="27"/>
        <v>-2.2999999999999909E-2</v>
      </c>
      <c r="AE98" s="43">
        <f t="shared" si="32"/>
        <v>4.3887147335423232E-2</v>
      </c>
      <c r="AF98" s="43">
        <f t="shared" si="37"/>
        <v>0</v>
      </c>
      <c r="AG98" s="43">
        <f t="shared" si="38"/>
        <v>-7.9096045197740036E-2</v>
      </c>
      <c r="AH98" s="44">
        <f t="shared" si="38"/>
        <v>2.0521682525418793E-16</v>
      </c>
      <c r="AI98" s="43">
        <f t="shared" si="33"/>
        <v>-0.12299465240641708</v>
      </c>
      <c r="AJ98" s="43">
        <f t="shared" si="34"/>
        <v>0</v>
      </c>
      <c r="AK98" s="43">
        <f t="shared" si="35"/>
        <v>0</v>
      </c>
      <c r="AL98" s="44">
        <f t="shared" si="36"/>
        <v>-3.1593406593406467E-2</v>
      </c>
    </row>
    <row r="99" spans="1:38">
      <c r="A99" s="27">
        <v>300262</v>
      </c>
      <c r="B99" s="30" t="s">
        <v>290</v>
      </c>
      <c r="C99" s="32" t="s">
        <v>367</v>
      </c>
      <c r="D99" s="22">
        <v>0.33300000000000002</v>
      </c>
      <c r="E99" s="22">
        <v>4.4999999999999998E-2</v>
      </c>
      <c r="F99" s="22">
        <v>0.16300000000000001</v>
      </c>
      <c r="G99" s="23">
        <f t="shared" si="28"/>
        <v>0.54100000000000004</v>
      </c>
      <c r="H99" s="26">
        <v>0.16400000000000001</v>
      </c>
      <c r="I99" s="26">
        <v>0</v>
      </c>
      <c r="J99" s="25">
        <v>0</v>
      </c>
      <c r="K99" s="23">
        <f t="shared" si="29"/>
        <v>0.70500000000000007</v>
      </c>
      <c r="M99" s="40">
        <v>0.31900000000000001</v>
      </c>
      <c r="N99" s="40">
        <v>4.4999999999999998E-2</v>
      </c>
      <c r="O99" s="40">
        <v>0.17699999999999999</v>
      </c>
      <c r="P99" s="41">
        <f t="shared" si="30"/>
        <v>0.54099999999999993</v>
      </c>
      <c r="Q99" s="40">
        <v>0.187</v>
      </c>
      <c r="R99" s="40">
        <v>0</v>
      </c>
      <c r="S99" s="40">
        <v>0</v>
      </c>
      <c r="T99" s="41">
        <f t="shared" si="31"/>
        <v>0.72799999999999998</v>
      </c>
      <c r="V99" s="40">
        <f t="shared" si="20"/>
        <v>1.4000000000000012E-2</v>
      </c>
      <c r="W99" s="40">
        <f t="shared" si="21"/>
        <v>0</v>
      </c>
      <c r="X99" s="40">
        <f t="shared" si="22"/>
        <v>-1.3999999999999985E-2</v>
      </c>
      <c r="Y99" s="41">
        <f t="shared" si="23"/>
        <v>1.1102230246251565E-16</v>
      </c>
      <c r="Z99" s="40">
        <f t="shared" si="24"/>
        <v>-2.2999999999999993E-2</v>
      </c>
      <c r="AA99" s="40">
        <f t="shared" si="25"/>
        <v>0</v>
      </c>
      <c r="AB99" s="40">
        <f t="shared" si="26"/>
        <v>0</v>
      </c>
      <c r="AC99" s="41">
        <f t="shared" si="27"/>
        <v>-2.2999999999999909E-2</v>
      </c>
      <c r="AE99" s="43">
        <f t="shared" si="32"/>
        <v>4.3887147335423232E-2</v>
      </c>
      <c r="AF99" s="43">
        <f t="shared" si="37"/>
        <v>0</v>
      </c>
      <c r="AG99" s="43">
        <f t="shared" si="38"/>
        <v>-7.9096045197740036E-2</v>
      </c>
      <c r="AH99" s="44">
        <f t="shared" si="38"/>
        <v>2.0521682525418793E-16</v>
      </c>
      <c r="AI99" s="43">
        <f t="shared" si="33"/>
        <v>-0.12299465240641708</v>
      </c>
      <c r="AJ99" s="43">
        <f t="shared" si="34"/>
        <v>0</v>
      </c>
      <c r="AK99" s="43">
        <f t="shared" si="35"/>
        <v>0</v>
      </c>
      <c r="AL99" s="44">
        <f t="shared" si="36"/>
        <v>-3.1593406593406467E-2</v>
      </c>
    </row>
    <row r="100" spans="1:38">
      <c r="A100" s="27">
        <v>300263</v>
      </c>
      <c r="B100" s="30" t="s">
        <v>210</v>
      </c>
      <c r="C100" s="32" t="s">
        <v>365</v>
      </c>
      <c r="D100" s="22">
        <v>1.3009999999999999</v>
      </c>
      <c r="E100" s="22">
        <v>4.4999999999999998E-2</v>
      </c>
      <c r="F100" s="22">
        <v>0.16300000000000001</v>
      </c>
      <c r="G100" s="23">
        <f t="shared" si="28"/>
        <v>1.5089999999999999</v>
      </c>
      <c r="H100" s="26">
        <v>0</v>
      </c>
      <c r="I100" s="26">
        <v>0</v>
      </c>
      <c r="J100" s="25">
        <v>0.10199999999999999</v>
      </c>
      <c r="K100" s="23">
        <f t="shared" si="29"/>
        <v>1.611</v>
      </c>
      <c r="M100" s="40">
        <v>1.246</v>
      </c>
      <c r="N100" s="40">
        <v>4.4999999999999998E-2</v>
      </c>
      <c r="O100" s="40">
        <v>0.17699999999999999</v>
      </c>
      <c r="P100" s="41">
        <f t="shared" si="30"/>
        <v>1.468</v>
      </c>
      <c r="Q100" s="40">
        <v>0</v>
      </c>
      <c r="R100" s="40">
        <v>0</v>
      </c>
      <c r="S100" s="40">
        <v>0.10100000000000001</v>
      </c>
      <c r="T100" s="41">
        <f t="shared" si="31"/>
        <v>1.569</v>
      </c>
      <c r="V100" s="40">
        <f t="shared" si="20"/>
        <v>5.4999999999999938E-2</v>
      </c>
      <c r="W100" s="40">
        <f t="shared" si="21"/>
        <v>0</v>
      </c>
      <c r="X100" s="40">
        <f t="shared" si="22"/>
        <v>-1.3999999999999985E-2</v>
      </c>
      <c r="Y100" s="41">
        <f t="shared" si="23"/>
        <v>4.0999999999999925E-2</v>
      </c>
      <c r="Z100" s="40">
        <f t="shared" si="24"/>
        <v>0</v>
      </c>
      <c r="AA100" s="40">
        <f t="shared" si="25"/>
        <v>0</v>
      </c>
      <c r="AB100" s="40">
        <f t="shared" si="26"/>
        <v>9.9999999999998701E-4</v>
      </c>
      <c r="AC100" s="41">
        <f t="shared" si="27"/>
        <v>4.2000000000000037E-2</v>
      </c>
      <c r="AE100" s="43">
        <f t="shared" si="32"/>
        <v>4.4141252006420495E-2</v>
      </c>
      <c r="AF100" s="43">
        <f t="shared" si="37"/>
        <v>0</v>
      </c>
      <c r="AG100" s="43">
        <f t="shared" si="38"/>
        <v>-7.9096045197740036E-2</v>
      </c>
      <c r="AH100" s="44">
        <f t="shared" si="38"/>
        <v>2.792915531335145E-2</v>
      </c>
      <c r="AI100" s="43">
        <f t="shared" si="33"/>
        <v>0</v>
      </c>
      <c r="AJ100" s="43">
        <f t="shared" si="34"/>
        <v>0</v>
      </c>
      <c r="AK100" s="43">
        <f t="shared" si="35"/>
        <v>9.900990099009771E-3</v>
      </c>
      <c r="AL100" s="44">
        <f t="shared" si="36"/>
        <v>2.6768642447418764E-2</v>
      </c>
    </row>
    <row r="101" spans="1:38">
      <c r="A101" s="27">
        <v>300264</v>
      </c>
      <c r="B101" s="30" t="s">
        <v>65</v>
      </c>
      <c r="C101" s="32" t="s">
        <v>365</v>
      </c>
      <c r="D101" s="22">
        <v>0.94799999999999995</v>
      </c>
      <c r="E101" s="22">
        <v>4.4999999999999998E-2</v>
      </c>
      <c r="F101" s="22">
        <v>0.16300000000000001</v>
      </c>
      <c r="G101" s="23">
        <f t="shared" si="28"/>
        <v>1.1559999999999999</v>
      </c>
      <c r="H101" s="26">
        <v>0</v>
      </c>
      <c r="I101" s="26">
        <v>0</v>
      </c>
      <c r="J101" s="25">
        <v>0.124</v>
      </c>
      <c r="K101" s="23">
        <f t="shared" si="29"/>
        <v>1.2799999999999998</v>
      </c>
      <c r="M101" s="40">
        <v>0.90800000000000003</v>
      </c>
      <c r="N101" s="40">
        <v>4.4999999999999998E-2</v>
      </c>
      <c r="O101" s="40">
        <v>0.17699999999999999</v>
      </c>
      <c r="P101" s="41">
        <f t="shared" si="30"/>
        <v>1.1300000000000001</v>
      </c>
      <c r="Q101" s="40">
        <v>0</v>
      </c>
      <c r="R101" s="40">
        <v>0</v>
      </c>
      <c r="S101" s="40">
        <v>0.121</v>
      </c>
      <c r="T101" s="41">
        <f t="shared" si="31"/>
        <v>1.2510000000000001</v>
      </c>
      <c r="V101" s="40">
        <f t="shared" si="20"/>
        <v>3.9999999999999925E-2</v>
      </c>
      <c r="W101" s="40">
        <f t="shared" si="21"/>
        <v>0</v>
      </c>
      <c r="X101" s="40">
        <f t="shared" si="22"/>
        <v>-1.3999999999999985E-2</v>
      </c>
      <c r="Y101" s="41">
        <f t="shared" si="23"/>
        <v>2.5999999999999801E-2</v>
      </c>
      <c r="Z101" s="40">
        <f t="shared" si="24"/>
        <v>0</v>
      </c>
      <c r="AA101" s="40">
        <f t="shared" si="25"/>
        <v>0</v>
      </c>
      <c r="AB101" s="40">
        <f t="shared" si="26"/>
        <v>3.0000000000000027E-3</v>
      </c>
      <c r="AC101" s="41">
        <f t="shared" si="27"/>
        <v>2.8999999999999693E-2</v>
      </c>
      <c r="AE101" s="43">
        <f t="shared" si="32"/>
        <v>4.405286343612326E-2</v>
      </c>
      <c r="AF101" s="43">
        <f t="shared" si="37"/>
        <v>0</v>
      </c>
      <c r="AG101" s="43">
        <f t="shared" si="38"/>
        <v>-7.9096045197740036E-2</v>
      </c>
      <c r="AH101" s="44">
        <f t="shared" si="38"/>
        <v>2.3008849557521947E-2</v>
      </c>
      <c r="AI101" s="43">
        <f t="shared" si="33"/>
        <v>0</v>
      </c>
      <c r="AJ101" s="43">
        <f t="shared" si="34"/>
        <v>0</v>
      </c>
      <c r="AK101" s="43">
        <f t="shared" si="35"/>
        <v>2.4793388429752088E-2</v>
      </c>
      <c r="AL101" s="44">
        <f t="shared" si="36"/>
        <v>2.3181454836130846E-2</v>
      </c>
    </row>
    <row r="102" spans="1:38">
      <c r="A102" s="27">
        <v>300265</v>
      </c>
      <c r="B102" s="30" t="s">
        <v>66</v>
      </c>
      <c r="C102" s="32" t="s">
        <v>367</v>
      </c>
      <c r="D102" s="22">
        <v>0.88300000000000001</v>
      </c>
      <c r="E102" s="22">
        <v>4.4999999999999998E-2</v>
      </c>
      <c r="F102" s="22">
        <v>0.16300000000000001</v>
      </c>
      <c r="G102" s="23">
        <f t="shared" si="28"/>
        <v>1.091</v>
      </c>
      <c r="H102" s="26">
        <v>0.16400000000000001</v>
      </c>
      <c r="I102" s="26">
        <v>0</v>
      </c>
      <c r="J102" s="25">
        <v>0</v>
      </c>
      <c r="K102" s="23">
        <f t="shared" si="29"/>
        <v>1.2549999999999999</v>
      </c>
      <c r="M102" s="40">
        <v>0.84599999999999997</v>
      </c>
      <c r="N102" s="40">
        <v>4.4999999999999998E-2</v>
      </c>
      <c r="O102" s="40">
        <v>0.17699999999999999</v>
      </c>
      <c r="P102" s="41">
        <f t="shared" si="30"/>
        <v>1.0680000000000001</v>
      </c>
      <c r="Q102" s="40">
        <v>0.187</v>
      </c>
      <c r="R102" s="40">
        <v>0</v>
      </c>
      <c r="S102" s="40">
        <v>0</v>
      </c>
      <c r="T102" s="41">
        <f t="shared" si="31"/>
        <v>1.2550000000000001</v>
      </c>
      <c r="V102" s="40">
        <f t="shared" si="20"/>
        <v>3.7000000000000033E-2</v>
      </c>
      <c r="W102" s="40">
        <f t="shared" si="21"/>
        <v>0</v>
      </c>
      <c r="X102" s="40">
        <f t="shared" si="22"/>
        <v>-1.3999999999999985E-2</v>
      </c>
      <c r="Y102" s="41">
        <f t="shared" si="23"/>
        <v>2.2999999999999909E-2</v>
      </c>
      <c r="Z102" s="40">
        <f t="shared" si="24"/>
        <v>-2.2999999999999993E-2</v>
      </c>
      <c r="AA102" s="40">
        <f t="shared" si="25"/>
        <v>0</v>
      </c>
      <c r="AB102" s="40">
        <f t="shared" si="26"/>
        <v>0</v>
      </c>
      <c r="AC102" s="41">
        <f t="shared" si="27"/>
        <v>-2.2204460492503131E-16</v>
      </c>
      <c r="AE102" s="43">
        <f t="shared" si="32"/>
        <v>4.3735224586288458E-2</v>
      </c>
      <c r="AF102" s="43">
        <f t="shared" si="37"/>
        <v>0</v>
      </c>
      <c r="AG102" s="43">
        <f t="shared" si="38"/>
        <v>-7.9096045197740036E-2</v>
      </c>
      <c r="AH102" s="44">
        <f t="shared" si="38"/>
        <v>2.1535580524344483E-2</v>
      </c>
      <c r="AI102" s="43">
        <f t="shared" si="33"/>
        <v>-0.12299465240641708</v>
      </c>
      <c r="AJ102" s="43">
        <f t="shared" si="34"/>
        <v>0</v>
      </c>
      <c r="AK102" s="43">
        <f t="shared" si="35"/>
        <v>0</v>
      </c>
      <c r="AL102" s="44">
        <f t="shared" si="36"/>
        <v>-1.7692797205181777E-16</v>
      </c>
    </row>
    <row r="103" spans="1:38">
      <c r="A103" s="27">
        <v>300269</v>
      </c>
      <c r="B103" s="30" t="s">
        <v>67</v>
      </c>
      <c r="C103" s="32" t="s">
        <v>365</v>
      </c>
      <c r="D103" s="22">
        <v>1.5009999999999999</v>
      </c>
      <c r="E103" s="22">
        <v>4.4999999999999998E-2</v>
      </c>
      <c r="F103" s="22">
        <v>0.16300000000000001</v>
      </c>
      <c r="G103" s="23">
        <f t="shared" si="28"/>
        <v>1.7089999999999999</v>
      </c>
      <c r="H103" s="26">
        <v>0</v>
      </c>
      <c r="I103" s="26">
        <v>0</v>
      </c>
      <c r="J103" s="25">
        <v>0.35799999999999998</v>
      </c>
      <c r="K103" s="23">
        <f t="shared" si="29"/>
        <v>2.0669999999999997</v>
      </c>
      <c r="M103" s="40">
        <v>1.4370000000000001</v>
      </c>
      <c r="N103" s="40">
        <v>4.4999999999999998E-2</v>
      </c>
      <c r="O103" s="40">
        <v>0.17699999999999999</v>
      </c>
      <c r="P103" s="41">
        <f t="shared" si="30"/>
        <v>1.659</v>
      </c>
      <c r="Q103" s="40">
        <v>0</v>
      </c>
      <c r="R103" s="40">
        <v>0</v>
      </c>
      <c r="S103" s="40">
        <v>0.35499999999999998</v>
      </c>
      <c r="T103" s="41">
        <f t="shared" si="31"/>
        <v>2.0140000000000002</v>
      </c>
      <c r="V103" s="40">
        <f t="shared" si="20"/>
        <v>6.3999999999999835E-2</v>
      </c>
      <c r="W103" s="40">
        <f t="shared" si="21"/>
        <v>0</v>
      </c>
      <c r="X103" s="40">
        <f t="shared" si="22"/>
        <v>-1.3999999999999985E-2</v>
      </c>
      <c r="Y103" s="41">
        <f t="shared" si="23"/>
        <v>4.9999999999999822E-2</v>
      </c>
      <c r="Z103" s="40">
        <f t="shared" si="24"/>
        <v>0</v>
      </c>
      <c r="AA103" s="40">
        <f t="shared" si="25"/>
        <v>0</v>
      </c>
      <c r="AB103" s="40">
        <f t="shared" si="26"/>
        <v>3.0000000000000027E-3</v>
      </c>
      <c r="AC103" s="41">
        <f t="shared" si="27"/>
        <v>5.2999999999999492E-2</v>
      </c>
      <c r="AE103" s="43">
        <f t="shared" si="32"/>
        <v>4.4537230340988054E-2</v>
      </c>
      <c r="AF103" s="43">
        <f t="shared" si="37"/>
        <v>0</v>
      </c>
      <c r="AG103" s="43">
        <f t="shared" si="38"/>
        <v>-7.9096045197740036E-2</v>
      </c>
      <c r="AH103" s="44">
        <f t="shared" si="38"/>
        <v>3.0138637733574336E-2</v>
      </c>
      <c r="AI103" s="43">
        <f t="shared" si="33"/>
        <v>0</v>
      </c>
      <c r="AJ103" s="43">
        <f t="shared" si="34"/>
        <v>0</v>
      </c>
      <c r="AK103" s="43">
        <f t="shared" si="35"/>
        <v>8.4507042253521205E-3</v>
      </c>
      <c r="AL103" s="44">
        <f t="shared" si="36"/>
        <v>2.6315789473683956E-2</v>
      </c>
    </row>
    <row r="104" spans="1:38">
      <c r="A104" s="27">
        <v>300274</v>
      </c>
      <c r="B104" s="30" t="s">
        <v>411</v>
      </c>
      <c r="C104" s="32" t="s">
        <v>367</v>
      </c>
      <c r="D104" s="22">
        <v>0.40799999999999997</v>
      </c>
      <c r="E104" s="22">
        <v>4.4999999999999998E-2</v>
      </c>
      <c r="F104" s="22">
        <v>0.16300000000000001</v>
      </c>
      <c r="G104" s="23">
        <f t="shared" si="28"/>
        <v>0.61599999999999999</v>
      </c>
      <c r="H104" s="26">
        <v>0.16400000000000001</v>
      </c>
      <c r="I104" s="26">
        <v>0</v>
      </c>
      <c r="J104" s="25">
        <v>0</v>
      </c>
      <c r="K104" s="23">
        <f t="shared" si="29"/>
        <v>0.78</v>
      </c>
      <c r="M104" s="40">
        <v>0.39</v>
      </c>
      <c r="N104" s="40">
        <v>4.4999999999999998E-2</v>
      </c>
      <c r="O104" s="40">
        <v>0.17699999999999999</v>
      </c>
      <c r="P104" s="41">
        <f t="shared" si="30"/>
        <v>0.61199999999999999</v>
      </c>
      <c r="Q104" s="40">
        <v>0.187</v>
      </c>
      <c r="R104" s="40">
        <v>0</v>
      </c>
      <c r="S104" s="40">
        <v>0</v>
      </c>
      <c r="T104" s="41">
        <f t="shared" si="31"/>
        <v>0.79899999999999993</v>
      </c>
      <c r="V104" s="40">
        <f t="shared" si="20"/>
        <v>1.799999999999996E-2</v>
      </c>
      <c r="W104" s="40">
        <f t="shared" si="21"/>
        <v>0</v>
      </c>
      <c r="X104" s="40">
        <f t="shared" si="22"/>
        <v>-1.3999999999999985E-2</v>
      </c>
      <c r="Y104" s="41">
        <f t="shared" si="23"/>
        <v>4.0000000000000036E-3</v>
      </c>
      <c r="Z104" s="40">
        <f t="shared" si="24"/>
        <v>-2.2999999999999993E-2</v>
      </c>
      <c r="AA104" s="40">
        <f t="shared" si="25"/>
        <v>0</v>
      </c>
      <c r="AB104" s="40">
        <f t="shared" si="26"/>
        <v>0</v>
      </c>
      <c r="AC104" s="41">
        <f t="shared" si="27"/>
        <v>-1.8999999999999906E-2</v>
      </c>
      <c r="AE104" s="43">
        <f t="shared" si="32"/>
        <v>4.6153846153846052E-2</v>
      </c>
      <c r="AF104" s="43">
        <f t="shared" si="37"/>
        <v>0</v>
      </c>
      <c r="AG104" s="43">
        <f t="shared" si="38"/>
        <v>-7.9096045197740036E-2</v>
      </c>
      <c r="AH104" s="44">
        <f t="shared" si="38"/>
        <v>6.5359477124183069E-3</v>
      </c>
      <c r="AI104" s="43">
        <f t="shared" si="33"/>
        <v>-0.12299465240641708</v>
      </c>
      <c r="AJ104" s="43">
        <f t="shared" si="34"/>
        <v>0</v>
      </c>
      <c r="AK104" s="43">
        <f t="shared" si="35"/>
        <v>0</v>
      </c>
      <c r="AL104" s="44">
        <f t="shared" si="36"/>
        <v>-2.3779724655819658E-2</v>
      </c>
    </row>
    <row r="105" spans="1:38">
      <c r="A105" s="27">
        <v>300276</v>
      </c>
      <c r="B105" s="30" t="s">
        <v>68</v>
      </c>
      <c r="C105" s="32" t="s">
        <v>365</v>
      </c>
      <c r="D105" s="22">
        <v>1.1739999999999999</v>
      </c>
      <c r="E105" s="22">
        <v>4.4999999999999998E-2</v>
      </c>
      <c r="F105" s="22">
        <v>0.16300000000000001</v>
      </c>
      <c r="G105" s="23">
        <f t="shared" si="28"/>
        <v>1.3819999999999999</v>
      </c>
      <c r="H105" s="26">
        <v>0</v>
      </c>
      <c r="I105" s="26">
        <v>0</v>
      </c>
      <c r="J105" s="25">
        <v>8.8999999999999996E-2</v>
      </c>
      <c r="K105" s="23">
        <f t="shared" si="29"/>
        <v>1.4709999999999999</v>
      </c>
      <c r="M105" s="40">
        <v>1.1240000000000001</v>
      </c>
      <c r="N105" s="40">
        <v>4.4999999999999998E-2</v>
      </c>
      <c r="O105" s="40">
        <v>0.17699999999999999</v>
      </c>
      <c r="P105" s="41">
        <f t="shared" si="30"/>
        <v>1.3460000000000001</v>
      </c>
      <c r="Q105" s="40">
        <v>0</v>
      </c>
      <c r="R105" s="40">
        <v>0</v>
      </c>
      <c r="S105" s="40">
        <v>8.7999999999999995E-2</v>
      </c>
      <c r="T105" s="41">
        <f t="shared" si="31"/>
        <v>1.4340000000000002</v>
      </c>
      <c r="V105" s="40">
        <f t="shared" si="20"/>
        <v>4.9999999999999822E-2</v>
      </c>
      <c r="W105" s="40">
        <f t="shared" si="21"/>
        <v>0</v>
      </c>
      <c r="X105" s="40">
        <f t="shared" si="22"/>
        <v>-1.3999999999999985E-2</v>
      </c>
      <c r="Y105" s="41">
        <f t="shared" si="23"/>
        <v>3.599999999999981E-2</v>
      </c>
      <c r="Z105" s="40">
        <f t="shared" si="24"/>
        <v>0</v>
      </c>
      <c r="AA105" s="40">
        <f t="shared" si="25"/>
        <v>0</v>
      </c>
      <c r="AB105" s="40">
        <f t="shared" si="26"/>
        <v>1.0000000000000009E-3</v>
      </c>
      <c r="AC105" s="41">
        <f t="shared" si="27"/>
        <v>3.69999999999997E-2</v>
      </c>
      <c r="AE105" s="43">
        <f t="shared" si="32"/>
        <v>4.4483985765124391E-2</v>
      </c>
      <c r="AF105" s="43">
        <f t="shared" si="37"/>
        <v>0</v>
      </c>
      <c r="AG105" s="43">
        <f t="shared" si="38"/>
        <v>-7.9096045197740036E-2</v>
      </c>
      <c r="AH105" s="44">
        <f t="shared" si="38"/>
        <v>2.6745913818721996E-2</v>
      </c>
      <c r="AI105" s="43">
        <f t="shared" si="33"/>
        <v>0</v>
      </c>
      <c r="AJ105" s="43">
        <f t="shared" si="34"/>
        <v>0</v>
      </c>
      <c r="AK105" s="43">
        <f t="shared" si="35"/>
        <v>1.1363636363636374E-2</v>
      </c>
      <c r="AL105" s="44">
        <f t="shared" si="36"/>
        <v>2.5801952580195044E-2</v>
      </c>
    </row>
    <row r="106" spans="1:38">
      <c r="A106" s="27">
        <v>300283</v>
      </c>
      <c r="B106" s="30" t="s">
        <v>211</v>
      </c>
      <c r="C106" s="32" t="s">
        <v>365</v>
      </c>
      <c r="D106" s="22">
        <v>1.3120000000000001</v>
      </c>
      <c r="E106" s="22">
        <v>4.4999999999999998E-2</v>
      </c>
      <c r="F106" s="22">
        <v>0.16300000000000001</v>
      </c>
      <c r="G106" s="23">
        <f t="shared" si="28"/>
        <v>1.52</v>
      </c>
      <c r="H106" s="26">
        <v>0</v>
      </c>
      <c r="I106" s="26">
        <v>0</v>
      </c>
      <c r="J106" s="25">
        <v>5.6000000000000001E-2</v>
      </c>
      <c r="K106" s="23">
        <f t="shared" si="29"/>
        <v>1.5760000000000001</v>
      </c>
      <c r="M106" s="40">
        <v>1.256</v>
      </c>
      <c r="N106" s="40">
        <v>4.4999999999999998E-2</v>
      </c>
      <c r="O106" s="40">
        <v>0.17699999999999999</v>
      </c>
      <c r="P106" s="41">
        <f t="shared" si="30"/>
        <v>1.478</v>
      </c>
      <c r="Q106" s="40">
        <v>0</v>
      </c>
      <c r="R106" s="40">
        <v>0</v>
      </c>
      <c r="S106" s="40">
        <v>5.5E-2</v>
      </c>
      <c r="T106" s="41">
        <f t="shared" si="31"/>
        <v>1.5329999999999999</v>
      </c>
      <c r="V106" s="40">
        <f t="shared" si="20"/>
        <v>5.600000000000005E-2</v>
      </c>
      <c r="W106" s="40">
        <f t="shared" si="21"/>
        <v>0</v>
      </c>
      <c r="X106" s="40">
        <f t="shared" si="22"/>
        <v>-1.3999999999999985E-2</v>
      </c>
      <c r="Y106" s="41">
        <f t="shared" si="23"/>
        <v>4.2000000000000037E-2</v>
      </c>
      <c r="Z106" s="40">
        <f t="shared" si="24"/>
        <v>0</v>
      </c>
      <c r="AA106" s="40">
        <f t="shared" si="25"/>
        <v>0</v>
      </c>
      <c r="AB106" s="40">
        <f t="shared" si="26"/>
        <v>1.0000000000000009E-3</v>
      </c>
      <c r="AC106" s="41">
        <f t="shared" si="27"/>
        <v>4.3000000000000149E-2</v>
      </c>
      <c r="AE106" s="43">
        <f t="shared" si="32"/>
        <v>4.4585987261146535E-2</v>
      </c>
      <c r="AF106" s="43">
        <f t="shared" si="37"/>
        <v>0</v>
      </c>
      <c r="AG106" s="43">
        <f t="shared" si="38"/>
        <v>-7.9096045197740036E-2</v>
      </c>
      <c r="AH106" s="44">
        <f t="shared" si="38"/>
        <v>2.8416779431664436E-2</v>
      </c>
      <c r="AI106" s="43">
        <f t="shared" si="33"/>
        <v>0</v>
      </c>
      <c r="AJ106" s="43">
        <f t="shared" si="34"/>
        <v>0</v>
      </c>
      <c r="AK106" s="43">
        <f t="shared" si="35"/>
        <v>1.8181818181818198E-2</v>
      </c>
      <c r="AL106" s="44">
        <f t="shared" si="36"/>
        <v>2.8049575994781573E-2</v>
      </c>
    </row>
    <row r="107" spans="1:38">
      <c r="A107" s="27">
        <v>300285</v>
      </c>
      <c r="B107" s="30" t="s">
        <v>69</v>
      </c>
      <c r="C107" s="32" t="s">
        <v>365</v>
      </c>
      <c r="D107" s="22">
        <v>0.78</v>
      </c>
      <c r="E107" s="22">
        <v>4.4999999999999998E-2</v>
      </c>
      <c r="F107" s="22">
        <v>0.16300000000000001</v>
      </c>
      <c r="G107" s="23">
        <f t="shared" si="28"/>
        <v>0.9880000000000001</v>
      </c>
      <c r="H107" s="26">
        <v>0</v>
      </c>
      <c r="I107" s="26">
        <v>0</v>
      </c>
      <c r="J107" s="25">
        <v>0.30299999999999999</v>
      </c>
      <c r="K107" s="23">
        <f t="shared" si="29"/>
        <v>1.2910000000000001</v>
      </c>
      <c r="M107" s="40">
        <v>0.747</v>
      </c>
      <c r="N107" s="40">
        <v>4.4999999999999998E-2</v>
      </c>
      <c r="O107" s="40">
        <v>0.17699999999999999</v>
      </c>
      <c r="P107" s="41">
        <f t="shared" si="30"/>
        <v>0.96900000000000008</v>
      </c>
      <c r="Q107" s="40">
        <v>0</v>
      </c>
      <c r="R107" s="40">
        <v>0</v>
      </c>
      <c r="S107" s="40">
        <v>0.29699999999999999</v>
      </c>
      <c r="T107" s="41">
        <f t="shared" si="31"/>
        <v>1.266</v>
      </c>
      <c r="V107" s="40">
        <f t="shared" si="20"/>
        <v>3.3000000000000029E-2</v>
      </c>
      <c r="W107" s="40">
        <f t="shared" si="21"/>
        <v>0</v>
      </c>
      <c r="X107" s="40">
        <f t="shared" si="22"/>
        <v>-1.3999999999999985E-2</v>
      </c>
      <c r="Y107" s="41">
        <f t="shared" si="23"/>
        <v>1.9000000000000017E-2</v>
      </c>
      <c r="Z107" s="40">
        <f t="shared" si="24"/>
        <v>0</v>
      </c>
      <c r="AA107" s="40">
        <f t="shared" si="25"/>
        <v>0</v>
      </c>
      <c r="AB107" s="40">
        <f t="shared" si="26"/>
        <v>6.0000000000000053E-3</v>
      </c>
      <c r="AC107" s="41">
        <f t="shared" si="27"/>
        <v>2.5000000000000133E-2</v>
      </c>
      <c r="AE107" s="43">
        <f t="shared" si="32"/>
        <v>4.417670682730928E-2</v>
      </c>
      <c r="AF107" s="43">
        <f t="shared" si="37"/>
        <v>0</v>
      </c>
      <c r="AG107" s="43">
        <f t="shared" si="38"/>
        <v>-7.9096045197740036E-2</v>
      </c>
      <c r="AH107" s="44">
        <f t="shared" si="38"/>
        <v>1.9607843137254919E-2</v>
      </c>
      <c r="AI107" s="43">
        <f t="shared" si="33"/>
        <v>0</v>
      </c>
      <c r="AJ107" s="43">
        <f t="shared" si="34"/>
        <v>0</v>
      </c>
      <c r="AK107" s="43">
        <f t="shared" si="35"/>
        <v>2.0202020202020221E-2</v>
      </c>
      <c r="AL107" s="44">
        <f t="shared" si="36"/>
        <v>1.9747235387045918E-2</v>
      </c>
    </row>
    <row r="108" spans="1:38">
      <c r="A108" s="27">
        <v>300288</v>
      </c>
      <c r="B108" s="30" t="s">
        <v>508</v>
      </c>
      <c r="C108" s="32" t="s">
        <v>367</v>
      </c>
      <c r="D108" s="22">
        <v>0.79600000000000004</v>
      </c>
      <c r="E108" s="22">
        <v>4.4999999999999998E-2</v>
      </c>
      <c r="F108" s="22">
        <v>0.16300000000000001</v>
      </c>
      <c r="G108" s="23">
        <f t="shared" si="28"/>
        <v>1.004</v>
      </c>
      <c r="H108" s="26">
        <v>0.16400000000000001</v>
      </c>
      <c r="I108" s="26">
        <v>0</v>
      </c>
      <c r="J108" s="25">
        <v>0</v>
      </c>
      <c r="K108" s="23">
        <f t="shared" si="29"/>
        <v>1.1679999999999999</v>
      </c>
      <c r="M108" s="40">
        <v>0.76200000000000001</v>
      </c>
      <c r="N108" s="40">
        <v>4.4999999999999998E-2</v>
      </c>
      <c r="O108" s="40">
        <v>0.17699999999999999</v>
      </c>
      <c r="P108" s="41">
        <f t="shared" si="30"/>
        <v>0.98399999999999999</v>
      </c>
      <c r="Q108" s="40">
        <v>0.187</v>
      </c>
      <c r="R108" s="40">
        <v>0</v>
      </c>
      <c r="S108" s="40">
        <v>0</v>
      </c>
      <c r="T108" s="41">
        <f t="shared" si="31"/>
        <v>1.171</v>
      </c>
      <c r="V108" s="40">
        <f t="shared" si="20"/>
        <v>3.400000000000003E-2</v>
      </c>
      <c r="W108" s="40">
        <f t="shared" si="21"/>
        <v>0</v>
      </c>
      <c r="X108" s="40">
        <f t="shared" si="22"/>
        <v>-1.3999999999999985E-2</v>
      </c>
      <c r="Y108" s="41">
        <f t="shared" si="23"/>
        <v>2.0000000000000018E-2</v>
      </c>
      <c r="Z108" s="40">
        <f t="shared" si="24"/>
        <v>-2.2999999999999993E-2</v>
      </c>
      <c r="AA108" s="40">
        <f t="shared" si="25"/>
        <v>0</v>
      </c>
      <c r="AB108" s="40">
        <f t="shared" si="26"/>
        <v>0</v>
      </c>
      <c r="AC108" s="41">
        <f t="shared" si="27"/>
        <v>-3.0000000000001137E-3</v>
      </c>
      <c r="AE108" s="43">
        <f t="shared" si="32"/>
        <v>4.4619422572178519E-2</v>
      </c>
      <c r="AF108" s="43">
        <f t="shared" si="37"/>
        <v>0</v>
      </c>
      <c r="AG108" s="43">
        <f t="shared" si="38"/>
        <v>-7.9096045197740036E-2</v>
      </c>
      <c r="AH108" s="44">
        <f t="shared" si="38"/>
        <v>2.0325203252032537E-2</v>
      </c>
      <c r="AI108" s="43">
        <f t="shared" si="33"/>
        <v>-0.12299465240641708</v>
      </c>
      <c r="AJ108" s="43">
        <f t="shared" si="34"/>
        <v>0</v>
      </c>
      <c r="AK108" s="43">
        <f t="shared" si="35"/>
        <v>0</v>
      </c>
      <c r="AL108" s="44">
        <f t="shared" si="36"/>
        <v>-2.5619128949616681E-3</v>
      </c>
    </row>
    <row r="109" spans="1:38">
      <c r="A109" s="27">
        <v>300292</v>
      </c>
      <c r="B109" s="30" t="s">
        <v>509</v>
      </c>
      <c r="C109" s="32" t="s">
        <v>367</v>
      </c>
      <c r="D109" s="22">
        <v>0.31</v>
      </c>
      <c r="E109" s="22">
        <v>4.4999999999999998E-2</v>
      </c>
      <c r="F109" s="22">
        <v>0.16300000000000001</v>
      </c>
      <c r="G109" s="23">
        <f t="shared" si="28"/>
        <v>0.51800000000000002</v>
      </c>
      <c r="H109" s="26">
        <v>0.16400000000000001</v>
      </c>
      <c r="I109" s="26">
        <v>0</v>
      </c>
      <c r="J109" s="25">
        <v>0</v>
      </c>
      <c r="K109" s="23">
        <f t="shared" si="29"/>
        <v>0.68200000000000005</v>
      </c>
      <c r="M109" s="40">
        <v>0.29699999999999999</v>
      </c>
      <c r="N109" s="40">
        <v>4.4999999999999998E-2</v>
      </c>
      <c r="O109" s="40">
        <v>0.17699999999999999</v>
      </c>
      <c r="P109" s="41">
        <f t="shared" si="30"/>
        <v>0.51899999999999991</v>
      </c>
      <c r="Q109" s="40">
        <v>0.187</v>
      </c>
      <c r="R109" s="40">
        <v>0</v>
      </c>
      <c r="S109" s="40">
        <v>0</v>
      </c>
      <c r="T109" s="41">
        <f t="shared" si="31"/>
        <v>0.70599999999999996</v>
      </c>
      <c r="V109" s="40">
        <f t="shared" si="20"/>
        <v>1.3000000000000012E-2</v>
      </c>
      <c r="W109" s="40">
        <f t="shared" si="21"/>
        <v>0</v>
      </c>
      <c r="X109" s="40">
        <f t="shared" si="22"/>
        <v>-1.3999999999999985E-2</v>
      </c>
      <c r="Y109" s="41">
        <f t="shared" si="23"/>
        <v>-9.9999999999988987E-4</v>
      </c>
      <c r="Z109" s="40">
        <f t="shared" si="24"/>
        <v>-2.2999999999999993E-2</v>
      </c>
      <c r="AA109" s="40">
        <f t="shared" si="25"/>
        <v>0</v>
      </c>
      <c r="AB109" s="40">
        <f t="shared" si="26"/>
        <v>0</v>
      </c>
      <c r="AC109" s="41">
        <f t="shared" si="27"/>
        <v>-2.399999999999991E-2</v>
      </c>
      <c r="AE109" s="43">
        <f t="shared" si="32"/>
        <v>4.3771043771043815E-2</v>
      </c>
      <c r="AF109" s="43">
        <f t="shared" si="37"/>
        <v>0</v>
      </c>
      <c r="AG109" s="43">
        <f t="shared" si="38"/>
        <v>-7.9096045197740036E-2</v>
      </c>
      <c r="AH109" s="44">
        <f t="shared" si="38"/>
        <v>-1.926782273602871E-3</v>
      </c>
      <c r="AI109" s="43">
        <f t="shared" si="33"/>
        <v>-0.12299465240641708</v>
      </c>
      <c r="AJ109" s="43">
        <f t="shared" si="34"/>
        <v>0</v>
      </c>
      <c r="AK109" s="43">
        <f t="shared" si="35"/>
        <v>0</v>
      </c>
      <c r="AL109" s="44">
        <f t="shared" si="36"/>
        <v>-3.3994334277620268E-2</v>
      </c>
    </row>
    <row r="110" spans="1:38">
      <c r="A110" s="27">
        <v>300306</v>
      </c>
      <c r="B110" s="30" t="s">
        <v>412</v>
      </c>
      <c r="C110" s="32" t="s">
        <v>367</v>
      </c>
      <c r="D110" s="22">
        <v>0.33300000000000002</v>
      </c>
      <c r="E110" s="22">
        <v>4.4999999999999998E-2</v>
      </c>
      <c r="F110" s="22">
        <v>0.16300000000000001</v>
      </c>
      <c r="G110" s="23">
        <f t="shared" si="28"/>
        <v>0.54100000000000004</v>
      </c>
      <c r="H110" s="26">
        <v>0.16400000000000001</v>
      </c>
      <c r="I110" s="26">
        <v>0</v>
      </c>
      <c r="J110" s="25">
        <v>0</v>
      </c>
      <c r="K110" s="23">
        <f t="shared" si="29"/>
        <v>0.70500000000000007</v>
      </c>
      <c r="M110" s="40">
        <v>0.31900000000000001</v>
      </c>
      <c r="N110" s="40">
        <v>4.4999999999999998E-2</v>
      </c>
      <c r="O110" s="40">
        <v>0.17699999999999999</v>
      </c>
      <c r="P110" s="41">
        <f t="shared" si="30"/>
        <v>0.54099999999999993</v>
      </c>
      <c r="Q110" s="40">
        <v>0.187</v>
      </c>
      <c r="R110" s="40">
        <v>0</v>
      </c>
      <c r="S110" s="40">
        <v>0</v>
      </c>
      <c r="T110" s="41">
        <f t="shared" si="31"/>
        <v>0.72799999999999998</v>
      </c>
      <c r="V110" s="40">
        <f t="shared" si="20"/>
        <v>1.4000000000000012E-2</v>
      </c>
      <c r="W110" s="40">
        <f t="shared" si="21"/>
        <v>0</v>
      </c>
      <c r="X110" s="40">
        <f t="shared" si="22"/>
        <v>-1.3999999999999985E-2</v>
      </c>
      <c r="Y110" s="41">
        <f t="shared" si="23"/>
        <v>1.1102230246251565E-16</v>
      </c>
      <c r="Z110" s="40">
        <f t="shared" si="24"/>
        <v>-2.2999999999999993E-2</v>
      </c>
      <c r="AA110" s="40">
        <f t="shared" si="25"/>
        <v>0</v>
      </c>
      <c r="AB110" s="40">
        <f t="shared" si="26"/>
        <v>0</v>
      </c>
      <c r="AC110" s="41">
        <f t="shared" si="27"/>
        <v>-2.2999999999999909E-2</v>
      </c>
      <c r="AE110" s="43">
        <f t="shared" si="32"/>
        <v>4.3887147335423232E-2</v>
      </c>
      <c r="AF110" s="43">
        <f t="shared" si="37"/>
        <v>0</v>
      </c>
      <c r="AG110" s="43">
        <f t="shared" si="38"/>
        <v>-7.9096045197740036E-2</v>
      </c>
      <c r="AH110" s="44">
        <f t="shared" si="38"/>
        <v>2.0521682525418793E-16</v>
      </c>
      <c r="AI110" s="43">
        <f t="shared" si="33"/>
        <v>-0.12299465240641708</v>
      </c>
      <c r="AJ110" s="43">
        <f t="shared" si="34"/>
        <v>0</v>
      </c>
      <c r="AK110" s="43">
        <f t="shared" si="35"/>
        <v>0</v>
      </c>
      <c r="AL110" s="44">
        <f t="shared" si="36"/>
        <v>-3.1593406593406467E-2</v>
      </c>
    </row>
    <row r="111" spans="1:38">
      <c r="A111" s="27">
        <v>300308</v>
      </c>
      <c r="B111" s="30" t="s">
        <v>70</v>
      </c>
      <c r="C111" s="32" t="s">
        <v>367</v>
      </c>
      <c r="D111" s="22">
        <v>1.3320000000000001</v>
      </c>
      <c r="E111" s="22">
        <v>4.4999999999999998E-2</v>
      </c>
      <c r="F111" s="22">
        <v>0.16300000000000001</v>
      </c>
      <c r="G111" s="23">
        <f t="shared" si="28"/>
        <v>1.54</v>
      </c>
      <c r="H111" s="26">
        <v>0.16400000000000001</v>
      </c>
      <c r="I111" s="26">
        <v>0</v>
      </c>
      <c r="J111" s="25">
        <v>0</v>
      </c>
      <c r="K111" s="23">
        <f t="shared" si="29"/>
        <v>1.704</v>
      </c>
      <c r="M111" s="40">
        <v>1.2749999999999999</v>
      </c>
      <c r="N111" s="40">
        <v>4.4999999999999998E-2</v>
      </c>
      <c r="O111" s="40">
        <v>0.17699999999999999</v>
      </c>
      <c r="P111" s="41">
        <f t="shared" si="30"/>
        <v>1.4969999999999999</v>
      </c>
      <c r="Q111" s="40">
        <v>0.187</v>
      </c>
      <c r="R111" s="40">
        <v>0</v>
      </c>
      <c r="S111" s="40">
        <v>0</v>
      </c>
      <c r="T111" s="41">
        <f t="shared" si="31"/>
        <v>1.6839999999999999</v>
      </c>
      <c r="V111" s="40">
        <f t="shared" si="20"/>
        <v>5.7000000000000162E-2</v>
      </c>
      <c r="W111" s="40">
        <f t="shared" si="21"/>
        <v>0</v>
      </c>
      <c r="X111" s="40">
        <f t="shared" si="22"/>
        <v>-1.3999999999999985E-2</v>
      </c>
      <c r="Y111" s="41">
        <f t="shared" si="23"/>
        <v>4.3000000000000149E-2</v>
      </c>
      <c r="Z111" s="40">
        <f t="shared" si="24"/>
        <v>-2.2999999999999993E-2</v>
      </c>
      <c r="AA111" s="40">
        <f t="shared" si="25"/>
        <v>0</v>
      </c>
      <c r="AB111" s="40">
        <f t="shared" si="26"/>
        <v>0</v>
      </c>
      <c r="AC111" s="41">
        <f t="shared" si="27"/>
        <v>2.0000000000000018E-2</v>
      </c>
      <c r="AE111" s="43">
        <f t="shared" si="32"/>
        <v>4.4705882352941304E-2</v>
      </c>
      <c r="AF111" s="43">
        <f t="shared" si="37"/>
        <v>0</v>
      </c>
      <c r="AG111" s="43">
        <f t="shared" si="38"/>
        <v>-7.9096045197740036E-2</v>
      </c>
      <c r="AH111" s="44">
        <f t="shared" si="38"/>
        <v>2.8724114896459686E-2</v>
      </c>
      <c r="AI111" s="43">
        <f t="shared" si="33"/>
        <v>-0.12299465240641708</v>
      </c>
      <c r="AJ111" s="43">
        <f t="shared" si="34"/>
        <v>0</v>
      </c>
      <c r="AK111" s="43">
        <f t="shared" si="35"/>
        <v>0</v>
      </c>
      <c r="AL111" s="44">
        <f t="shared" si="36"/>
        <v>1.1876484560570083E-2</v>
      </c>
    </row>
    <row r="112" spans="1:38">
      <c r="A112" s="27">
        <v>300309</v>
      </c>
      <c r="B112" s="30" t="s">
        <v>71</v>
      </c>
      <c r="C112" s="32" t="s">
        <v>367</v>
      </c>
      <c r="D112" s="22">
        <v>0.73599999999999999</v>
      </c>
      <c r="E112" s="22">
        <v>4.4999999999999998E-2</v>
      </c>
      <c r="F112" s="22">
        <v>0.16300000000000001</v>
      </c>
      <c r="G112" s="23">
        <f t="shared" si="28"/>
        <v>0.94400000000000006</v>
      </c>
      <c r="H112" s="26">
        <v>0.16400000000000001</v>
      </c>
      <c r="I112" s="26">
        <v>0</v>
      </c>
      <c r="J112" s="25">
        <v>0</v>
      </c>
      <c r="K112" s="23">
        <f t="shared" si="29"/>
        <v>1.1080000000000001</v>
      </c>
      <c r="M112" s="40">
        <v>0.70399999999999996</v>
      </c>
      <c r="N112" s="40">
        <v>4.4999999999999998E-2</v>
      </c>
      <c r="O112" s="40">
        <v>0.17699999999999999</v>
      </c>
      <c r="P112" s="41">
        <f t="shared" si="30"/>
        <v>0.92599999999999993</v>
      </c>
      <c r="Q112" s="40">
        <v>0.187</v>
      </c>
      <c r="R112" s="40">
        <v>0</v>
      </c>
      <c r="S112" s="40">
        <v>0</v>
      </c>
      <c r="T112" s="41">
        <f t="shared" si="31"/>
        <v>1.113</v>
      </c>
      <c r="V112" s="40">
        <f t="shared" si="20"/>
        <v>3.2000000000000028E-2</v>
      </c>
      <c r="W112" s="40">
        <f t="shared" si="21"/>
        <v>0</v>
      </c>
      <c r="X112" s="40">
        <f t="shared" si="22"/>
        <v>-1.3999999999999985E-2</v>
      </c>
      <c r="Y112" s="41">
        <f t="shared" si="23"/>
        <v>1.8000000000000127E-2</v>
      </c>
      <c r="Z112" s="40">
        <f t="shared" si="24"/>
        <v>-2.2999999999999993E-2</v>
      </c>
      <c r="AA112" s="40">
        <f t="shared" si="25"/>
        <v>0</v>
      </c>
      <c r="AB112" s="40">
        <f t="shared" si="26"/>
        <v>0</v>
      </c>
      <c r="AC112" s="41">
        <f t="shared" si="27"/>
        <v>-4.9999999999998934E-3</v>
      </c>
      <c r="AE112" s="43">
        <f t="shared" si="32"/>
        <v>4.5454545454545497E-2</v>
      </c>
      <c r="AF112" s="43">
        <f t="shared" si="37"/>
        <v>0</v>
      </c>
      <c r="AG112" s="43">
        <f t="shared" si="38"/>
        <v>-7.9096045197740036E-2</v>
      </c>
      <c r="AH112" s="44">
        <f t="shared" si="38"/>
        <v>1.9438444924406186E-2</v>
      </c>
      <c r="AI112" s="43">
        <f t="shared" si="33"/>
        <v>-0.12299465240641708</v>
      </c>
      <c r="AJ112" s="43">
        <f t="shared" si="34"/>
        <v>0</v>
      </c>
      <c r="AK112" s="43">
        <f t="shared" si="35"/>
        <v>0</v>
      </c>
      <c r="AL112" s="44">
        <f t="shared" si="36"/>
        <v>-4.4923629829289246E-3</v>
      </c>
    </row>
    <row r="113" spans="1:38">
      <c r="A113" s="27">
        <v>300311</v>
      </c>
      <c r="B113" s="30" t="s">
        <v>72</v>
      </c>
      <c r="C113" s="32" t="s">
        <v>367</v>
      </c>
      <c r="D113" s="22">
        <v>0.88300000000000001</v>
      </c>
      <c r="E113" s="22">
        <v>4.4999999999999998E-2</v>
      </c>
      <c r="F113" s="22">
        <v>0.16300000000000001</v>
      </c>
      <c r="G113" s="23">
        <f t="shared" si="28"/>
        <v>1.091</v>
      </c>
      <c r="H113" s="26">
        <v>0.16400000000000001</v>
      </c>
      <c r="I113" s="26">
        <v>0</v>
      </c>
      <c r="J113" s="25">
        <v>0</v>
      </c>
      <c r="K113" s="23">
        <f t="shared" si="29"/>
        <v>1.2549999999999999</v>
      </c>
      <c r="M113" s="40">
        <v>0.84599999999999997</v>
      </c>
      <c r="N113" s="40">
        <v>4.4999999999999998E-2</v>
      </c>
      <c r="O113" s="40">
        <v>0.17699999999999999</v>
      </c>
      <c r="P113" s="41">
        <f t="shared" si="30"/>
        <v>1.0680000000000001</v>
      </c>
      <c r="Q113" s="40">
        <v>0.187</v>
      </c>
      <c r="R113" s="40">
        <v>0</v>
      </c>
      <c r="S113" s="40">
        <v>0</v>
      </c>
      <c r="T113" s="41">
        <f t="shared" si="31"/>
        <v>1.2550000000000001</v>
      </c>
      <c r="V113" s="40">
        <f t="shared" si="20"/>
        <v>3.7000000000000033E-2</v>
      </c>
      <c r="W113" s="40">
        <f t="shared" si="21"/>
        <v>0</v>
      </c>
      <c r="X113" s="40">
        <f t="shared" si="22"/>
        <v>-1.3999999999999985E-2</v>
      </c>
      <c r="Y113" s="41">
        <f t="shared" si="23"/>
        <v>2.2999999999999909E-2</v>
      </c>
      <c r="Z113" s="40">
        <f t="shared" si="24"/>
        <v>-2.2999999999999993E-2</v>
      </c>
      <c r="AA113" s="40">
        <f t="shared" si="25"/>
        <v>0</v>
      </c>
      <c r="AB113" s="40">
        <f t="shared" si="26"/>
        <v>0</v>
      </c>
      <c r="AC113" s="41">
        <f t="shared" si="27"/>
        <v>-2.2204460492503131E-16</v>
      </c>
      <c r="AE113" s="43">
        <f t="shared" si="32"/>
        <v>4.3735224586288458E-2</v>
      </c>
      <c r="AF113" s="43">
        <f t="shared" si="37"/>
        <v>0</v>
      </c>
      <c r="AG113" s="43">
        <f t="shared" si="38"/>
        <v>-7.9096045197740036E-2</v>
      </c>
      <c r="AH113" s="44">
        <f t="shared" si="38"/>
        <v>2.1535580524344483E-2</v>
      </c>
      <c r="AI113" s="43">
        <f t="shared" si="33"/>
        <v>-0.12299465240641708</v>
      </c>
      <c r="AJ113" s="43">
        <f t="shared" si="34"/>
        <v>0</v>
      </c>
      <c r="AK113" s="43">
        <f t="shared" si="35"/>
        <v>0</v>
      </c>
      <c r="AL113" s="44">
        <f t="shared" si="36"/>
        <v>-1.7692797205181777E-16</v>
      </c>
    </row>
    <row r="114" spans="1:38">
      <c r="A114" s="27">
        <v>300314</v>
      </c>
      <c r="B114" s="30" t="s">
        <v>73</v>
      </c>
      <c r="C114" s="32" t="s">
        <v>367</v>
      </c>
      <c r="D114" s="22">
        <v>1.399</v>
      </c>
      <c r="E114" s="22">
        <v>4.4999999999999998E-2</v>
      </c>
      <c r="F114" s="22">
        <v>0.16300000000000001</v>
      </c>
      <c r="G114" s="23">
        <f t="shared" si="28"/>
        <v>1.607</v>
      </c>
      <c r="H114" s="26">
        <v>0.16400000000000001</v>
      </c>
      <c r="I114" s="26">
        <v>0</v>
      </c>
      <c r="J114" s="25">
        <v>0</v>
      </c>
      <c r="K114" s="23">
        <f t="shared" si="29"/>
        <v>1.7709999999999999</v>
      </c>
      <c r="M114" s="40">
        <v>1.339</v>
      </c>
      <c r="N114" s="40">
        <v>4.4999999999999998E-2</v>
      </c>
      <c r="O114" s="40">
        <v>0.17699999999999999</v>
      </c>
      <c r="P114" s="41">
        <f t="shared" si="30"/>
        <v>1.5609999999999999</v>
      </c>
      <c r="Q114" s="40">
        <v>0.187</v>
      </c>
      <c r="R114" s="40">
        <v>0</v>
      </c>
      <c r="S114" s="40">
        <v>0</v>
      </c>
      <c r="T114" s="41">
        <f t="shared" si="31"/>
        <v>1.748</v>
      </c>
      <c r="V114" s="40">
        <f t="shared" si="20"/>
        <v>6.0000000000000053E-2</v>
      </c>
      <c r="W114" s="40">
        <f t="shared" si="21"/>
        <v>0</v>
      </c>
      <c r="X114" s="40">
        <f t="shared" si="22"/>
        <v>-1.3999999999999985E-2</v>
      </c>
      <c r="Y114" s="41">
        <f t="shared" si="23"/>
        <v>4.6000000000000041E-2</v>
      </c>
      <c r="Z114" s="40">
        <f t="shared" si="24"/>
        <v>-2.2999999999999993E-2</v>
      </c>
      <c r="AA114" s="40">
        <f t="shared" si="25"/>
        <v>0</v>
      </c>
      <c r="AB114" s="40">
        <f t="shared" si="26"/>
        <v>0</v>
      </c>
      <c r="AC114" s="41">
        <f t="shared" si="27"/>
        <v>2.2999999999999909E-2</v>
      </c>
      <c r="AE114" s="43">
        <f t="shared" si="32"/>
        <v>4.4809559372666209E-2</v>
      </c>
      <c r="AF114" s="43">
        <f t="shared" si="37"/>
        <v>0</v>
      </c>
      <c r="AG114" s="43">
        <f t="shared" si="38"/>
        <v>-7.9096045197740036E-2</v>
      </c>
      <c r="AH114" s="44">
        <f t="shared" si="38"/>
        <v>2.9468289557975685E-2</v>
      </c>
      <c r="AI114" s="43">
        <f t="shared" si="33"/>
        <v>-0.12299465240641708</v>
      </c>
      <c r="AJ114" s="43">
        <f t="shared" si="34"/>
        <v>0</v>
      </c>
      <c r="AK114" s="43">
        <f t="shared" si="35"/>
        <v>0</v>
      </c>
      <c r="AL114" s="44">
        <f t="shared" si="36"/>
        <v>1.3157894736842054E-2</v>
      </c>
    </row>
    <row r="115" spans="1:38">
      <c r="A115" s="27">
        <v>300319</v>
      </c>
      <c r="B115" s="30" t="s">
        <v>212</v>
      </c>
      <c r="C115" s="32" t="s">
        <v>365</v>
      </c>
      <c r="D115" s="22">
        <v>0.69499999999999995</v>
      </c>
      <c r="E115" s="22">
        <v>4.4999999999999998E-2</v>
      </c>
      <c r="F115" s="22">
        <v>0.16300000000000001</v>
      </c>
      <c r="G115" s="23">
        <f t="shared" si="28"/>
        <v>0.90300000000000002</v>
      </c>
      <c r="H115" s="26">
        <v>0</v>
      </c>
      <c r="I115" s="26">
        <v>0</v>
      </c>
      <c r="J115" s="25">
        <v>9.4E-2</v>
      </c>
      <c r="K115" s="23">
        <f t="shared" si="29"/>
        <v>0.997</v>
      </c>
      <c r="M115" s="40">
        <v>0.66500000000000004</v>
      </c>
      <c r="N115" s="40">
        <v>4.4999999999999998E-2</v>
      </c>
      <c r="O115" s="40">
        <v>0.17699999999999999</v>
      </c>
      <c r="P115" s="41">
        <f t="shared" si="30"/>
        <v>0.88700000000000001</v>
      </c>
      <c r="Q115" s="40">
        <v>0</v>
      </c>
      <c r="R115" s="40">
        <v>0</v>
      </c>
      <c r="S115" s="40">
        <v>9.1999999999999998E-2</v>
      </c>
      <c r="T115" s="41">
        <f t="shared" si="31"/>
        <v>0.97899999999999998</v>
      </c>
      <c r="V115" s="40">
        <f t="shared" si="20"/>
        <v>2.9999999999999916E-2</v>
      </c>
      <c r="W115" s="40">
        <f t="shared" si="21"/>
        <v>0</v>
      </c>
      <c r="X115" s="40">
        <f t="shared" si="22"/>
        <v>-1.3999999999999985E-2</v>
      </c>
      <c r="Y115" s="41">
        <f t="shared" si="23"/>
        <v>1.6000000000000014E-2</v>
      </c>
      <c r="Z115" s="40">
        <f t="shared" si="24"/>
        <v>0</v>
      </c>
      <c r="AA115" s="40">
        <f t="shared" si="25"/>
        <v>0</v>
      </c>
      <c r="AB115" s="40">
        <f t="shared" si="26"/>
        <v>2.0000000000000018E-3</v>
      </c>
      <c r="AC115" s="41">
        <f t="shared" si="27"/>
        <v>1.8000000000000016E-2</v>
      </c>
      <c r="AE115" s="43">
        <f t="shared" si="32"/>
        <v>4.5112781954887091E-2</v>
      </c>
      <c r="AF115" s="43">
        <f t="shared" si="37"/>
        <v>0</v>
      </c>
      <c r="AG115" s="43">
        <f t="shared" si="38"/>
        <v>-7.9096045197740036E-2</v>
      </c>
      <c r="AH115" s="44">
        <f t="shared" si="38"/>
        <v>1.803833145434049E-2</v>
      </c>
      <c r="AI115" s="43">
        <f t="shared" si="33"/>
        <v>0</v>
      </c>
      <c r="AJ115" s="43">
        <f t="shared" si="34"/>
        <v>0</v>
      </c>
      <c r="AK115" s="43">
        <f t="shared" si="35"/>
        <v>2.1739130434782629E-2</v>
      </c>
      <c r="AL115" s="44">
        <f t="shared" si="36"/>
        <v>1.8386108273748741E-2</v>
      </c>
    </row>
    <row r="116" spans="1:38">
      <c r="A116" s="27">
        <v>300321</v>
      </c>
      <c r="B116" s="30" t="s">
        <v>74</v>
      </c>
      <c r="C116" s="32" t="s">
        <v>365</v>
      </c>
      <c r="D116" s="22">
        <v>1.657</v>
      </c>
      <c r="E116" s="22">
        <v>4.4999999999999998E-2</v>
      </c>
      <c r="F116" s="22">
        <v>0.16300000000000001</v>
      </c>
      <c r="G116" s="23">
        <f t="shared" si="28"/>
        <v>1.865</v>
      </c>
      <c r="H116" s="26">
        <v>0</v>
      </c>
      <c r="I116" s="26">
        <v>0</v>
      </c>
      <c r="J116" s="25">
        <v>0.24</v>
      </c>
      <c r="K116" s="23">
        <f t="shared" si="29"/>
        <v>2.105</v>
      </c>
      <c r="M116" s="40">
        <v>1.587</v>
      </c>
      <c r="N116" s="40">
        <v>4.4999999999999998E-2</v>
      </c>
      <c r="O116" s="40">
        <v>0.17699999999999999</v>
      </c>
      <c r="P116" s="41">
        <f t="shared" si="30"/>
        <v>1.8089999999999999</v>
      </c>
      <c r="Q116" s="40">
        <v>0</v>
      </c>
      <c r="R116" s="40">
        <v>0</v>
      </c>
      <c r="S116" s="40">
        <v>0.23799999999999999</v>
      </c>
      <c r="T116" s="41">
        <f t="shared" si="31"/>
        <v>2.0469999999999997</v>
      </c>
      <c r="V116" s="40">
        <f t="shared" si="20"/>
        <v>7.0000000000000062E-2</v>
      </c>
      <c r="W116" s="40">
        <f t="shared" si="21"/>
        <v>0</v>
      </c>
      <c r="X116" s="40">
        <f t="shared" si="22"/>
        <v>-1.3999999999999985E-2</v>
      </c>
      <c r="Y116" s="41">
        <f t="shared" si="23"/>
        <v>5.600000000000005E-2</v>
      </c>
      <c r="Z116" s="40">
        <f t="shared" si="24"/>
        <v>0</v>
      </c>
      <c r="AA116" s="40">
        <f t="shared" si="25"/>
        <v>0</v>
      </c>
      <c r="AB116" s="40">
        <f t="shared" si="26"/>
        <v>2.0000000000000018E-3</v>
      </c>
      <c r="AC116" s="41">
        <f t="shared" si="27"/>
        <v>5.8000000000000274E-2</v>
      </c>
      <c r="AE116" s="43">
        <f t="shared" si="32"/>
        <v>4.4108380592312577E-2</v>
      </c>
      <c r="AF116" s="43">
        <f t="shared" si="37"/>
        <v>0</v>
      </c>
      <c r="AG116" s="43">
        <f t="shared" si="38"/>
        <v>-7.9096045197740036E-2</v>
      </c>
      <c r="AH116" s="44">
        <f t="shared" si="38"/>
        <v>3.0956329463792179E-2</v>
      </c>
      <c r="AI116" s="43">
        <f t="shared" si="33"/>
        <v>0</v>
      </c>
      <c r="AJ116" s="43">
        <f t="shared" si="34"/>
        <v>0</v>
      </c>
      <c r="AK116" s="43">
        <f t="shared" si="35"/>
        <v>8.4033613445378234E-3</v>
      </c>
      <c r="AL116" s="44">
        <f t="shared" si="36"/>
        <v>2.8334147532975223E-2</v>
      </c>
    </row>
    <row r="117" spans="1:38">
      <c r="A117" s="27">
        <v>300322</v>
      </c>
      <c r="B117" s="30" t="s">
        <v>582</v>
      </c>
      <c r="C117" s="32" t="s">
        <v>365</v>
      </c>
      <c r="D117" s="22">
        <v>0.84399999999999997</v>
      </c>
      <c r="E117" s="22">
        <v>4.4999999999999998E-2</v>
      </c>
      <c r="F117" s="22">
        <v>0.16300000000000001</v>
      </c>
      <c r="G117" s="23">
        <f t="shared" si="28"/>
        <v>1.052</v>
      </c>
      <c r="H117" s="26">
        <v>0</v>
      </c>
      <c r="I117" s="26">
        <v>0</v>
      </c>
      <c r="J117" s="25">
        <v>0.191</v>
      </c>
      <c r="K117" s="23">
        <f t="shared" si="29"/>
        <v>1.2430000000000001</v>
      </c>
      <c r="M117" s="40">
        <v>0.80800000000000005</v>
      </c>
      <c r="N117" s="40">
        <v>4.4999999999999998E-2</v>
      </c>
      <c r="O117" s="40">
        <v>0.17699999999999999</v>
      </c>
      <c r="P117" s="41">
        <f t="shared" si="30"/>
        <v>1.03</v>
      </c>
      <c r="Q117" s="40">
        <v>0</v>
      </c>
      <c r="R117" s="40">
        <v>0</v>
      </c>
      <c r="S117" s="40">
        <v>0.192</v>
      </c>
      <c r="T117" s="41">
        <f t="shared" si="31"/>
        <v>1.222</v>
      </c>
      <c r="V117" s="40">
        <f t="shared" si="20"/>
        <v>3.5999999999999921E-2</v>
      </c>
      <c r="W117" s="40">
        <f t="shared" si="21"/>
        <v>0</v>
      </c>
      <c r="X117" s="40">
        <f t="shared" si="22"/>
        <v>-1.3999999999999985E-2</v>
      </c>
      <c r="Y117" s="41">
        <f t="shared" si="23"/>
        <v>2.200000000000002E-2</v>
      </c>
      <c r="Z117" s="40">
        <f t="shared" si="24"/>
        <v>0</v>
      </c>
      <c r="AA117" s="40">
        <f t="shared" si="25"/>
        <v>0</v>
      </c>
      <c r="AB117" s="40">
        <f t="shared" si="26"/>
        <v>-1.0000000000000009E-3</v>
      </c>
      <c r="AC117" s="41">
        <f t="shared" si="27"/>
        <v>2.100000000000013E-2</v>
      </c>
      <c r="AE117" s="43">
        <f t="shared" si="32"/>
        <v>4.4554455445544455E-2</v>
      </c>
      <c r="AF117" s="43">
        <f t="shared" si="37"/>
        <v>0</v>
      </c>
      <c r="AG117" s="43">
        <f t="shared" si="38"/>
        <v>-7.9096045197740036E-2</v>
      </c>
      <c r="AH117" s="44">
        <f t="shared" si="38"/>
        <v>2.1359223300970891E-2</v>
      </c>
      <c r="AI117" s="43">
        <f t="shared" si="33"/>
        <v>0</v>
      </c>
      <c r="AJ117" s="43">
        <f t="shared" si="34"/>
        <v>0</v>
      </c>
      <c r="AK117" s="43">
        <f t="shared" si="35"/>
        <v>-5.2083333333333382E-3</v>
      </c>
      <c r="AL117" s="44">
        <f t="shared" si="36"/>
        <v>1.7184942716857717E-2</v>
      </c>
    </row>
    <row r="118" spans="1:38">
      <c r="A118" s="27">
        <v>300325</v>
      </c>
      <c r="B118" s="30" t="s">
        <v>213</v>
      </c>
      <c r="C118" s="32" t="s">
        <v>365</v>
      </c>
      <c r="D118" s="22">
        <v>1.1739999999999999</v>
      </c>
      <c r="E118" s="22">
        <v>4.4999999999999998E-2</v>
      </c>
      <c r="F118" s="22">
        <v>0.16300000000000001</v>
      </c>
      <c r="G118" s="23">
        <f t="shared" si="28"/>
        <v>1.3819999999999999</v>
      </c>
      <c r="H118" s="26">
        <v>0</v>
      </c>
      <c r="I118" s="26">
        <v>0</v>
      </c>
      <c r="J118" s="25">
        <v>5.6000000000000001E-2</v>
      </c>
      <c r="K118" s="23">
        <f t="shared" si="29"/>
        <v>1.4379999999999999</v>
      </c>
      <c r="M118" s="40">
        <v>1.1240000000000001</v>
      </c>
      <c r="N118" s="40">
        <v>4.4999999999999998E-2</v>
      </c>
      <c r="O118" s="40">
        <v>0.17699999999999999</v>
      </c>
      <c r="P118" s="41">
        <f t="shared" si="30"/>
        <v>1.3460000000000001</v>
      </c>
      <c r="Q118" s="40">
        <v>0</v>
      </c>
      <c r="R118" s="40">
        <v>0</v>
      </c>
      <c r="S118" s="40">
        <v>5.6000000000000001E-2</v>
      </c>
      <c r="T118" s="41">
        <f t="shared" si="31"/>
        <v>1.4020000000000001</v>
      </c>
      <c r="V118" s="40">
        <f t="shared" si="20"/>
        <v>4.9999999999999822E-2</v>
      </c>
      <c r="W118" s="40">
        <f t="shared" si="21"/>
        <v>0</v>
      </c>
      <c r="X118" s="40">
        <f t="shared" si="22"/>
        <v>-1.3999999999999985E-2</v>
      </c>
      <c r="Y118" s="41">
        <f t="shared" si="23"/>
        <v>3.599999999999981E-2</v>
      </c>
      <c r="Z118" s="40">
        <f t="shared" si="24"/>
        <v>0</v>
      </c>
      <c r="AA118" s="40">
        <f t="shared" si="25"/>
        <v>0</v>
      </c>
      <c r="AB118" s="40">
        <f t="shared" si="26"/>
        <v>0</v>
      </c>
      <c r="AC118" s="41">
        <f t="shared" si="27"/>
        <v>3.599999999999981E-2</v>
      </c>
      <c r="AE118" s="43">
        <f t="shared" si="32"/>
        <v>4.4483985765124391E-2</v>
      </c>
      <c r="AF118" s="43">
        <f t="shared" si="37"/>
        <v>0</v>
      </c>
      <c r="AG118" s="43">
        <f t="shared" si="38"/>
        <v>-7.9096045197740036E-2</v>
      </c>
      <c r="AH118" s="44">
        <f t="shared" si="38"/>
        <v>2.6745913818721996E-2</v>
      </c>
      <c r="AI118" s="43">
        <f t="shared" si="33"/>
        <v>0</v>
      </c>
      <c r="AJ118" s="43">
        <f t="shared" si="34"/>
        <v>0</v>
      </c>
      <c r="AK118" s="43">
        <f t="shared" si="35"/>
        <v>0</v>
      </c>
      <c r="AL118" s="44">
        <f t="shared" si="36"/>
        <v>2.5677603423680317E-2</v>
      </c>
    </row>
    <row r="119" spans="1:38">
      <c r="A119" s="27">
        <v>300328</v>
      </c>
      <c r="B119" s="30" t="s">
        <v>75</v>
      </c>
      <c r="C119" s="32" t="s">
        <v>367</v>
      </c>
      <c r="D119" s="22">
        <v>0.72399999999999998</v>
      </c>
      <c r="E119" s="22">
        <v>4.4999999999999998E-2</v>
      </c>
      <c r="F119" s="22">
        <v>0.16300000000000001</v>
      </c>
      <c r="G119" s="23">
        <f t="shared" si="28"/>
        <v>0.93200000000000005</v>
      </c>
      <c r="H119" s="26">
        <v>0.16400000000000001</v>
      </c>
      <c r="I119" s="26">
        <v>0</v>
      </c>
      <c r="J119" s="25">
        <v>0</v>
      </c>
      <c r="K119" s="23">
        <f t="shared" si="29"/>
        <v>1.0960000000000001</v>
      </c>
      <c r="M119" s="40">
        <v>0.69299999999999995</v>
      </c>
      <c r="N119" s="40">
        <v>4.4999999999999998E-2</v>
      </c>
      <c r="O119" s="40">
        <v>0.17699999999999999</v>
      </c>
      <c r="P119" s="41">
        <f t="shared" si="30"/>
        <v>0.91500000000000004</v>
      </c>
      <c r="Q119" s="40">
        <v>0.187</v>
      </c>
      <c r="R119" s="40">
        <v>0</v>
      </c>
      <c r="S119" s="40">
        <v>0</v>
      </c>
      <c r="T119" s="41">
        <f t="shared" si="31"/>
        <v>1.1020000000000001</v>
      </c>
      <c r="V119" s="40">
        <f t="shared" si="20"/>
        <v>3.1000000000000028E-2</v>
      </c>
      <c r="W119" s="40">
        <f t="shared" si="21"/>
        <v>0</v>
      </c>
      <c r="X119" s="40">
        <f t="shared" si="22"/>
        <v>-1.3999999999999985E-2</v>
      </c>
      <c r="Y119" s="41">
        <f t="shared" si="23"/>
        <v>1.7000000000000015E-2</v>
      </c>
      <c r="Z119" s="40">
        <f t="shared" si="24"/>
        <v>-2.2999999999999993E-2</v>
      </c>
      <c r="AA119" s="40">
        <f t="shared" si="25"/>
        <v>0</v>
      </c>
      <c r="AB119" s="40">
        <f t="shared" si="26"/>
        <v>0</v>
      </c>
      <c r="AC119" s="41">
        <f t="shared" si="27"/>
        <v>-6.0000000000000053E-3</v>
      </c>
      <c r="AE119" s="43">
        <f t="shared" si="32"/>
        <v>4.4733044733044777E-2</v>
      </c>
      <c r="AF119" s="43">
        <f t="shared" si="37"/>
        <v>0</v>
      </c>
      <c r="AG119" s="43">
        <f t="shared" si="38"/>
        <v>-7.9096045197740036E-2</v>
      </c>
      <c r="AH119" s="44">
        <f t="shared" si="38"/>
        <v>1.8579234972677612E-2</v>
      </c>
      <c r="AI119" s="43">
        <f t="shared" si="33"/>
        <v>-0.12299465240641708</v>
      </c>
      <c r="AJ119" s="43">
        <f t="shared" si="34"/>
        <v>0</v>
      </c>
      <c r="AK119" s="43">
        <f t="shared" si="35"/>
        <v>0</v>
      </c>
      <c r="AL119" s="44">
        <f t="shared" si="36"/>
        <v>-5.4446460980036339E-3</v>
      </c>
    </row>
    <row r="120" spans="1:38">
      <c r="A120" s="27">
        <v>300330</v>
      </c>
      <c r="B120" s="30" t="s">
        <v>76</v>
      </c>
      <c r="C120" s="32" t="s">
        <v>365</v>
      </c>
      <c r="D120" s="22">
        <v>1.3819999999999999</v>
      </c>
      <c r="E120" s="22">
        <v>4.4999999999999998E-2</v>
      </c>
      <c r="F120" s="22">
        <v>0.16300000000000001</v>
      </c>
      <c r="G120" s="23">
        <f t="shared" si="28"/>
        <v>1.5899999999999999</v>
      </c>
      <c r="H120" s="26">
        <v>0</v>
      </c>
      <c r="I120" s="26">
        <v>0</v>
      </c>
      <c r="J120" s="25">
        <v>0.27300000000000002</v>
      </c>
      <c r="K120" s="23">
        <f t="shared" si="29"/>
        <v>1.863</v>
      </c>
      <c r="M120" s="40">
        <v>1.323</v>
      </c>
      <c r="N120" s="40">
        <v>4.4999999999999998E-2</v>
      </c>
      <c r="O120" s="40">
        <v>0.17699999999999999</v>
      </c>
      <c r="P120" s="41">
        <f t="shared" si="30"/>
        <v>1.5449999999999999</v>
      </c>
      <c r="Q120" s="40">
        <v>0</v>
      </c>
      <c r="R120" s="40">
        <v>0</v>
      </c>
      <c r="S120" s="40">
        <v>0.27</v>
      </c>
      <c r="T120" s="41">
        <f t="shared" si="31"/>
        <v>1.8149999999999999</v>
      </c>
      <c r="V120" s="40">
        <f t="shared" si="20"/>
        <v>5.8999999999999941E-2</v>
      </c>
      <c r="W120" s="40">
        <f t="shared" si="21"/>
        <v>0</v>
      </c>
      <c r="X120" s="40">
        <f t="shared" si="22"/>
        <v>-1.3999999999999985E-2</v>
      </c>
      <c r="Y120" s="41">
        <f t="shared" si="23"/>
        <v>4.4999999999999929E-2</v>
      </c>
      <c r="Z120" s="40">
        <f t="shared" si="24"/>
        <v>0</v>
      </c>
      <c r="AA120" s="40">
        <f t="shared" si="25"/>
        <v>0</v>
      </c>
      <c r="AB120" s="40">
        <f t="shared" si="26"/>
        <v>3.0000000000000027E-3</v>
      </c>
      <c r="AC120" s="41">
        <f t="shared" si="27"/>
        <v>4.8000000000000043E-2</v>
      </c>
      <c r="AE120" s="43">
        <f t="shared" si="32"/>
        <v>4.4595616024187407E-2</v>
      </c>
      <c r="AF120" s="43">
        <f t="shared" si="37"/>
        <v>0</v>
      </c>
      <c r="AG120" s="43">
        <f t="shared" si="38"/>
        <v>-7.9096045197740036E-2</v>
      </c>
      <c r="AH120" s="44">
        <f t="shared" si="38"/>
        <v>2.9126213592232966E-2</v>
      </c>
      <c r="AI120" s="43">
        <f t="shared" si="33"/>
        <v>0</v>
      </c>
      <c r="AJ120" s="43">
        <f t="shared" si="34"/>
        <v>0</v>
      </c>
      <c r="AK120" s="43">
        <f t="shared" si="35"/>
        <v>1.111111111111112E-2</v>
      </c>
      <c r="AL120" s="44">
        <f t="shared" si="36"/>
        <v>2.6446280991735561E-2</v>
      </c>
    </row>
    <row r="121" spans="1:38">
      <c r="A121" s="27">
        <v>300333</v>
      </c>
      <c r="B121" s="30" t="s">
        <v>413</v>
      </c>
      <c r="C121" s="32" t="s">
        <v>367</v>
      </c>
      <c r="D121" s="22">
        <v>1.268</v>
      </c>
      <c r="E121" s="22">
        <v>4.4999999999999998E-2</v>
      </c>
      <c r="F121" s="22">
        <v>0.16300000000000001</v>
      </c>
      <c r="G121" s="23">
        <f t="shared" si="28"/>
        <v>1.476</v>
      </c>
      <c r="H121" s="26">
        <v>0.16400000000000001</v>
      </c>
      <c r="I121" s="26">
        <v>0</v>
      </c>
      <c r="J121" s="25">
        <v>0</v>
      </c>
      <c r="K121" s="23">
        <f t="shared" si="29"/>
        <v>1.64</v>
      </c>
      <c r="M121" s="40">
        <v>1.214</v>
      </c>
      <c r="N121" s="40">
        <v>4.4999999999999998E-2</v>
      </c>
      <c r="O121" s="40">
        <v>0.17699999999999999</v>
      </c>
      <c r="P121" s="41">
        <f t="shared" si="30"/>
        <v>1.4359999999999999</v>
      </c>
      <c r="Q121" s="40">
        <v>0.187</v>
      </c>
      <c r="R121" s="40">
        <v>0</v>
      </c>
      <c r="S121" s="40">
        <v>0</v>
      </c>
      <c r="T121" s="41">
        <f t="shared" si="31"/>
        <v>1.623</v>
      </c>
      <c r="V121" s="40">
        <f t="shared" si="20"/>
        <v>5.4000000000000048E-2</v>
      </c>
      <c r="W121" s="40">
        <f t="shared" si="21"/>
        <v>0</v>
      </c>
      <c r="X121" s="40">
        <f t="shared" si="22"/>
        <v>-1.3999999999999985E-2</v>
      </c>
      <c r="Y121" s="41">
        <f t="shared" si="23"/>
        <v>4.0000000000000036E-2</v>
      </c>
      <c r="Z121" s="40">
        <f t="shared" si="24"/>
        <v>-2.2999999999999993E-2</v>
      </c>
      <c r="AA121" s="40">
        <f t="shared" si="25"/>
        <v>0</v>
      </c>
      <c r="AB121" s="40">
        <f t="shared" si="26"/>
        <v>0</v>
      </c>
      <c r="AC121" s="41">
        <f t="shared" si="27"/>
        <v>1.6999999999999904E-2</v>
      </c>
      <c r="AE121" s="43">
        <f t="shared" si="32"/>
        <v>4.4481054365733151E-2</v>
      </c>
      <c r="AF121" s="43">
        <f t="shared" si="37"/>
        <v>0</v>
      </c>
      <c r="AG121" s="43">
        <f t="shared" si="38"/>
        <v>-7.9096045197740036E-2</v>
      </c>
      <c r="AH121" s="44">
        <f t="shared" si="38"/>
        <v>2.7855153203342645E-2</v>
      </c>
      <c r="AI121" s="43">
        <f t="shared" si="33"/>
        <v>-0.12299465240641708</v>
      </c>
      <c r="AJ121" s="43">
        <f t="shared" si="34"/>
        <v>0</v>
      </c>
      <c r="AK121" s="43">
        <f t="shared" si="35"/>
        <v>0</v>
      </c>
      <c r="AL121" s="44">
        <f t="shared" si="36"/>
        <v>1.0474430067775665E-2</v>
      </c>
    </row>
    <row r="122" spans="1:38">
      <c r="A122" s="27">
        <v>300338</v>
      </c>
      <c r="B122" s="30" t="s">
        <v>77</v>
      </c>
      <c r="C122" s="32" t="s">
        <v>365</v>
      </c>
      <c r="D122" s="22">
        <v>0.25600000000000001</v>
      </c>
      <c r="E122" s="22">
        <v>4.4999999999999998E-2</v>
      </c>
      <c r="F122" s="22">
        <v>0.16300000000000001</v>
      </c>
      <c r="G122" s="23">
        <f t="shared" si="28"/>
        <v>0.46399999999999997</v>
      </c>
      <c r="H122" s="26">
        <v>0</v>
      </c>
      <c r="I122" s="26">
        <v>0</v>
      </c>
      <c r="J122" s="25">
        <v>0.42499999999999999</v>
      </c>
      <c r="K122" s="23">
        <f t="shared" si="29"/>
        <v>0.88900000000000001</v>
      </c>
      <c r="M122" s="40">
        <v>0.245</v>
      </c>
      <c r="N122" s="40">
        <v>4.4999999999999998E-2</v>
      </c>
      <c r="O122" s="40">
        <v>0.17699999999999999</v>
      </c>
      <c r="P122" s="41">
        <f t="shared" si="30"/>
        <v>0.46699999999999997</v>
      </c>
      <c r="Q122" s="40">
        <v>0</v>
      </c>
      <c r="R122" s="40">
        <v>0</v>
      </c>
      <c r="S122" s="40">
        <v>0.42199999999999999</v>
      </c>
      <c r="T122" s="41">
        <f t="shared" si="31"/>
        <v>0.88900000000000001</v>
      </c>
      <c r="V122" s="40">
        <f t="shared" si="20"/>
        <v>1.100000000000001E-2</v>
      </c>
      <c r="W122" s="40">
        <f t="shared" si="21"/>
        <v>0</v>
      </c>
      <c r="X122" s="40">
        <f t="shared" si="22"/>
        <v>-1.3999999999999985E-2</v>
      </c>
      <c r="Y122" s="41">
        <f t="shared" si="23"/>
        <v>-3.0000000000000027E-3</v>
      </c>
      <c r="Z122" s="40">
        <f t="shared" si="24"/>
        <v>0</v>
      </c>
      <c r="AA122" s="40">
        <f t="shared" si="25"/>
        <v>0</v>
      </c>
      <c r="AB122" s="40">
        <f t="shared" si="26"/>
        <v>3.0000000000000027E-3</v>
      </c>
      <c r="AC122" s="41">
        <f t="shared" si="27"/>
        <v>0</v>
      </c>
      <c r="AE122" s="43">
        <f t="shared" si="32"/>
        <v>4.4897959183673508E-2</v>
      </c>
      <c r="AF122" s="43">
        <f t="shared" si="37"/>
        <v>0</v>
      </c>
      <c r="AG122" s="43">
        <f t="shared" si="38"/>
        <v>-7.9096045197740036E-2</v>
      </c>
      <c r="AH122" s="44">
        <f t="shared" si="38"/>
        <v>-6.423982869379021E-3</v>
      </c>
      <c r="AI122" s="43">
        <f t="shared" si="33"/>
        <v>0</v>
      </c>
      <c r="AJ122" s="43">
        <f t="shared" si="34"/>
        <v>0</v>
      </c>
      <c r="AK122" s="43">
        <f t="shared" si="35"/>
        <v>7.1090047393364995E-3</v>
      </c>
      <c r="AL122" s="44">
        <f t="shared" si="36"/>
        <v>0</v>
      </c>
    </row>
    <row r="123" spans="1:38">
      <c r="A123" s="27">
        <v>300345</v>
      </c>
      <c r="B123" s="30" t="s">
        <v>414</v>
      </c>
      <c r="C123" s="32" t="s">
        <v>367</v>
      </c>
      <c r="D123" s="22">
        <v>1.3129999999999999</v>
      </c>
      <c r="E123" s="22">
        <v>4.4999999999999998E-2</v>
      </c>
      <c r="F123" s="22">
        <v>0.16300000000000001</v>
      </c>
      <c r="G123" s="23">
        <f t="shared" si="28"/>
        <v>1.5209999999999999</v>
      </c>
      <c r="H123" s="26">
        <v>0.16400000000000001</v>
      </c>
      <c r="I123" s="26">
        <v>0</v>
      </c>
      <c r="J123" s="25">
        <v>0</v>
      </c>
      <c r="K123" s="23">
        <f t="shared" si="29"/>
        <v>1.6849999999999998</v>
      </c>
      <c r="M123" s="40">
        <v>1.2569999999999999</v>
      </c>
      <c r="N123" s="40">
        <v>4.4999999999999998E-2</v>
      </c>
      <c r="O123" s="40">
        <v>0.17699999999999999</v>
      </c>
      <c r="P123" s="41">
        <f t="shared" si="30"/>
        <v>1.4789999999999999</v>
      </c>
      <c r="Q123" s="40">
        <v>0.187</v>
      </c>
      <c r="R123" s="40">
        <v>0</v>
      </c>
      <c r="S123" s="40">
        <v>0</v>
      </c>
      <c r="T123" s="41">
        <f t="shared" si="31"/>
        <v>1.6659999999999999</v>
      </c>
      <c r="V123" s="40">
        <f t="shared" si="20"/>
        <v>5.600000000000005E-2</v>
      </c>
      <c r="W123" s="40">
        <f t="shared" si="21"/>
        <v>0</v>
      </c>
      <c r="X123" s="40">
        <f t="shared" si="22"/>
        <v>-1.3999999999999985E-2</v>
      </c>
      <c r="Y123" s="41">
        <f t="shared" si="23"/>
        <v>4.2000000000000037E-2</v>
      </c>
      <c r="Z123" s="40">
        <f t="shared" si="24"/>
        <v>-2.2999999999999993E-2</v>
      </c>
      <c r="AA123" s="40">
        <f t="shared" si="25"/>
        <v>0</v>
      </c>
      <c r="AB123" s="40">
        <f t="shared" si="26"/>
        <v>0</v>
      </c>
      <c r="AC123" s="41">
        <f t="shared" si="27"/>
        <v>1.8999999999999906E-2</v>
      </c>
      <c r="AE123" s="43">
        <f t="shared" si="32"/>
        <v>4.4550517104216432E-2</v>
      </c>
      <c r="AF123" s="43">
        <f t="shared" si="37"/>
        <v>0</v>
      </c>
      <c r="AG123" s="43">
        <f t="shared" si="38"/>
        <v>-7.9096045197740036E-2</v>
      </c>
      <c r="AH123" s="44">
        <f t="shared" si="38"/>
        <v>2.839756592292092E-2</v>
      </c>
      <c r="AI123" s="43">
        <f t="shared" si="33"/>
        <v>-0.12299465240641708</v>
      </c>
      <c r="AJ123" s="43">
        <f t="shared" si="34"/>
        <v>0</v>
      </c>
      <c r="AK123" s="43">
        <f t="shared" si="35"/>
        <v>0</v>
      </c>
      <c r="AL123" s="44">
        <f t="shared" si="36"/>
        <v>1.1404561824729835E-2</v>
      </c>
    </row>
    <row r="124" spans="1:38">
      <c r="A124" s="27">
        <v>300348</v>
      </c>
      <c r="B124" s="30" t="s">
        <v>415</v>
      </c>
      <c r="C124" s="32" t="s">
        <v>367</v>
      </c>
      <c r="D124" s="22">
        <v>0.72399999999999998</v>
      </c>
      <c r="E124" s="22">
        <v>4.4999999999999998E-2</v>
      </c>
      <c r="F124" s="22">
        <v>0.16300000000000001</v>
      </c>
      <c r="G124" s="23">
        <f t="shared" si="28"/>
        <v>0.93200000000000005</v>
      </c>
      <c r="H124" s="26">
        <v>0.16400000000000001</v>
      </c>
      <c r="I124" s="26">
        <v>0</v>
      </c>
      <c r="J124" s="25">
        <v>0</v>
      </c>
      <c r="K124" s="23">
        <f t="shared" si="29"/>
        <v>1.0960000000000001</v>
      </c>
      <c r="M124" s="40">
        <v>0.69299999999999995</v>
      </c>
      <c r="N124" s="40">
        <v>4.4999999999999998E-2</v>
      </c>
      <c r="O124" s="40">
        <v>0.17699999999999999</v>
      </c>
      <c r="P124" s="41">
        <f t="shared" si="30"/>
        <v>0.91500000000000004</v>
      </c>
      <c r="Q124" s="40">
        <v>0.187</v>
      </c>
      <c r="R124" s="40">
        <v>0</v>
      </c>
      <c r="S124" s="40">
        <v>0</v>
      </c>
      <c r="T124" s="41">
        <f t="shared" si="31"/>
        <v>1.1020000000000001</v>
      </c>
      <c r="V124" s="40">
        <f t="shared" si="20"/>
        <v>3.1000000000000028E-2</v>
      </c>
      <c r="W124" s="40">
        <f t="shared" si="21"/>
        <v>0</v>
      </c>
      <c r="X124" s="40">
        <f t="shared" si="22"/>
        <v>-1.3999999999999985E-2</v>
      </c>
      <c r="Y124" s="41">
        <f t="shared" si="23"/>
        <v>1.7000000000000015E-2</v>
      </c>
      <c r="Z124" s="40">
        <f t="shared" si="24"/>
        <v>-2.2999999999999993E-2</v>
      </c>
      <c r="AA124" s="40">
        <f t="shared" si="25"/>
        <v>0</v>
      </c>
      <c r="AB124" s="40">
        <f t="shared" si="26"/>
        <v>0</v>
      </c>
      <c r="AC124" s="41">
        <f t="shared" si="27"/>
        <v>-6.0000000000000053E-3</v>
      </c>
      <c r="AE124" s="43">
        <f t="shared" si="32"/>
        <v>4.4733044733044777E-2</v>
      </c>
      <c r="AF124" s="43">
        <f t="shared" si="37"/>
        <v>0</v>
      </c>
      <c r="AG124" s="43">
        <f t="shared" si="38"/>
        <v>-7.9096045197740036E-2</v>
      </c>
      <c r="AH124" s="44">
        <f t="shared" si="38"/>
        <v>1.8579234972677612E-2</v>
      </c>
      <c r="AI124" s="43">
        <f t="shared" si="33"/>
        <v>-0.12299465240641708</v>
      </c>
      <c r="AJ124" s="43">
        <f t="shared" si="34"/>
        <v>0</v>
      </c>
      <c r="AK124" s="43">
        <f t="shared" si="35"/>
        <v>0</v>
      </c>
      <c r="AL124" s="44">
        <f t="shared" si="36"/>
        <v>-5.4446460980036339E-3</v>
      </c>
    </row>
    <row r="125" spans="1:38">
      <c r="A125" s="27">
        <v>300350</v>
      </c>
      <c r="B125" s="30" t="s">
        <v>416</v>
      </c>
      <c r="C125" s="32" t="s">
        <v>365</v>
      </c>
      <c r="D125" s="22">
        <v>1.2529999999999999</v>
      </c>
      <c r="E125" s="22">
        <v>4.4999999999999998E-2</v>
      </c>
      <c r="F125" s="22">
        <v>0.16300000000000001</v>
      </c>
      <c r="G125" s="23">
        <f t="shared" si="28"/>
        <v>1.4609999999999999</v>
      </c>
      <c r="H125" s="26">
        <v>0</v>
      </c>
      <c r="I125" s="26">
        <v>0</v>
      </c>
      <c r="J125" s="25">
        <v>9.5000000000000001E-2</v>
      </c>
      <c r="K125" s="23">
        <f t="shared" si="29"/>
        <v>1.5559999999999998</v>
      </c>
      <c r="M125" s="40">
        <v>1.1990000000000001</v>
      </c>
      <c r="N125" s="40">
        <v>4.4999999999999998E-2</v>
      </c>
      <c r="O125" s="40">
        <v>0.17699999999999999</v>
      </c>
      <c r="P125" s="41">
        <f t="shared" si="30"/>
        <v>1.421</v>
      </c>
      <c r="Q125" s="40">
        <v>0</v>
      </c>
      <c r="R125" s="40">
        <v>0</v>
      </c>
      <c r="S125" s="40">
        <v>9.5000000000000001E-2</v>
      </c>
      <c r="T125" s="41">
        <f t="shared" si="31"/>
        <v>1.516</v>
      </c>
      <c r="V125" s="40">
        <f t="shared" si="20"/>
        <v>5.3999999999999826E-2</v>
      </c>
      <c r="W125" s="40">
        <f t="shared" si="21"/>
        <v>0</v>
      </c>
      <c r="X125" s="40">
        <f t="shared" si="22"/>
        <v>-1.3999999999999985E-2</v>
      </c>
      <c r="Y125" s="41">
        <f t="shared" si="23"/>
        <v>3.9999999999999813E-2</v>
      </c>
      <c r="Z125" s="40">
        <f t="shared" si="24"/>
        <v>0</v>
      </c>
      <c r="AA125" s="40">
        <f t="shared" si="25"/>
        <v>0</v>
      </c>
      <c r="AB125" s="40">
        <f t="shared" si="26"/>
        <v>0</v>
      </c>
      <c r="AC125" s="41">
        <f t="shared" si="27"/>
        <v>3.9999999999999813E-2</v>
      </c>
      <c r="AE125" s="43">
        <f t="shared" si="32"/>
        <v>4.503753127606324E-2</v>
      </c>
      <c r="AF125" s="43">
        <f t="shared" si="37"/>
        <v>0</v>
      </c>
      <c r="AG125" s="43">
        <f t="shared" si="38"/>
        <v>-7.9096045197740036E-2</v>
      </c>
      <c r="AH125" s="44">
        <f t="shared" si="38"/>
        <v>2.8149190710766932E-2</v>
      </c>
      <c r="AI125" s="43">
        <f t="shared" si="33"/>
        <v>0</v>
      </c>
      <c r="AJ125" s="43">
        <f t="shared" si="34"/>
        <v>0</v>
      </c>
      <c r="AK125" s="43">
        <f t="shared" si="35"/>
        <v>0</v>
      </c>
      <c r="AL125" s="44">
        <f t="shared" si="36"/>
        <v>2.6385224274406208E-2</v>
      </c>
    </row>
    <row r="126" spans="1:38">
      <c r="A126" s="27">
        <v>300353</v>
      </c>
      <c r="B126" s="30" t="s">
        <v>417</v>
      </c>
      <c r="C126" s="32" t="s">
        <v>365</v>
      </c>
      <c r="D126" s="22">
        <v>1.657</v>
      </c>
      <c r="E126" s="22">
        <v>4.4999999999999998E-2</v>
      </c>
      <c r="F126" s="22">
        <v>0.16300000000000001</v>
      </c>
      <c r="G126" s="23">
        <f t="shared" si="28"/>
        <v>1.865</v>
      </c>
      <c r="H126" s="26">
        <v>0</v>
      </c>
      <c r="I126" s="26">
        <v>0</v>
      </c>
      <c r="J126" s="25">
        <v>0.16300000000000001</v>
      </c>
      <c r="K126" s="23">
        <f t="shared" si="29"/>
        <v>2.028</v>
      </c>
      <c r="M126" s="40">
        <v>1.587</v>
      </c>
      <c r="N126" s="40">
        <v>4.4999999999999998E-2</v>
      </c>
      <c r="O126" s="40">
        <v>0.17699999999999999</v>
      </c>
      <c r="P126" s="41">
        <f t="shared" si="30"/>
        <v>1.8089999999999999</v>
      </c>
      <c r="Q126" s="40">
        <v>0</v>
      </c>
      <c r="R126" s="40">
        <v>0</v>
      </c>
      <c r="S126" s="40">
        <v>0.161</v>
      </c>
      <c r="T126" s="41">
        <f t="shared" si="31"/>
        <v>1.97</v>
      </c>
      <c r="V126" s="40">
        <f t="shared" si="20"/>
        <v>7.0000000000000062E-2</v>
      </c>
      <c r="W126" s="40">
        <f t="shared" si="21"/>
        <v>0</v>
      </c>
      <c r="X126" s="40">
        <f t="shared" si="22"/>
        <v>-1.3999999999999985E-2</v>
      </c>
      <c r="Y126" s="41">
        <f t="shared" si="23"/>
        <v>5.600000000000005E-2</v>
      </c>
      <c r="Z126" s="40">
        <f t="shared" si="24"/>
        <v>0</v>
      </c>
      <c r="AA126" s="40">
        <f t="shared" si="25"/>
        <v>0</v>
      </c>
      <c r="AB126" s="40">
        <f t="shared" si="26"/>
        <v>2.0000000000000018E-3</v>
      </c>
      <c r="AC126" s="41">
        <f t="shared" si="27"/>
        <v>5.8000000000000052E-2</v>
      </c>
      <c r="AE126" s="43">
        <f t="shared" si="32"/>
        <v>4.4108380592312577E-2</v>
      </c>
      <c r="AF126" s="43">
        <f t="shared" si="37"/>
        <v>0</v>
      </c>
      <c r="AG126" s="43">
        <f t="shared" si="38"/>
        <v>-7.9096045197740036E-2</v>
      </c>
      <c r="AH126" s="44">
        <f t="shared" si="38"/>
        <v>3.0956329463792179E-2</v>
      </c>
      <c r="AI126" s="43">
        <f t="shared" si="33"/>
        <v>0</v>
      </c>
      <c r="AJ126" s="43">
        <f t="shared" si="34"/>
        <v>0</v>
      </c>
      <c r="AK126" s="43">
        <f t="shared" si="35"/>
        <v>1.2422360248447216E-2</v>
      </c>
      <c r="AL126" s="44">
        <f t="shared" si="36"/>
        <v>2.9441624365482259E-2</v>
      </c>
    </row>
    <row r="127" spans="1:38">
      <c r="A127" s="27">
        <v>300355</v>
      </c>
      <c r="B127" s="30" t="s">
        <v>418</v>
      </c>
      <c r="C127" s="32" t="s">
        <v>365</v>
      </c>
      <c r="D127" s="22">
        <v>0.84399999999999997</v>
      </c>
      <c r="E127" s="22">
        <v>4.4999999999999998E-2</v>
      </c>
      <c r="F127" s="22">
        <v>0.16300000000000001</v>
      </c>
      <c r="G127" s="23">
        <f t="shared" si="28"/>
        <v>1.052</v>
      </c>
      <c r="H127" s="26">
        <v>0</v>
      </c>
      <c r="I127" s="26">
        <v>0</v>
      </c>
      <c r="J127" s="25">
        <v>0.24399999999999999</v>
      </c>
      <c r="K127" s="23">
        <f t="shared" si="29"/>
        <v>1.296</v>
      </c>
      <c r="M127" s="40">
        <v>0.80800000000000005</v>
      </c>
      <c r="N127" s="40">
        <v>4.4999999999999998E-2</v>
      </c>
      <c r="O127" s="40">
        <v>0.17699999999999999</v>
      </c>
      <c r="P127" s="41">
        <f t="shared" si="30"/>
        <v>1.03</v>
      </c>
      <c r="Q127" s="40">
        <v>0</v>
      </c>
      <c r="R127" s="40">
        <v>0</v>
      </c>
      <c r="S127" s="40">
        <v>0.24099999999999999</v>
      </c>
      <c r="T127" s="41">
        <f t="shared" si="31"/>
        <v>1.2709999999999999</v>
      </c>
      <c r="V127" s="40">
        <f t="shared" si="20"/>
        <v>3.5999999999999921E-2</v>
      </c>
      <c r="W127" s="40">
        <f t="shared" si="21"/>
        <v>0</v>
      </c>
      <c r="X127" s="40">
        <f t="shared" si="22"/>
        <v>-1.3999999999999985E-2</v>
      </c>
      <c r="Y127" s="41">
        <f t="shared" si="23"/>
        <v>2.200000000000002E-2</v>
      </c>
      <c r="Z127" s="40">
        <f t="shared" si="24"/>
        <v>0</v>
      </c>
      <c r="AA127" s="40">
        <f t="shared" si="25"/>
        <v>0</v>
      </c>
      <c r="AB127" s="40">
        <f t="shared" si="26"/>
        <v>3.0000000000000027E-3</v>
      </c>
      <c r="AC127" s="41">
        <f t="shared" si="27"/>
        <v>2.5000000000000133E-2</v>
      </c>
      <c r="AE127" s="43">
        <f t="shared" si="32"/>
        <v>4.4554455445544455E-2</v>
      </c>
      <c r="AF127" s="43">
        <f t="shared" si="37"/>
        <v>0</v>
      </c>
      <c r="AG127" s="43">
        <f t="shared" si="38"/>
        <v>-7.9096045197740036E-2</v>
      </c>
      <c r="AH127" s="44">
        <f t="shared" si="38"/>
        <v>2.1359223300970891E-2</v>
      </c>
      <c r="AI127" s="43">
        <f t="shared" si="33"/>
        <v>0</v>
      </c>
      <c r="AJ127" s="43">
        <f t="shared" si="34"/>
        <v>0</v>
      </c>
      <c r="AK127" s="43">
        <f t="shared" si="35"/>
        <v>1.2448132780082999E-2</v>
      </c>
      <c r="AL127" s="44">
        <f t="shared" si="36"/>
        <v>1.9669551534225126E-2</v>
      </c>
    </row>
    <row r="128" spans="1:38">
      <c r="A128" s="27">
        <v>300360</v>
      </c>
      <c r="B128" s="30" t="s">
        <v>419</v>
      </c>
      <c r="C128" s="32" t="s">
        <v>365</v>
      </c>
      <c r="D128" s="22">
        <v>1.851</v>
      </c>
      <c r="E128" s="22">
        <v>4.4999999999999998E-2</v>
      </c>
      <c r="F128" s="22">
        <v>0.16300000000000001</v>
      </c>
      <c r="G128" s="23">
        <f t="shared" si="28"/>
        <v>2.0589999999999997</v>
      </c>
      <c r="H128" s="26">
        <v>0</v>
      </c>
      <c r="I128" s="26">
        <v>0</v>
      </c>
      <c r="J128" s="25">
        <v>0.38900000000000001</v>
      </c>
      <c r="K128" s="23">
        <f t="shared" si="29"/>
        <v>2.4479999999999995</v>
      </c>
      <c r="M128" s="40">
        <v>1.772</v>
      </c>
      <c r="N128" s="40">
        <v>4.4999999999999998E-2</v>
      </c>
      <c r="O128" s="40">
        <v>0.17699999999999999</v>
      </c>
      <c r="P128" s="41">
        <f t="shared" si="30"/>
        <v>1.994</v>
      </c>
      <c r="Q128" s="40">
        <v>0</v>
      </c>
      <c r="R128" s="40">
        <v>0</v>
      </c>
      <c r="S128" s="40">
        <v>0.38900000000000001</v>
      </c>
      <c r="T128" s="41">
        <f t="shared" si="31"/>
        <v>2.383</v>
      </c>
      <c r="V128" s="40">
        <f t="shared" si="20"/>
        <v>7.8999999999999959E-2</v>
      </c>
      <c r="W128" s="40">
        <f t="shared" si="21"/>
        <v>0</v>
      </c>
      <c r="X128" s="40">
        <f t="shared" si="22"/>
        <v>-1.3999999999999985E-2</v>
      </c>
      <c r="Y128" s="41">
        <f t="shared" si="23"/>
        <v>6.4999999999999725E-2</v>
      </c>
      <c r="Z128" s="40">
        <f t="shared" si="24"/>
        <v>0</v>
      </c>
      <c r="AA128" s="40">
        <f t="shared" si="25"/>
        <v>0</v>
      </c>
      <c r="AB128" s="40">
        <f t="shared" si="26"/>
        <v>0</v>
      </c>
      <c r="AC128" s="41">
        <f t="shared" si="27"/>
        <v>6.4999999999999503E-2</v>
      </c>
      <c r="AE128" s="43">
        <f t="shared" si="32"/>
        <v>4.4582392776523677E-2</v>
      </c>
      <c r="AF128" s="43">
        <f t="shared" si="37"/>
        <v>0</v>
      </c>
      <c r="AG128" s="43">
        <f t="shared" si="38"/>
        <v>-7.9096045197740036E-2</v>
      </c>
      <c r="AH128" s="44">
        <f t="shared" si="38"/>
        <v>3.259779338014028E-2</v>
      </c>
      <c r="AI128" s="43">
        <f t="shared" si="33"/>
        <v>0</v>
      </c>
      <c r="AJ128" s="43">
        <f t="shared" si="34"/>
        <v>0</v>
      </c>
      <c r="AK128" s="43">
        <f t="shared" si="35"/>
        <v>0</v>
      </c>
      <c r="AL128" s="44">
        <f t="shared" si="36"/>
        <v>2.7276542173730382E-2</v>
      </c>
    </row>
    <row r="129" spans="1:38">
      <c r="A129" s="27">
        <v>300363</v>
      </c>
      <c r="B129" s="30" t="s">
        <v>420</v>
      </c>
      <c r="C129" s="32" t="s">
        <v>367</v>
      </c>
      <c r="D129" s="22">
        <v>1.4159999999999999</v>
      </c>
      <c r="E129" s="22">
        <v>4.4999999999999998E-2</v>
      </c>
      <c r="F129" s="22">
        <v>0.16300000000000001</v>
      </c>
      <c r="G129" s="23">
        <f t="shared" si="28"/>
        <v>1.6239999999999999</v>
      </c>
      <c r="H129" s="26">
        <v>0.16400000000000001</v>
      </c>
      <c r="I129" s="26">
        <v>0</v>
      </c>
      <c r="J129" s="25">
        <v>0</v>
      </c>
      <c r="K129" s="23">
        <f t="shared" si="29"/>
        <v>1.7879999999999998</v>
      </c>
      <c r="M129" s="40">
        <v>1.355</v>
      </c>
      <c r="N129" s="40">
        <v>4.4999999999999998E-2</v>
      </c>
      <c r="O129" s="40">
        <v>0.17699999999999999</v>
      </c>
      <c r="P129" s="41">
        <f t="shared" si="30"/>
        <v>1.577</v>
      </c>
      <c r="Q129" s="40">
        <v>0.187</v>
      </c>
      <c r="R129" s="40">
        <v>0</v>
      </c>
      <c r="S129" s="40">
        <v>0</v>
      </c>
      <c r="T129" s="41">
        <f t="shared" si="31"/>
        <v>1.764</v>
      </c>
      <c r="V129" s="40">
        <f t="shared" si="20"/>
        <v>6.0999999999999943E-2</v>
      </c>
      <c r="W129" s="40">
        <f t="shared" si="21"/>
        <v>0</v>
      </c>
      <c r="X129" s="40">
        <f t="shared" si="22"/>
        <v>-1.3999999999999985E-2</v>
      </c>
      <c r="Y129" s="41">
        <f t="shared" si="23"/>
        <v>4.6999999999999931E-2</v>
      </c>
      <c r="Z129" s="40">
        <f t="shared" si="24"/>
        <v>-2.2999999999999993E-2</v>
      </c>
      <c r="AA129" s="40">
        <f t="shared" si="25"/>
        <v>0</v>
      </c>
      <c r="AB129" s="40">
        <f t="shared" si="26"/>
        <v>0</v>
      </c>
      <c r="AC129" s="41">
        <f t="shared" si="27"/>
        <v>2.3999999999999799E-2</v>
      </c>
      <c r="AE129" s="43">
        <f t="shared" si="32"/>
        <v>4.5018450184501804E-2</v>
      </c>
      <c r="AF129" s="43">
        <f t="shared" si="37"/>
        <v>0</v>
      </c>
      <c r="AG129" s="43">
        <f t="shared" si="38"/>
        <v>-7.9096045197740036E-2</v>
      </c>
      <c r="AH129" s="44">
        <f t="shared" si="38"/>
        <v>2.9803424223208582E-2</v>
      </c>
      <c r="AI129" s="43">
        <f t="shared" si="33"/>
        <v>-0.12299465240641708</v>
      </c>
      <c r="AJ129" s="43">
        <f t="shared" si="34"/>
        <v>0</v>
      </c>
      <c r="AK129" s="43">
        <f t="shared" si="35"/>
        <v>0</v>
      </c>
      <c r="AL129" s="44">
        <f t="shared" si="36"/>
        <v>1.3605442176870635E-2</v>
      </c>
    </row>
    <row r="130" spans="1:38">
      <c r="A130" s="27">
        <v>300366</v>
      </c>
      <c r="B130" s="30" t="s">
        <v>421</v>
      </c>
      <c r="C130" s="32" t="s">
        <v>367</v>
      </c>
      <c r="D130" s="22">
        <v>1.5629999999999999</v>
      </c>
      <c r="E130" s="22">
        <v>4.4999999999999998E-2</v>
      </c>
      <c r="F130" s="22">
        <v>0.16300000000000001</v>
      </c>
      <c r="G130" s="23">
        <f t="shared" si="28"/>
        <v>1.7709999999999999</v>
      </c>
      <c r="H130" s="26">
        <v>0.16400000000000001</v>
      </c>
      <c r="I130" s="26">
        <v>0</v>
      </c>
      <c r="J130" s="25">
        <v>0</v>
      </c>
      <c r="K130" s="23">
        <f t="shared" si="29"/>
        <v>1.9349999999999998</v>
      </c>
      <c r="M130" s="40">
        <v>1.496</v>
      </c>
      <c r="N130" s="40">
        <v>4.4999999999999998E-2</v>
      </c>
      <c r="O130" s="40">
        <v>0.17699999999999999</v>
      </c>
      <c r="P130" s="41">
        <f t="shared" si="30"/>
        <v>1.718</v>
      </c>
      <c r="Q130" s="40">
        <v>0.187</v>
      </c>
      <c r="R130" s="40">
        <v>0</v>
      </c>
      <c r="S130" s="40">
        <v>0</v>
      </c>
      <c r="T130" s="41">
        <f t="shared" si="31"/>
        <v>1.905</v>
      </c>
      <c r="V130" s="40">
        <f t="shared" si="20"/>
        <v>6.6999999999999948E-2</v>
      </c>
      <c r="W130" s="40">
        <f t="shared" si="21"/>
        <v>0</v>
      </c>
      <c r="X130" s="40">
        <f t="shared" si="22"/>
        <v>-1.3999999999999985E-2</v>
      </c>
      <c r="Y130" s="41">
        <f t="shared" si="23"/>
        <v>5.2999999999999936E-2</v>
      </c>
      <c r="Z130" s="40">
        <f t="shared" si="24"/>
        <v>-2.2999999999999993E-2</v>
      </c>
      <c r="AA130" s="40">
        <f t="shared" si="25"/>
        <v>0</v>
      </c>
      <c r="AB130" s="40">
        <f t="shared" si="26"/>
        <v>0</v>
      </c>
      <c r="AC130" s="41">
        <f t="shared" si="27"/>
        <v>2.9999999999999805E-2</v>
      </c>
      <c r="AE130" s="43">
        <f t="shared" si="32"/>
        <v>4.4786096256684456E-2</v>
      </c>
      <c r="AF130" s="43">
        <f t="shared" si="37"/>
        <v>0</v>
      </c>
      <c r="AG130" s="43">
        <f t="shared" si="38"/>
        <v>-7.9096045197740036E-2</v>
      </c>
      <c r="AH130" s="44">
        <f t="shared" si="38"/>
        <v>3.0849825378346879E-2</v>
      </c>
      <c r="AI130" s="43">
        <f t="shared" si="33"/>
        <v>-0.12299465240641708</v>
      </c>
      <c r="AJ130" s="43">
        <f t="shared" si="34"/>
        <v>0</v>
      </c>
      <c r="AK130" s="43">
        <f t="shared" si="35"/>
        <v>0</v>
      </c>
      <c r="AL130" s="44">
        <f t="shared" si="36"/>
        <v>1.5748031496062888E-2</v>
      </c>
    </row>
    <row r="131" spans="1:38">
      <c r="A131" s="27">
        <v>300373</v>
      </c>
      <c r="B131" s="30" t="s">
        <v>422</v>
      </c>
      <c r="C131" s="32" t="s">
        <v>365</v>
      </c>
      <c r="D131" s="22">
        <v>1.3819999999999999</v>
      </c>
      <c r="E131" s="22">
        <v>4.4999999999999998E-2</v>
      </c>
      <c r="F131" s="22">
        <v>0.16300000000000001</v>
      </c>
      <c r="G131" s="23">
        <f t="shared" si="28"/>
        <v>1.5899999999999999</v>
      </c>
      <c r="H131" s="26">
        <v>0</v>
      </c>
      <c r="I131" s="26">
        <v>0</v>
      </c>
      <c r="J131" s="25">
        <v>0.50700000000000001</v>
      </c>
      <c r="K131" s="23">
        <f t="shared" si="29"/>
        <v>2.097</v>
      </c>
      <c r="M131" s="40">
        <v>1.323</v>
      </c>
      <c r="N131" s="40">
        <v>4.4999999999999998E-2</v>
      </c>
      <c r="O131" s="40">
        <v>0.17699999999999999</v>
      </c>
      <c r="P131" s="41">
        <f t="shared" si="30"/>
        <v>1.5449999999999999</v>
      </c>
      <c r="Q131" s="40">
        <v>0</v>
      </c>
      <c r="R131" s="40">
        <v>0</v>
      </c>
      <c r="S131" s="40">
        <v>0.50700000000000001</v>
      </c>
      <c r="T131" s="41">
        <f t="shared" si="31"/>
        <v>2.052</v>
      </c>
      <c r="V131" s="40">
        <f t="shared" si="20"/>
        <v>5.8999999999999941E-2</v>
      </c>
      <c r="W131" s="40">
        <f t="shared" si="21"/>
        <v>0</v>
      </c>
      <c r="X131" s="40">
        <f t="shared" si="22"/>
        <v>-1.3999999999999985E-2</v>
      </c>
      <c r="Y131" s="41">
        <f t="shared" si="23"/>
        <v>4.4999999999999929E-2</v>
      </c>
      <c r="Z131" s="40">
        <f t="shared" si="24"/>
        <v>0</v>
      </c>
      <c r="AA131" s="40">
        <f t="shared" si="25"/>
        <v>0</v>
      </c>
      <c r="AB131" s="40">
        <f t="shared" si="26"/>
        <v>0</v>
      </c>
      <c r="AC131" s="41">
        <f t="shared" si="27"/>
        <v>4.4999999999999929E-2</v>
      </c>
      <c r="AE131" s="43">
        <f t="shared" si="32"/>
        <v>4.4595616024187407E-2</v>
      </c>
      <c r="AF131" s="43">
        <f t="shared" si="37"/>
        <v>0</v>
      </c>
      <c r="AG131" s="43">
        <f t="shared" si="38"/>
        <v>-7.9096045197740036E-2</v>
      </c>
      <c r="AH131" s="44">
        <f t="shared" si="38"/>
        <v>2.9126213592232966E-2</v>
      </c>
      <c r="AI131" s="43">
        <f t="shared" si="33"/>
        <v>0</v>
      </c>
      <c r="AJ131" s="43">
        <f t="shared" si="34"/>
        <v>0</v>
      </c>
      <c r="AK131" s="43">
        <f t="shared" si="35"/>
        <v>0</v>
      </c>
      <c r="AL131" s="44">
        <f t="shared" si="36"/>
        <v>2.1929824561403473E-2</v>
      </c>
    </row>
    <row r="132" spans="1:38">
      <c r="A132" s="27">
        <v>300375</v>
      </c>
      <c r="B132" s="30" t="s">
        <v>510</v>
      </c>
      <c r="C132" s="32" t="s">
        <v>367</v>
      </c>
      <c r="D132" s="22">
        <v>0.31</v>
      </c>
      <c r="E132" s="22">
        <v>4.4999999999999998E-2</v>
      </c>
      <c r="F132" s="22">
        <v>0.16300000000000001</v>
      </c>
      <c r="G132" s="23">
        <f t="shared" si="28"/>
        <v>0.51800000000000002</v>
      </c>
      <c r="H132" s="26">
        <v>0.16400000000000001</v>
      </c>
      <c r="I132" s="26">
        <v>0</v>
      </c>
      <c r="J132" s="25">
        <v>0</v>
      </c>
      <c r="K132" s="23">
        <f t="shared" si="29"/>
        <v>0.68200000000000005</v>
      </c>
      <c r="M132" s="40">
        <v>0.29699999999999999</v>
      </c>
      <c r="N132" s="40">
        <v>4.4999999999999998E-2</v>
      </c>
      <c r="O132" s="40">
        <v>0.17699999999999999</v>
      </c>
      <c r="P132" s="41">
        <f t="shared" si="30"/>
        <v>0.51899999999999991</v>
      </c>
      <c r="Q132" s="40">
        <v>0.187</v>
      </c>
      <c r="R132" s="40">
        <v>0</v>
      </c>
      <c r="S132" s="40">
        <v>0</v>
      </c>
      <c r="T132" s="41">
        <f t="shared" si="31"/>
        <v>0.70599999999999996</v>
      </c>
      <c r="V132" s="40">
        <f t="shared" si="20"/>
        <v>1.3000000000000012E-2</v>
      </c>
      <c r="W132" s="40">
        <f t="shared" si="21"/>
        <v>0</v>
      </c>
      <c r="X132" s="40">
        <f t="shared" si="22"/>
        <v>-1.3999999999999985E-2</v>
      </c>
      <c r="Y132" s="41">
        <f t="shared" si="23"/>
        <v>-9.9999999999988987E-4</v>
      </c>
      <c r="Z132" s="40">
        <f t="shared" si="24"/>
        <v>-2.2999999999999993E-2</v>
      </c>
      <c r="AA132" s="40">
        <f t="shared" si="25"/>
        <v>0</v>
      </c>
      <c r="AB132" s="40">
        <f t="shared" si="26"/>
        <v>0</v>
      </c>
      <c r="AC132" s="41">
        <f t="shared" si="27"/>
        <v>-2.399999999999991E-2</v>
      </c>
      <c r="AE132" s="43">
        <f t="shared" si="32"/>
        <v>4.3771043771043815E-2</v>
      </c>
      <c r="AF132" s="43">
        <f t="shared" si="37"/>
        <v>0</v>
      </c>
      <c r="AG132" s="43">
        <f t="shared" si="38"/>
        <v>-7.9096045197740036E-2</v>
      </c>
      <c r="AH132" s="44">
        <f t="shared" si="38"/>
        <v>-1.926782273602871E-3</v>
      </c>
      <c r="AI132" s="43">
        <f t="shared" si="33"/>
        <v>-0.12299465240641708</v>
      </c>
      <c r="AJ132" s="43">
        <f t="shared" si="34"/>
        <v>0</v>
      </c>
      <c r="AK132" s="43">
        <f t="shared" si="35"/>
        <v>0</v>
      </c>
      <c r="AL132" s="44">
        <f t="shared" si="36"/>
        <v>-3.3994334277620268E-2</v>
      </c>
    </row>
    <row r="133" spans="1:38">
      <c r="A133" s="27">
        <v>300378</v>
      </c>
      <c r="B133" s="30" t="s">
        <v>423</v>
      </c>
      <c r="C133" s="32" t="s">
        <v>367</v>
      </c>
      <c r="D133" s="22">
        <v>0.76200000000000001</v>
      </c>
      <c r="E133" s="22">
        <v>4.4999999999999998E-2</v>
      </c>
      <c r="F133" s="22">
        <v>0.16300000000000001</v>
      </c>
      <c r="G133" s="23">
        <f t="shared" si="28"/>
        <v>0.97000000000000008</v>
      </c>
      <c r="H133" s="26">
        <v>0.16400000000000001</v>
      </c>
      <c r="I133" s="26">
        <v>0</v>
      </c>
      <c r="J133" s="25">
        <v>0</v>
      </c>
      <c r="K133" s="23">
        <f t="shared" si="29"/>
        <v>1.1340000000000001</v>
      </c>
      <c r="M133" s="40">
        <v>0.73</v>
      </c>
      <c r="N133" s="40">
        <v>4.4999999999999998E-2</v>
      </c>
      <c r="O133" s="40">
        <v>0.17699999999999999</v>
      </c>
      <c r="P133" s="41">
        <f t="shared" si="30"/>
        <v>0.95199999999999996</v>
      </c>
      <c r="Q133" s="40">
        <v>0.187</v>
      </c>
      <c r="R133" s="40">
        <v>0</v>
      </c>
      <c r="S133" s="40">
        <v>0</v>
      </c>
      <c r="T133" s="41">
        <f t="shared" si="31"/>
        <v>1.139</v>
      </c>
      <c r="V133" s="40">
        <f t="shared" si="20"/>
        <v>3.2000000000000028E-2</v>
      </c>
      <c r="W133" s="40">
        <f t="shared" si="21"/>
        <v>0</v>
      </c>
      <c r="X133" s="40">
        <f t="shared" si="22"/>
        <v>-1.3999999999999985E-2</v>
      </c>
      <c r="Y133" s="41">
        <f t="shared" si="23"/>
        <v>1.8000000000000127E-2</v>
      </c>
      <c r="Z133" s="40">
        <f t="shared" si="24"/>
        <v>-2.2999999999999993E-2</v>
      </c>
      <c r="AA133" s="40">
        <f t="shared" si="25"/>
        <v>0</v>
      </c>
      <c r="AB133" s="40">
        <f t="shared" si="26"/>
        <v>0</v>
      </c>
      <c r="AC133" s="41">
        <f t="shared" si="27"/>
        <v>-4.9999999999998934E-3</v>
      </c>
      <c r="AE133" s="43">
        <f t="shared" si="32"/>
        <v>4.3835616438356206E-2</v>
      </c>
      <c r="AF133" s="43">
        <f t="shared" si="37"/>
        <v>0</v>
      </c>
      <c r="AG133" s="43">
        <f t="shared" si="38"/>
        <v>-7.9096045197740036E-2</v>
      </c>
      <c r="AH133" s="44">
        <f t="shared" si="38"/>
        <v>1.8907563025210218E-2</v>
      </c>
      <c r="AI133" s="43">
        <f t="shared" si="33"/>
        <v>-0.12299465240641708</v>
      </c>
      <c r="AJ133" s="43">
        <f t="shared" si="34"/>
        <v>0</v>
      </c>
      <c r="AK133" s="43">
        <f t="shared" si="35"/>
        <v>0</v>
      </c>
      <c r="AL133" s="44">
        <f t="shared" si="36"/>
        <v>-4.3898156277435412E-3</v>
      </c>
    </row>
    <row r="134" spans="1:38">
      <c r="A134" s="27">
        <v>300380</v>
      </c>
      <c r="B134" s="30" t="s">
        <v>424</v>
      </c>
      <c r="C134" s="32" t="s">
        <v>367</v>
      </c>
      <c r="D134" s="22">
        <v>0.94299999999999995</v>
      </c>
      <c r="E134" s="22">
        <v>4.4999999999999998E-2</v>
      </c>
      <c r="F134" s="22">
        <v>0.16300000000000001</v>
      </c>
      <c r="G134" s="23">
        <f t="shared" si="28"/>
        <v>1.151</v>
      </c>
      <c r="H134" s="26">
        <v>0.16400000000000001</v>
      </c>
      <c r="I134" s="26">
        <v>0</v>
      </c>
      <c r="J134" s="25">
        <v>0</v>
      </c>
      <c r="K134" s="23">
        <f t="shared" si="29"/>
        <v>1.3149999999999999</v>
      </c>
      <c r="M134" s="40">
        <v>0.90300000000000002</v>
      </c>
      <c r="N134" s="40">
        <v>4.4999999999999998E-2</v>
      </c>
      <c r="O134" s="40">
        <v>0.17699999999999999</v>
      </c>
      <c r="P134" s="41">
        <f t="shared" si="30"/>
        <v>1.125</v>
      </c>
      <c r="Q134" s="40">
        <v>0.187</v>
      </c>
      <c r="R134" s="40">
        <v>0</v>
      </c>
      <c r="S134" s="40">
        <v>0</v>
      </c>
      <c r="T134" s="41">
        <f t="shared" si="31"/>
        <v>1.3120000000000001</v>
      </c>
      <c r="V134" s="40">
        <f t="shared" si="20"/>
        <v>3.9999999999999925E-2</v>
      </c>
      <c r="W134" s="40">
        <f t="shared" si="21"/>
        <v>0</v>
      </c>
      <c r="X134" s="40">
        <f t="shared" si="22"/>
        <v>-1.3999999999999985E-2</v>
      </c>
      <c r="Y134" s="41">
        <f t="shared" si="23"/>
        <v>2.6000000000000023E-2</v>
      </c>
      <c r="Z134" s="40">
        <f t="shared" si="24"/>
        <v>-2.2999999999999993E-2</v>
      </c>
      <c r="AA134" s="40">
        <f t="shared" si="25"/>
        <v>0</v>
      </c>
      <c r="AB134" s="40">
        <f t="shared" si="26"/>
        <v>0</v>
      </c>
      <c r="AC134" s="41">
        <f t="shared" si="27"/>
        <v>2.9999999999998916E-3</v>
      </c>
      <c r="AE134" s="43">
        <f t="shared" si="32"/>
        <v>4.4296788482834908E-2</v>
      </c>
      <c r="AF134" s="43">
        <f t="shared" si="37"/>
        <v>0</v>
      </c>
      <c r="AG134" s="43">
        <f t="shared" si="38"/>
        <v>-7.9096045197740036E-2</v>
      </c>
      <c r="AH134" s="44">
        <f t="shared" si="38"/>
        <v>2.3111111111111131E-2</v>
      </c>
      <c r="AI134" s="43">
        <f t="shared" si="33"/>
        <v>-0.12299465240641708</v>
      </c>
      <c r="AJ134" s="43">
        <f t="shared" si="34"/>
        <v>0</v>
      </c>
      <c r="AK134" s="43">
        <f t="shared" si="35"/>
        <v>0</v>
      </c>
      <c r="AL134" s="44">
        <f t="shared" si="36"/>
        <v>2.286585365853576E-3</v>
      </c>
    </row>
    <row r="135" spans="1:38">
      <c r="A135" s="27">
        <v>300382</v>
      </c>
      <c r="B135" s="30" t="s">
        <v>583</v>
      </c>
      <c r="C135" s="32" t="s">
        <v>367</v>
      </c>
      <c r="D135" s="22">
        <v>0.314</v>
      </c>
      <c r="E135" s="22">
        <v>4.4999999999999998E-2</v>
      </c>
      <c r="F135" s="22">
        <v>0.16300000000000001</v>
      </c>
      <c r="G135" s="23">
        <f t="shared" si="28"/>
        <v>0.52200000000000002</v>
      </c>
      <c r="H135" s="26">
        <v>0.16400000000000001</v>
      </c>
      <c r="I135" s="26">
        <v>0</v>
      </c>
      <c r="J135" s="25">
        <v>0</v>
      </c>
      <c r="K135" s="23">
        <f t="shared" si="29"/>
        <v>0.68600000000000005</v>
      </c>
      <c r="M135" s="40">
        <v>0.30099999999999999</v>
      </c>
      <c r="N135" s="40">
        <v>4.4999999999999998E-2</v>
      </c>
      <c r="O135" s="40">
        <v>0.17699999999999999</v>
      </c>
      <c r="P135" s="41">
        <f t="shared" si="30"/>
        <v>0.52299999999999991</v>
      </c>
      <c r="Q135" s="40">
        <v>0.187</v>
      </c>
      <c r="R135" s="40">
        <v>0</v>
      </c>
      <c r="S135" s="40">
        <v>0</v>
      </c>
      <c r="T135" s="41">
        <f t="shared" si="31"/>
        <v>0.71</v>
      </c>
      <c r="V135" s="40">
        <f t="shared" ref="V135:V198" si="39">(D135-M135)</f>
        <v>1.3000000000000012E-2</v>
      </c>
      <c r="W135" s="40">
        <f t="shared" ref="W135:W198" si="40">(E135-N135)</f>
        <v>0</v>
      </c>
      <c r="X135" s="40">
        <f t="shared" ref="X135:X198" si="41">(F135-O135)</f>
        <v>-1.3999999999999985E-2</v>
      </c>
      <c r="Y135" s="41">
        <f t="shared" ref="Y135:Y198" si="42">(G135-P135)</f>
        <v>-9.9999999999988987E-4</v>
      </c>
      <c r="Z135" s="40">
        <f t="shared" ref="Z135:Z198" si="43">IF(H135=0,0,(H135-Q135))</f>
        <v>-2.2999999999999993E-2</v>
      </c>
      <c r="AA135" s="40">
        <f t="shared" ref="AA135:AA198" si="44">IF(I135=0,0,(I135-R135))</f>
        <v>0</v>
      </c>
      <c r="AB135" s="40">
        <f t="shared" ref="AB135:AB198" si="45">IF(J135=0,0,(J135-S135))</f>
        <v>0</v>
      </c>
      <c r="AC135" s="41">
        <f t="shared" ref="AC135:AC198" si="46">(K135-T135)</f>
        <v>-2.399999999999991E-2</v>
      </c>
      <c r="AE135" s="43">
        <f t="shared" si="32"/>
        <v>4.318936877076416E-2</v>
      </c>
      <c r="AF135" s="43">
        <f t="shared" si="37"/>
        <v>0</v>
      </c>
      <c r="AG135" s="43">
        <f t="shared" si="38"/>
        <v>-7.9096045197740036E-2</v>
      </c>
      <c r="AH135" s="44">
        <f t="shared" si="38"/>
        <v>-1.9120458891011282E-3</v>
      </c>
      <c r="AI135" s="43">
        <f t="shared" si="33"/>
        <v>-0.12299465240641708</v>
      </c>
      <c r="AJ135" s="43">
        <f t="shared" si="34"/>
        <v>0</v>
      </c>
      <c r="AK135" s="43">
        <f t="shared" si="35"/>
        <v>0</v>
      </c>
      <c r="AL135" s="44">
        <f t="shared" si="36"/>
        <v>-3.3802816901408329E-2</v>
      </c>
    </row>
    <row r="136" spans="1:38">
      <c r="A136" s="27">
        <v>300394</v>
      </c>
      <c r="B136" s="30" t="s">
        <v>78</v>
      </c>
      <c r="C136" s="32" t="s">
        <v>367</v>
      </c>
      <c r="D136" s="22">
        <v>1.071</v>
      </c>
      <c r="E136" s="22">
        <v>4.4999999999999998E-2</v>
      </c>
      <c r="F136" s="22">
        <v>0.16300000000000001</v>
      </c>
      <c r="G136" s="23">
        <f t="shared" ref="G136:G199" si="47">D136+E136+F136</f>
        <v>1.2789999999999999</v>
      </c>
      <c r="H136" s="26">
        <v>0.16400000000000001</v>
      </c>
      <c r="I136" s="26">
        <v>0</v>
      </c>
      <c r="J136" s="25">
        <v>0</v>
      </c>
      <c r="K136" s="23">
        <f t="shared" ref="K136:K199" si="48">G136+H136+I136+J136</f>
        <v>1.4429999999999998</v>
      </c>
      <c r="M136" s="40">
        <v>1.0249999999999999</v>
      </c>
      <c r="N136" s="40">
        <v>4.4999999999999998E-2</v>
      </c>
      <c r="O136" s="40">
        <v>0.17699999999999999</v>
      </c>
      <c r="P136" s="41">
        <f t="shared" ref="P136:P199" si="49">M136+N136+O136</f>
        <v>1.2469999999999999</v>
      </c>
      <c r="Q136" s="40">
        <v>0.187</v>
      </c>
      <c r="R136" s="40">
        <v>0</v>
      </c>
      <c r="S136" s="40">
        <v>0</v>
      </c>
      <c r="T136" s="41">
        <f t="shared" ref="T136:T199" si="50">P136+Q136+R136+S136</f>
        <v>1.4339999999999999</v>
      </c>
      <c r="V136" s="40">
        <f t="shared" si="39"/>
        <v>4.6000000000000041E-2</v>
      </c>
      <c r="W136" s="40">
        <f t="shared" si="40"/>
        <v>0</v>
      </c>
      <c r="X136" s="40">
        <f t="shared" si="41"/>
        <v>-1.3999999999999985E-2</v>
      </c>
      <c r="Y136" s="41">
        <f t="shared" si="42"/>
        <v>3.2000000000000028E-2</v>
      </c>
      <c r="Z136" s="40">
        <f t="shared" si="43"/>
        <v>-2.2999999999999993E-2</v>
      </c>
      <c r="AA136" s="40">
        <f t="shared" si="44"/>
        <v>0</v>
      </c>
      <c r="AB136" s="40">
        <f t="shared" si="45"/>
        <v>0</v>
      </c>
      <c r="AC136" s="41">
        <f t="shared" si="46"/>
        <v>8.999999999999897E-3</v>
      </c>
      <c r="AE136" s="43">
        <f t="shared" ref="AE136:AE199" si="51">(D136-M136)/M136</f>
        <v>4.4878048780487852E-2</v>
      </c>
      <c r="AF136" s="43">
        <f t="shared" si="37"/>
        <v>0</v>
      </c>
      <c r="AG136" s="43">
        <f t="shared" si="38"/>
        <v>-7.9096045197740036E-2</v>
      </c>
      <c r="AH136" s="44">
        <f t="shared" si="38"/>
        <v>2.5661587810745814E-2</v>
      </c>
      <c r="AI136" s="43">
        <f t="shared" ref="AI136:AI199" si="52">IF(H136=0,0,(H136-Q136)/Q136)</f>
        <v>-0.12299465240641708</v>
      </c>
      <c r="AJ136" s="43">
        <f t="shared" ref="AJ136:AJ199" si="53">IF(I136=0,0,(I136-R136)/R136)</f>
        <v>0</v>
      </c>
      <c r="AK136" s="43">
        <f t="shared" ref="AK136:AK199" si="54">IF(J136=0,0,(J136-S136)/S136)</f>
        <v>0</v>
      </c>
      <c r="AL136" s="44">
        <f t="shared" ref="AL136:AL199" si="55">(K136-T136)/T136</f>
        <v>6.2761506276149915E-3</v>
      </c>
    </row>
    <row r="137" spans="1:38">
      <c r="A137" s="27">
        <v>300400</v>
      </c>
      <c r="B137" s="30" t="s">
        <v>86</v>
      </c>
      <c r="C137" s="32" t="s">
        <v>367</v>
      </c>
      <c r="D137" s="22">
        <v>1.0129999999999999</v>
      </c>
      <c r="E137" s="22">
        <v>4.4999999999999998E-2</v>
      </c>
      <c r="F137" s="22">
        <v>0.16300000000000001</v>
      </c>
      <c r="G137" s="23">
        <f t="shared" si="47"/>
        <v>1.2209999999999999</v>
      </c>
      <c r="H137" s="26">
        <v>0.16400000000000001</v>
      </c>
      <c r="I137" s="26">
        <v>0</v>
      </c>
      <c r="J137" s="25">
        <v>0</v>
      </c>
      <c r="K137" s="23">
        <f t="shared" si="48"/>
        <v>1.3849999999999998</v>
      </c>
      <c r="M137" s="40">
        <v>0.97</v>
      </c>
      <c r="N137" s="40">
        <v>4.4999999999999998E-2</v>
      </c>
      <c r="O137" s="40">
        <v>0.17699999999999999</v>
      </c>
      <c r="P137" s="41">
        <f t="shared" si="49"/>
        <v>1.1919999999999999</v>
      </c>
      <c r="Q137" s="40">
        <v>0.187</v>
      </c>
      <c r="R137" s="40">
        <v>0</v>
      </c>
      <c r="S137" s="40">
        <v>0</v>
      </c>
      <c r="T137" s="41">
        <f t="shared" si="50"/>
        <v>1.379</v>
      </c>
      <c r="V137" s="40">
        <f t="shared" si="39"/>
        <v>4.2999999999999927E-2</v>
      </c>
      <c r="W137" s="40">
        <f t="shared" si="40"/>
        <v>0</v>
      </c>
      <c r="X137" s="40">
        <f t="shared" si="41"/>
        <v>-1.3999999999999985E-2</v>
      </c>
      <c r="Y137" s="41">
        <f t="shared" si="42"/>
        <v>2.8999999999999915E-2</v>
      </c>
      <c r="Z137" s="40">
        <f t="shared" si="43"/>
        <v>-2.2999999999999993E-2</v>
      </c>
      <c r="AA137" s="40">
        <f t="shared" si="44"/>
        <v>0</v>
      </c>
      <c r="AB137" s="40">
        <f t="shared" si="45"/>
        <v>0</v>
      </c>
      <c r="AC137" s="41">
        <f t="shared" si="46"/>
        <v>5.9999999999997833E-3</v>
      </c>
      <c r="AE137" s="43">
        <f t="shared" si="51"/>
        <v>4.4329896907216421E-2</v>
      </c>
      <c r="AF137" s="43">
        <f t="shared" si="37"/>
        <v>0</v>
      </c>
      <c r="AG137" s="43">
        <f t="shared" si="38"/>
        <v>-7.9096045197740036E-2</v>
      </c>
      <c r="AH137" s="44">
        <f t="shared" si="38"/>
        <v>2.4328859060402615E-2</v>
      </c>
      <c r="AI137" s="43">
        <f t="shared" si="52"/>
        <v>-0.12299465240641708</v>
      </c>
      <c r="AJ137" s="43">
        <f t="shared" si="53"/>
        <v>0</v>
      </c>
      <c r="AK137" s="43">
        <f t="shared" si="54"/>
        <v>0</v>
      </c>
      <c r="AL137" s="44">
        <f t="shared" si="55"/>
        <v>4.3509789702681533E-3</v>
      </c>
    </row>
    <row r="138" spans="1:38">
      <c r="A138" s="27">
        <v>300405</v>
      </c>
      <c r="B138" s="30" t="s">
        <v>87</v>
      </c>
      <c r="C138" s="32" t="s">
        <v>367</v>
      </c>
      <c r="D138" s="22">
        <v>1.1890000000000001</v>
      </c>
      <c r="E138" s="22">
        <v>4.4999999999999998E-2</v>
      </c>
      <c r="F138" s="22">
        <v>0.16300000000000001</v>
      </c>
      <c r="G138" s="23">
        <f t="shared" si="47"/>
        <v>1.397</v>
      </c>
      <c r="H138" s="26">
        <v>0.16400000000000001</v>
      </c>
      <c r="I138" s="26">
        <v>0</v>
      </c>
      <c r="J138" s="25">
        <v>0</v>
      </c>
      <c r="K138" s="23">
        <f t="shared" si="48"/>
        <v>1.5609999999999999</v>
      </c>
      <c r="M138" s="40">
        <v>1.1379999999999999</v>
      </c>
      <c r="N138" s="40">
        <v>4.4999999999999998E-2</v>
      </c>
      <c r="O138" s="40">
        <v>0.17699999999999999</v>
      </c>
      <c r="P138" s="41">
        <f t="shared" si="49"/>
        <v>1.3599999999999999</v>
      </c>
      <c r="Q138" s="40">
        <v>0.187</v>
      </c>
      <c r="R138" s="40">
        <v>0</v>
      </c>
      <c r="S138" s="40">
        <v>0</v>
      </c>
      <c r="T138" s="41">
        <f t="shared" si="50"/>
        <v>1.5469999999999999</v>
      </c>
      <c r="V138" s="40">
        <f t="shared" si="39"/>
        <v>5.1000000000000156E-2</v>
      </c>
      <c r="W138" s="40">
        <f t="shared" si="40"/>
        <v>0</v>
      </c>
      <c r="X138" s="40">
        <f t="shared" si="41"/>
        <v>-1.3999999999999985E-2</v>
      </c>
      <c r="Y138" s="41">
        <f t="shared" si="42"/>
        <v>3.7000000000000144E-2</v>
      </c>
      <c r="Z138" s="40">
        <f t="shared" si="43"/>
        <v>-2.2999999999999993E-2</v>
      </c>
      <c r="AA138" s="40">
        <f t="shared" si="44"/>
        <v>0</v>
      </c>
      <c r="AB138" s="40">
        <f t="shared" si="45"/>
        <v>0</v>
      </c>
      <c r="AC138" s="41">
        <f t="shared" si="46"/>
        <v>1.4000000000000012E-2</v>
      </c>
      <c r="AE138" s="43">
        <f t="shared" si="51"/>
        <v>4.4815465729349878E-2</v>
      </c>
      <c r="AF138" s="43">
        <f t="shared" si="37"/>
        <v>0</v>
      </c>
      <c r="AG138" s="43">
        <f t="shared" si="38"/>
        <v>-7.9096045197740036E-2</v>
      </c>
      <c r="AH138" s="44">
        <f t="shared" si="38"/>
        <v>2.7205882352941285E-2</v>
      </c>
      <c r="AI138" s="43">
        <f t="shared" si="52"/>
        <v>-0.12299465240641708</v>
      </c>
      <c r="AJ138" s="43">
        <f t="shared" si="53"/>
        <v>0</v>
      </c>
      <c r="AK138" s="43">
        <f t="shared" si="54"/>
        <v>0</v>
      </c>
      <c r="AL138" s="44">
        <f t="shared" si="55"/>
        <v>9.0497737556561163E-3</v>
      </c>
    </row>
    <row r="139" spans="1:38">
      <c r="A139" s="27">
        <v>300406</v>
      </c>
      <c r="B139" s="30" t="s">
        <v>88</v>
      </c>
      <c r="C139" s="32" t="s">
        <v>365</v>
      </c>
      <c r="D139" s="22">
        <v>1.3819999999999999</v>
      </c>
      <c r="E139" s="22">
        <v>4.4999999999999998E-2</v>
      </c>
      <c r="F139" s="22">
        <v>0.16300000000000001</v>
      </c>
      <c r="G139" s="23">
        <f t="shared" si="47"/>
        <v>1.5899999999999999</v>
      </c>
      <c r="H139" s="26">
        <v>0</v>
      </c>
      <c r="I139" s="26">
        <v>0</v>
      </c>
      <c r="J139" s="25">
        <v>0.69199999999999995</v>
      </c>
      <c r="K139" s="23">
        <f t="shared" si="48"/>
        <v>2.282</v>
      </c>
      <c r="M139" s="40">
        <v>1.323</v>
      </c>
      <c r="N139" s="40">
        <v>4.4999999999999998E-2</v>
      </c>
      <c r="O139" s="40">
        <v>0.17699999999999999</v>
      </c>
      <c r="P139" s="41">
        <f t="shared" si="49"/>
        <v>1.5449999999999999</v>
      </c>
      <c r="Q139" s="40">
        <v>0</v>
      </c>
      <c r="R139" s="40">
        <v>0</v>
      </c>
      <c r="S139" s="40">
        <v>0.69699999999999995</v>
      </c>
      <c r="T139" s="41">
        <f t="shared" si="50"/>
        <v>2.242</v>
      </c>
      <c r="V139" s="40">
        <f t="shared" si="39"/>
        <v>5.8999999999999941E-2</v>
      </c>
      <c r="W139" s="40">
        <f t="shared" si="40"/>
        <v>0</v>
      </c>
      <c r="X139" s="40">
        <f t="shared" si="41"/>
        <v>-1.3999999999999985E-2</v>
      </c>
      <c r="Y139" s="41">
        <f t="shared" si="42"/>
        <v>4.4999999999999929E-2</v>
      </c>
      <c r="Z139" s="40">
        <f t="shared" si="43"/>
        <v>0</v>
      </c>
      <c r="AA139" s="40">
        <f t="shared" si="44"/>
        <v>0</v>
      </c>
      <c r="AB139" s="40">
        <f t="shared" si="45"/>
        <v>-5.0000000000000044E-3</v>
      </c>
      <c r="AC139" s="41">
        <f t="shared" si="46"/>
        <v>4.0000000000000036E-2</v>
      </c>
      <c r="AE139" s="43">
        <f t="shared" si="51"/>
        <v>4.4595616024187407E-2</v>
      </c>
      <c r="AF139" s="43">
        <f t="shared" si="37"/>
        <v>0</v>
      </c>
      <c r="AG139" s="43">
        <f t="shared" si="38"/>
        <v>-7.9096045197740036E-2</v>
      </c>
      <c r="AH139" s="44">
        <f t="shared" si="38"/>
        <v>2.9126213592232966E-2</v>
      </c>
      <c r="AI139" s="43">
        <f t="shared" si="52"/>
        <v>0</v>
      </c>
      <c r="AJ139" s="43">
        <f t="shared" si="53"/>
        <v>0</v>
      </c>
      <c r="AK139" s="43">
        <f t="shared" si="54"/>
        <v>-7.1736011477761905E-3</v>
      </c>
      <c r="AL139" s="44">
        <f t="shared" si="55"/>
        <v>1.7841213202497784E-2</v>
      </c>
    </row>
    <row r="140" spans="1:38">
      <c r="A140" s="27">
        <v>300407</v>
      </c>
      <c r="B140" s="30" t="s">
        <v>89</v>
      </c>
      <c r="C140" s="32" t="s">
        <v>365</v>
      </c>
      <c r="D140" s="22">
        <v>1.3120000000000001</v>
      </c>
      <c r="E140" s="22">
        <v>4.4999999999999998E-2</v>
      </c>
      <c r="F140" s="22">
        <v>0.16300000000000001</v>
      </c>
      <c r="G140" s="23">
        <f t="shared" si="47"/>
        <v>1.52</v>
      </c>
      <c r="H140" s="26">
        <v>0</v>
      </c>
      <c r="I140" s="26">
        <v>0</v>
      </c>
      <c r="J140" s="25">
        <v>0.10100000000000001</v>
      </c>
      <c r="K140" s="23">
        <f t="shared" si="48"/>
        <v>1.621</v>
      </c>
      <c r="M140" s="40">
        <v>1.256</v>
      </c>
      <c r="N140" s="40">
        <v>4.4999999999999998E-2</v>
      </c>
      <c r="O140" s="40">
        <v>0.17699999999999999</v>
      </c>
      <c r="P140" s="41">
        <f t="shared" si="49"/>
        <v>1.478</v>
      </c>
      <c r="Q140" s="40">
        <v>0</v>
      </c>
      <c r="R140" s="40">
        <v>0</v>
      </c>
      <c r="S140" s="40">
        <v>0.10100000000000001</v>
      </c>
      <c r="T140" s="41">
        <f t="shared" si="50"/>
        <v>1.579</v>
      </c>
      <c r="V140" s="40">
        <f t="shared" si="39"/>
        <v>5.600000000000005E-2</v>
      </c>
      <c r="W140" s="40">
        <f t="shared" si="40"/>
        <v>0</v>
      </c>
      <c r="X140" s="40">
        <f t="shared" si="41"/>
        <v>-1.3999999999999985E-2</v>
      </c>
      <c r="Y140" s="41">
        <f t="shared" si="42"/>
        <v>4.2000000000000037E-2</v>
      </c>
      <c r="Z140" s="40">
        <f t="shared" si="43"/>
        <v>0</v>
      </c>
      <c r="AA140" s="40">
        <f t="shared" si="44"/>
        <v>0</v>
      </c>
      <c r="AB140" s="40">
        <f t="shared" si="45"/>
        <v>0</v>
      </c>
      <c r="AC140" s="41">
        <f t="shared" si="46"/>
        <v>4.2000000000000037E-2</v>
      </c>
      <c r="AE140" s="43">
        <f t="shared" si="51"/>
        <v>4.4585987261146535E-2</v>
      </c>
      <c r="AF140" s="43">
        <f t="shared" si="37"/>
        <v>0</v>
      </c>
      <c r="AG140" s="43">
        <f t="shared" si="38"/>
        <v>-7.9096045197740036E-2</v>
      </c>
      <c r="AH140" s="44">
        <f t="shared" si="38"/>
        <v>2.8416779431664436E-2</v>
      </c>
      <c r="AI140" s="43">
        <f t="shared" si="52"/>
        <v>0</v>
      </c>
      <c r="AJ140" s="43">
        <f t="shared" si="53"/>
        <v>0</v>
      </c>
      <c r="AK140" s="43">
        <f t="shared" si="54"/>
        <v>0</v>
      </c>
      <c r="AL140" s="44">
        <f t="shared" si="55"/>
        <v>2.6599113362887929E-2</v>
      </c>
    </row>
    <row r="141" spans="1:38">
      <c r="A141" s="27">
        <v>300412</v>
      </c>
      <c r="B141" s="30" t="s">
        <v>584</v>
      </c>
      <c r="C141" s="32" t="s">
        <v>365</v>
      </c>
      <c r="D141" s="22">
        <v>1.129</v>
      </c>
      <c r="E141" s="22">
        <v>4.4999999999999998E-2</v>
      </c>
      <c r="F141" s="22">
        <v>0.16300000000000001</v>
      </c>
      <c r="G141" s="23">
        <f t="shared" si="47"/>
        <v>1.337</v>
      </c>
      <c r="H141" s="26">
        <v>0</v>
      </c>
      <c r="I141" s="26">
        <v>0</v>
      </c>
      <c r="J141" s="25">
        <v>0.26900000000000002</v>
      </c>
      <c r="K141" s="23">
        <f t="shared" si="48"/>
        <v>1.6059999999999999</v>
      </c>
      <c r="M141" s="40">
        <v>1.081</v>
      </c>
      <c r="N141" s="40">
        <v>4.4999999999999998E-2</v>
      </c>
      <c r="O141" s="40">
        <v>0.17699999999999999</v>
      </c>
      <c r="P141" s="41">
        <f t="shared" si="49"/>
        <v>1.3029999999999999</v>
      </c>
      <c r="Q141" s="40">
        <v>0</v>
      </c>
      <c r="R141" s="40">
        <v>0</v>
      </c>
      <c r="S141" s="40">
        <v>0.26300000000000001</v>
      </c>
      <c r="T141" s="41">
        <f t="shared" si="50"/>
        <v>1.5659999999999998</v>
      </c>
      <c r="V141" s="40">
        <f t="shared" si="39"/>
        <v>4.8000000000000043E-2</v>
      </c>
      <c r="W141" s="40">
        <f t="shared" si="40"/>
        <v>0</v>
      </c>
      <c r="X141" s="40">
        <f t="shared" si="41"/>
        <v>-1.3999999999999985E-2</v>
      </c>
      <c r="Y141" s="41">
        <f t="shared" si="42"/>
        <v>3.400000000000003E-2</v>
      </c>
      <c r="Z141" s="40">
        <f t="shared" si="43"/>
        <v>0</v>
      </c>
      <c r="AA141" s="40">
        <f t="shared" si="44"/>
        <v>0</v>
      </c>
      <c r="AB141" s="40">
        <f t="shared" si="45"/>
        <v>6.0000000000000053E-3</v>
      </c>
      <c r="AC141" s="41">
        <f t="shared" si="46"/>
        <v>4.0000000000000036E-2</v>
      </c>
      <c r="AE141" s="43">
        <f t="shared" si="51"/>
        <v>4.4403330249768773E-2</v>
      </c>
      <c r="AF141" s="43">
        <f t="shared" si="37"/>
        <v>0</v>
      </c>
      <c r="AG141" s="43">
        <f t="shared" si="38"/>
        <v>-7.9096045197740036E-2</v>
      </c>
      <c r="AH141" s="44">
        <f t="shared" si="38"/>
        <v>2.6093630084420592E-2</v>
      </c>
      <c r="AI141" s="43">
        <f t="shared" si="52"/>
        <v>0</v>
      </c>
      <c r="AJ141" s="43">
        <f t="shared" si="53"/>
        <v>0</v>
      </c>
      <c r="AK141" s="43">
        <f t="shared" si="54"/>
        <v>2.2813688212927775E-2</v>
      </c>
      <c r="AL141" s="44">
        <f t="shared" si="55"/>
        <v>2.5542784163473845E-2</v>
      </c>
    </row>
    <row r="142" spans="1:38">
      <c r="A142" s="27">
        <v>300420</v>
      </c>
      <c r="B142" s="30" t="s">
        <v>90</v>
      </c>
      <c r="C142" s="32" t="s">
        <v>365</v>
      </c>
      <c r="D142" s="22">
        <v>1.135</v>
      </c>
      <c r="E142" s="22">
        <v>4.4999999999999998E-2</v>
      </c>
      <c r="F142" s="22">
        <v>0.16300000000000001</v>
      </c>
      <c r="G142" s="23">
        <f t="shared" si="47"/>
        <v>1.343</v>
      </c>
      <c r="H142" s="26">
        <v>0</v>
      </c>
      <c r="I142" s="26">
        <v>0</v>
      </c>
      <c r="J142" s="25">
        <v>5.8999999999999997E-2</v>
      </c>
      <c r="K142" s="23">
        <f t="shared" si="48"/>
        <v>1.4019999999999999</v>
      </c>
      <c r="M142" s="40">
        <v>1.087</v>
      </c>
      <c r="N142" s="40">
        <v>4.4999999999999998E-2</v>
      </c>
      <c r="O142" s="40">
        <v>0.17699999999999999</v>
      </c>
      <c r="P142" s="41">
        <f t="shared" si="49"/>
        <v>1.3089999999999999</v>
      </c>
      <c r="Q142" s="40">
        <v>0</v>
      </c>
      <c r="R142" s="40">
        <v>0</v>
      </c>
      <c r="S142" s="40">
        <v>5.8000000000000003E-2</v>
      </c>
      <c r="T142" s="41">
        <f t="shared" si="50"/>
        <v>1.367</v>
      </c>
      <c r="V142" s="40">
        <f t="shared" si="39"/>
        <v>4.8000000000000043E-2</v>
      </c>
      <c r="W142" s="40">
        <f t="shared" si="40"/>
        <v>0</v>
      </c>
      <c r="X142" s="40">
        <f t="shared" si="41"/>
        <v>-1.3999999999999985E-2</v>
      </c>
      <c r="Y142" s="41">
        <f t="shared" si="42"/>
        <v>3.400000000000003E-2</v>
      </c>
      <c r="Z142" s="40">
        <f t="shared" si="43"/>
        <v>0</v>
      </c>
      <c r="AA142" s="40">
        <f t="shared" si="44"/>
        <v>0</v>
      </c>
      <c r="AB142" s="40">
        <f t="shared" si="45"/>
        <v>9.9999999999999395E-4</v>
      </c>
      <c r="AC142" s="41">
        <f t="shared" si="46"/>
        <v>3.499999999999992E-2</v>
      </c>
      <c r="AE142" s="43">
        <f t="shared" si="51"/>
        <v>4.4158233670653212E-2</v>
      </c>
      <c r="AF142" s="43">
        <f t="shared" si="37"/>
        <v>0</v>
      </c>
      <c r="AG142" s="43">
        <f t="shared" si="38"/>
        <v>-7.9096045197740036E-2</v>
      </c>
      <c r="AH142" s="44">
        <f t="shared" si="38"/>
        <v>2.5974025974025997E-2</v>
      </c>
      <c r="AI142" s="43">
        <f t="shared" si="52"/>
        <v>0</v>
      </c>
      <c r="AJ142" s="43">
        <f t="shared" si="53"/>
        <v>0</v>
      </c>
      <c r="AK142" s="43">
        <f t="shared" si="54"/>
        <v>1.7241379310344723E-2</v>
      </c>
      <c r="AL142" s="44">
        <f t="shared" si="55"/>
        <v>2.5603511338697819E-2</v>
      </c>
    </row>
    <row r="143" spans="1:38">
      <c r="A143" s="27">
        <v>300423</v>
      </c>
      <c r="B143" s="30" t="s">
        <v>425</v>
      </c>
      <c r="C143" s="32" t="s">
        <v>367</v>
      </c>
      <c r="D143" s="22">
        <v>1.268</v>
      </c>
      <c r="E143" s="22">
        <v>4.4999999999999998E-2</v>
      </c>
      <c r="F143" s="22">
        <v>0.16300000000000001</v>
      </c>
      <c r="G143" s="23">
        <f t="shared" si="47"/>
        <v>1.476</v>
      </c>
      <c r="H143" s="26">
        <v>0.16400000000000001</v>
      </c>
      <c r="I143" s="26">
        <v>0</v>
      </c>
      <c r="J143" s="25">
        <v>0</v>
      </c>
      <c r="K143" s="23">
        <f t="shared" si="48"/>
        <v>1.64</v>
      </c>
      <c r="M143" s="40">
        <v>1.214</v>
      </c>
      <c r="N143" s="40">
        <v>4.4999999999999998E-2</v>
      </c>
      <c r="O143" s="40">
        <v>0.17699999999999999</v>
      </c>
      <c r="P143" s="41">
        <f t="shared" si="49"/>
        <v>1.4359999999999999</v>
      </c>
      <c r="Q143" s="40">
        <v>0.187</v>
      </c>
      <c r="R143" s="40">
        <v>0</v>
      </c>
      <c r="S143" s="40">
        <v>0</v>
      </c>
      <c r="T143" s="41">
        <f t="shared" si="50"/>
        <v>1.623</v>
      </c>
      <c r="V143" s="40">
        <f t="shared" si="39"/>
        <v>5.4000000000000048E-2</v>
      </c>
      <c r="W143" s="40">
        <f t="shared" si="40"/>
        <v>0</v>
      </c>
      <c r="X143" s="40">
        <f t="shared" si="41"/>
        <v>-1.3999999999999985E-2</v>
      </c>
      <c r="Y143" s="41">
        <f t="shared" si="42"/>
        <v>4.0000000000000036E-2</v>
      </c>
      <c r="Z143" s="40">
        <f t="shared" si="43"/>
        <v>-2.2999999999999993E-2</v>
      </c>
      <c r="AA143" s="40">
        <f t="shared" si="44"/>
        <v>0</v>
      </c>
      <c r="AB143" s="40">
        <f t="shared" si="45"/>
        <v>0</v>
      </c>
      <c r="AC143" s="41">
        <f t="shared" si="46"/>
        <v>1.6999999999999904E-2</v>
      </c>
      <c r="AE143" s="43">
        <f t="shared" si="51"/>
        <v>4.4481054365733151E-2</v>
      </c>
      <c r="AF143" s="43">
        <f t="shared" si="37"/>
        <v>0</v>
      </c>
      <c r="AG143" s="43">
        <f t="shared" si="38"/>
        <v>-7.9096045197740036E-2</v>
      </c>
      <c r="AH143" s="44">
        <f t="shared" si="38"/>
        <v>2.7855153203342645E-2</v>
      </c>
      <c r="AI143" s="43">
        <f t="shared" si="52"/>
        <v>-0.12299465240641708</v>
      </c>
      <c r="AJ143" s="43">
        <f t="shared" si="53"/>
        <v>0</v>
      </c>
      <c r="AK143" s="43">
        <f t="shared" si="54"/>
        <v>0</v>
      </c>
      <c r="AL143" s="44">
        <f t="shared" si="55"/>
        <v>1.0474430067775665E-2</v>
      </c>
    </row>
    <row r="144" spans="1:38">
      <c r="A144" s="27">
        <v>300428</v>
      </c>
      <c r="B144" s="30" t="s">
        <v>291</v>
      </c>
      <c r="C144" s="32" t="s">
        <v>367</v>
      </c>
      <c r="D144" s="22">
        <v>1.07</v>
      </c>
      <c r="E144" s="22">
        <v>4.4999999999999998E-2</v>
      </c>
      <c r="F144" s="22">
        <v>0.16300000000000001</v>
      </c>
      <c r="G144" s="23">
        <f t="shared" si="47"/>
        <v>1.278</v>
      </c>
      <c r="H144" s="26">
        <v>0.16400000000000001</v>
      </c>
      <c r="I144" s="26">
        <v>0</v>
      </c>
      <c r="J144" s="25">
        <v>0</v>
      </c>
      <c r="K144" s="23">
        <f t="shared" si="48"/>
        <v>1.4419999999999999</v>
      </c>
      <c r="M144" s="40">
        <v>1.024</v>
      </c>
      <c r="N144" s="40">
        <v>4.4999999999999998E-2</v>
      </c>
      <c r="O144" s="40">
        <v>0.17699999999999999</v>
      </c>
      <c r="P144" s="41">
        <f t="shared" si="49"/>
        <v>1.246</v>
      </c>
      <c r="Q144" s="40">
        <v>0.187</v>
      </c>
      <c r="R144" s="40">
        <v>0</v>
      </c>
      <c r="S144" s="40">
        <v>0</v>
      </c>
      <c r="T144" s="41">
        <f t="shared" si="50"/>
        <v>1.4330000000000001</v>
      </c>
      <c r="V144" s="40">
        <f t="shared" si="39"/>
        <v>4.6000000000000041E-2</v>
      </c>
      <c r="W144" s="40">
        <f t="shared" si="40"/>
        <v>0</v>
      </c>
      <c r="X144" s="40">
        <f t="shared" si="41"/>
        <v>-1.3999999999999985E-2</v>
      </c>
      <c r="Y144" s="41">
        <f t="shared" si="42"/>
        <v>3.2000000000000028E-2</v>
      </c>
      <c r="Z144" s="40">
        <f t="shared" si="43"/>
        <v>-2.2999999999999993E-2</v>
      </c>
      <c r="AA144" s="40">
        <f t="shared" si="44"/>
        <v>0</v>
      </c>
      <c r="AB144" s="40">
        <f t="shared" si="45"/>
        <v>0</v>
      </c>
      <c r="AC144" s="41">
        <f t="shared" si="46"/>
        <v>8.999999999999897E-3</v>
      </c>
      <c r="AE144" s="43">
        <f t="shared" si="51"/>
        <v>4.4921875000000042E-2</v>
      </c>
      <c r="AF144" s="43">
        <f t="shared" si="37"/>
        <v>0</v>
      </c>
      <c r="AG144" s="43">
        <f t="shared" si="38"/>
        <v>-7.9096045197740036E-2</v>
      </c>
      <c r="AH144" s="44">
        <f t="shared" si="38"/>
        <v>2.5682182985553796E-2</v>
      </c>
      <c r="AI144" s="43">
        <f t="shared" si="52"/>
        <v>-0.12299465240641708</v>
      </c>
      <c r="AJ144" s="43">
        <f t="shared" si="53"/>
        <v>0</v>
      </c>
      <c r="AK144" s="43">
        <f t="shared" si="54"/>
        <v>0</v>
      </c>
      <c r="AL144" s="44">
        <f t="shared" si="55"/>
        <v>6.2805303558966484E-3</v>
      </c>
    </row>
    <row r="145" spans="1:38">
      <c r="A145" s="27">
        <v>300436</v>
      </c>
      <c r="B145" s="30" t="s">
        <v>91</v>
      </c>
      <c r="C145" s="32" t="s">
        <v>367</v>
      </c>
      <c r="D145" s="22">
        <v>1.399</v>
      </c>
      <c r="E145" s="22">
        <v>4.4999999999999998E-2</v>
      </c>
      <c r="F145" s="22">
        <v>0.16300000000000001</v>
      </c>
      <c r="G145" s="23">
        <f t="shared" si="47"/>
        <v>1.607</v>
      </c>
      <c r="H145" s="26">
        <v>0.16400000000000001</v>
      </c>
      <c r="I145" s="26">
        <v>0</v>
      </c>
      <c r="J145" s="25">
        <v>0</v>
      </c>
      <c r="K145" s="23">
        <f t="shared" si="48"/>
        <v>1.7709999999999999</v>
      </c>
      <c r="M145" s="40">
        <v>1.339</v>
      </c>
      <c r="N145" s="40">
        <v>4.4999999999999998E-2</v>
      </c>
      <c r="O145" s="40">
        <v>0.17699999999999999</v>
      </c>
      <c r="P145" s="41">
        <f t="shared" si="49"/>
        <v>1.5609999999999999</v>
      </c>
      <c r="Q145" s="40">
        <v>0.187</v>
      </c>
      <c r="R145" s="40">
        <v>0</v>
      </c>
      <c r="S145" s="40">
        <v>0</v>
      </c>
      <c r="T145" s="41">
        <f t="shared" si="50"/>
        <v>1.748</v>
      </c>
      <c r="V145" s="40">
        <f t="shared" si="39"/>
        <v>6.0000000000000053E-2</v>
      </c>
      <c r="W145" s="40">
        <f t="shared" si="40"/>
        <v>0</v>
      </c>
      <c r="X145" s="40">
        <f t="shared" si="41"/>
        <v>-1.3999999999999985E-2</v>
      </c>
      <c r="Y145" s="41">
        <f t="shared" si="42"/>
        <v>4.6000000000000041E-2</v>
      </c>
      <c r="Z145" s="40">
        <f t="shared" si="43"/>
        <v>-2.2999999999999993E-2</v>
      </c>
      <c r="AA145" s="40">
        <f t="shared" si="44"/>
        <v>0</v>
      </c>
      <c r="AB145" s="40">
        <f t="shared" si="45"/>
        <v>0</v>
      </c>
      <c r="AC145" s="41">
        <f t="shared" si="46"/>
        <v>2.2999999999999909E-2</v>
      </c>
      <c r="AE145" s="43">
        <f t="shared" si="51"/>
        <v>4.4809559372666209E-2</v>
      </c>
      <c r="AF145" s="43">
        <f t="shared" si="37"/>
        <v>0</v>
      </c>
      <c r="AG145" s="43">
        <f t="shared" si="38"/>
        <v>-7.9096045197740036E-2</v>
      </c>
      <c r="AH145" s="44">
        <f t="shared" si="38"/>
        <v>2.9468289557975685E-2</v>
      </c>
      <c r="AI145" s="43">
        <f t="shared" si="52"/>
        <v>-0.12299465240641708</v>
      </c>
      <c r="AJ145" s="43">
        <f t="shared" si="53"/>
        <v>0</v>
      </c>
      <c r="AK145" s="43">
        <f t="shared" si="54"/>
        <v>0</v>
      </c>
      <c r="AL145" s="44">
        <f t="shared" si="55"/>
        <v>1.3157894736842054E-2</v>
      </c>
    </row>
    <row r="146" spans="1:38">
      <c r="A146" s="27">
        <v>300437</v>
      </c>
      <c r="B146" s="30" t="s">
        <v>92</v>
      </c>
      <c r="C146" s="32" t="s">
        <v>367</v>
      </c>
      <c r="D146" s="22">
        <v>0.33300000000000002</v>
      </c>
      <c r="E146" s="22">
        <v>4.4999999999999998E-2</v>
      </c>
      <c r="F146" s="22">
        <v>0.16300000000000001</v>
      </c>
      <c r="G146" s="23">
        <f t="shared" si="47"/>
        <v>0.54100000000000004</v>
      </c>
      <c r="H146" s="26">
        <v>0.16400000000000001</v>
      </c>
      <c r="I146" s="26">
        <v>0</v>
      </c>
      <c r="J146" s="25">
        <v>0</v>
      </c>
      <c r="K146" s="23">
        <f t="shared" si="48"/>
        <v>0.70500000000000007</v>
      </c>
      <c r="M146" s="40">
        <v>0.31900000000000001</v>
      </c>
      <c r="N146" s="40">
        <v>4.4999999999999998E-2</v>
      </c>
      <c r="O146" s="40">
        <v>0.17699999999999999</v>
      </c>
      <c r="P146" s="41">
        <f t="shared" si="49"/>
        <v>0.54099999999999993</v>
      </c>
      <c r="Q146" s="40">
        <v>0.187</v>
      </c>
      <c r="R146" s="40">
        <v>0</v>
      </c>
      <c r="S146" s="40">
        <v>0</v>
      </c>
      <c r="T146" s="41">
        <f t="shared" si="50"/>
        <v>0.72799999999999998</v>
      </c>
      <c r="V146" s="40">
        <f t="shared" si="39"/>
        <v>1.4000000000000012E-2</v>
      </c>
      <c r="W146" s="40">
        <f t="shared" si="40"/>
        <v>0</v>
      </c>
      <c r="X146" s="40">
        <f t="shared" si="41"/>
        <v>-1.3999999999999985E-2</v>
      </c>
      <c r="Y146" s="41">
        <f t="shared" si="42"/>
        <v>1.1102230246251565E-16</v>
      </c>
      <c r="Z146" s="40">
        <f t="shared" si="43"/>
        <v>-2.2999999999999993E-2</v>
      </c>
      <c r="AA146" s="40">
        <f t="shared" si="44"/>
        <v>0</v>
      </c>
      <c r="AB146" s="40">
        <f t="shared" si="45"/>
        <v>0</v>
      </c>
      <c r="AC146" s="41">
        <f t="shared" si="46"/>
        <v>-2.2999999999999909E-2</v>
      </c>
      <c r="AE146" s="43">
        <f t="shared" si="51"/>
        <v>4.3887147335423232E-2</v>
      </c>
      <c r="AF146" s="43">
        <f t="shared" si="37"/>
        <v>0</v>
      </c>
      <c r="AG146" s="43">
        <f t="shared" si="38"/>
        <v>-7.9096045197740036E-2</v>
      </c>
      <c r="AH146" s="44">
        <f t="shared" si="38"/>
        <v>2.0521682525418793E-16</v>
      </c>
      <c r="AI146" s="43">
        <f t="shared" si="52"/>
        <v>-0.12299465240641708</v>
      </c>
      <c r="AJ146" s="43">
        <f t="shared" si="53"/>
        <v>0</v>
      </c>
      <c r="AK146" s="43">
        <f t="shared" si="54"/>
        <v>0</v>
      </c>
      <c r="AL146" s="44">
        <f t="shared" si="55"/>
        <v>-3.1593406593406467E-2</v>
      </c>
    </row>
    <row r="147" spans="1:38">
      <c r="A147" s="27">
        <v>300438</v>
      </c>
      <c r="B147" s="30" t="s">
        <v>93</v>
      </c>
      <c r="C147" s="32" t="s">
        <v>365</v>
      </c>
      <c r="D147" s="22">
        <v>0.69499999999999995</v>
      </c>
      <c r="E147" s="22">
        <v>4.4999999999999998E-2</v>
      </c>
      <c r="F147" s="22">
        <v>0.16300000000000001</v>
      </c>
      <c r="G147" s="23">
        <f t="shared" si="47"/>
        <v>0.90300000000000002</v>
      </c>
      <c r="H147" s="26">
        <v>0</v>
      </c>
      <c r="I147" s="26">
        <v>0</v>
      </c>
      <c r="J147" s="25">
        <v>0.35099999999999998</v>
      </c>
      <c r="K147" s="23">
        <f t="shared" si="48"/>
        <v>1.254</v>
      </c>
      <c r="M147" s="40">
        <v>0.66500000000000004</v>
      </c>
      <c r="N147" s="40">
        <v>4.4999999999999998E-2</v>
      </c>
      <c r="O147" s="40">
        <v>0.17699999999999999</v>
      </c>
      <c r="P147" s="41">
        <f t="shared" si="49"/>
        <v>0.88700000000000001</v>
      </c>
      <c r="Q147" s="40">
        <v>0</v>
      </c>
      <c r="R147" s="40">
        <v>0</v>
      </c>
      <c r="S147" s="40">
        <v>0.34899999999999998</v>
      </c>
      <c r="T147" s="41">
        <f t="shared" si="50"/>
        <v>1.236</v>
      </c>
      <c r="V147" s="40">
        <f t="shared" si="39"/>
        <v>2.9999999999999916E-2</v>
      </c>
      <c r="W147" s="40">
        <f t="shared" si="40"/>
        <v>0</v>
      </c>
      <c r="X147" s="40">
        <f t="shared" si="41"/>
        <v>-1.3999999999999985E-2</v>
      </c>
      <c r="Y147" s="41">
        <f t="shared" si="42"/>
        <v>1.6000000000000014E-2</v>
      </c>
      <c r="Z147" s="40">
        <f t="shared" si="43"/>
        <v>0</v>
      </c>
      <c r="AA147" s="40">
        <f t="shared" si="44"/>
        <v>0</v>
      </c>
      <c r="AB147" s="40">
        <f t="shared" si="45"/>
        <v>2.0000000000000018E-3</v>
      </c>
      <c r="AC147" s="41">
        <f t="shared" si="46"/>
        <v>1.8000000000000016E-2</v>
      </c>
      <c r="AE147" s="43">
        <f t="shared" si="51"/>
        <v>4.5112781954887091E-2</v>
      </c>
      <c r="AF147" s="43">
        <f t="shared" si="37"/>
        <v>0</v>
      </c>
      <c r="AG147" s="43">
        <f t="shared" si="38"/>
        <v>-7.9096045197740036E-2</v>
      </c>
      <c r="AH147" s="44">
        <f t="shared" si="38"/>
        <v>1.803833145434049E-2</v>
      </c>
      <c r="AI147" s="43">
        <f t="shared" si="52"/>
        <v>0</v>
      </c>
      <c r="AJ147" s="43">
        <f t="shared" si="53"/>
        <v>0</v>
      </c>
      <c r="AK147" s="43">
        <f t="shared" si="54"/>
        <v>5.7306590257879715E-3</v>
      </c>
      <c r="AL147" s="44">
        <f t="shared" si="55"/>
        <v>1.4563106796116517E-2</v>
      </c>
    </row>
    <row r="148" spans="1:38">
      <c r="A148" s="27">
        <v>300443</v>
      </c>
      <c r="B148" s="30" t="s">
        <v>559</v>
      </c>
      <c r="C148" s="32" t="s">
        <v>367</v>
      </c>
      <c r="D148" s="22">
        <v>1.268</v>
      </c>
      <c r="E148" s="22">
        <v>4.4999999999999998E-2</v>
      </c>
      <c r="F148" s="22">
        <v>0.16300000000000001</v>
      </c>
      <c r="G148" s="23">
        <f t="shared" si="47"/>
        <v>1.476</v>
      </c>
      <c r="H148" s="26">
        <v>0.16400000000000001</v>
      </c>
      <c r="I148" s="26">
        <v>0</v>
      </c>
      <c r="J148" s="25">
        <v>0</v>
      </c>
      <c r="K148" s="23">
        <f t="shared" si="48"/>
        <v>1.64</v>
      </c>
      <c r="M148" s="40">
        <v>1.214</v>
      </c>
      <c r="N148" s="40">
        <v>4.4999999999999998E-2</v>
      </c>
      <c r="O148" s="40">
        <v>0.17699999999999999</v>
      </c>
      <c r="P148" s="41">
        <f t="shared" si="49"/>
        <v>1.4359999999999999</v>
      </c>
      <c r="Q148" s="40">
        <v>0.187</v>
      </c>
      <c r="R148" s="40">
        <v>0</v>
      </c>
      <c r="S148" s="40">
        <v>0</v>
      </c>
      <c r="T148" s="41">
        <f t="shared" si="50"/>
        <v>1.623</v>
      </c>
      <c r="V148" s="40">
        <f t="shared" si="39"/>
        <v>5.4000000000000048E-2</v>
      </c>
      <c r="W148" s="40">
        <f t="shared" si="40"/>
        <v>0</v>
      </c>
      <c r="X148" s="40">
        <f t="shared" si="41"/>
        <v>-1.3999999999999985E-2</v>
      </c>
      <c r="Y148" s="41">
        <f t="shared" si="42"/>
        <v>4.0000000000000036E-2</v>
      </c>
      <c r="Z148" s="40">
        <f t="shared" si="43"/>
        <v>-2.2999999999999993E-2</v>
      </c>
      <c r="AA148" s="40">
        <f t="shared" si="44"/>
        <v>0</v>
      </c>
      <c r="AB148" s="40">
        <f t="shared" si="45"/>
        <v>0</v>
      </c>
      <c r="AC148" s="41">
        <f t="shared" si="46"/>
        <v>1.6999999999999904E-2</v>
      </c>
      <c r="AE148" s="43">
        <f t="shared" si="51"/>
        <v>4.4481054365733151E-2</v>
      </c>
      <c r="AF148" s="43">
        <f t="shared" si="37"/>
        <v>0</v>
      </c>
      <c r="AG148" s="43">
        <f t="shared" si="38"/>
        <v>-7.9096045197740036E-2</v>
      </c>
      <c r="AH148" s="44">
        <f t="shared" si="38"/>
        <v>2.7855153203342645E-2</v>
      </c>
      <c r="AI148" s="43">
        <f t="shared" si="52"/>
        <v>-0.12299465240641708</v>
      </c>
      <c r="AJ148" s="43">
        <f t="shared" si="53"/>
        <v>0</v>
      </c>
      <c r="AK148" s="43">
        <f t="shared" si="54"/>
        <v>0</v>
      </c>
      <c r="AL148" s="44">
        <f t="shared" si="55"/>
        <v>1.0474430067775665E-2</v>
      </c>
    </row>
    <row r="149" spans="1:38">
      <c r="A149" s="27">
        <v>300444</v>
      </c>
      <c r="B149" s="30" t="s">
        <v>94</v>
      </c>
      <c r="C149" s="32" t="s">
        <v>365</v>
      </c>
      <c r="D149" s="22">
        <v>1</v>
      </c>
      <c r="E149" s="22">
        <v>4.4999999999999998E-2</v>
      </c>
      <c r="F149" s="22">
        <v>0.16300000000000001</v>
      </c>
      <c r="G149" s="23">
        <f t="shared" si="47"/>
        <v>1.208</v>
      </c>
      <c r="H149" s="26">
        <v>0</v>
      </c>
      <c r="I149" s="26">
        <v>0</v>
      </c>
      <c r="J149" s="25">
        <v>9.0999999999999998E-2</v>
      </c>
      <c r="K149" s="23">
        <f t="shared" si="48"/>
        <v>1.2989999999999999</v>
      </c>
      <c r="M149" s="40">
        <v>0.95799999999999996</v>
      </c>
      <c r="N149" s="40">
        <v>4.4999999999999998E-2</v>
      </c>
      <c r="O149" s="40">
        <v>0.17699999999999999</v>
      </c>
      <c r="P149" s="41">
        <f t="shared" si="49"/>
        <v>1.18</v>
      </c>
      <c r="Q149" s="40">
        <v>0</v>
      </c>
      <c r="R149" s="40">
        <v>0</v>
      </c>
      <c r="S149" s="40">
        <v>9.0999999999999998E-2</v>
      </c>
      <c r="T149" s="41">
        <f t="shared" si="50"/>
        <v>1.2709999999999999</v>
      </c>
      <c r="V149" s="40">
        <f t="shared" si="39"/>
        <v>4.2000000000000037E-2</v>
      </c>
      <c r="W149" s="40">
        <f t="shared" si="40"/>
        <v>0</v>
      </c>
      <c r="X149" s="40">
        <f t="shared" si="41"/>
        <v>-1.3999999999999985E-2</v>
      </c>
      <c r="Y149" s="41">
        <f t="shared" si="42"/>
        <v>2.8000000000000025E-2</v>
      </c>
      <c r="Z149" s="40">
        <f t="shared" si="43"/>
        <v>0</v>
      </c>
      <c r="AA149" s="40">
        <f t="shared" si="44"/>
        <v>0</v>
      </c>
      <c r="AB149" s="40">
        <f t="shared" si="45"/>
        <v>0</v>
      </c>
      <c r="AC149" s="41">
        <f t="shared" si="46"/>
        <v>2.8000000000000025E-2</v>
      </c>
      <c r="AE149" s="43">
        <f t="shared" si="51"/>
        <v>4.3841336116910268E-2</v>
      </c>
      <c r="AF149" s="43">
        <f t="shared" si="37"/>
        <v>0</v>
      </c>
      <c r="AG149" s="43">
        <f t="shared" si="38"/>
        <v>-7.9096045197740036E-2</v>
      </c>
      <c r="AH149" s="44">
        <f t="shared" si="38"/>
        <v>2.3728813559322055E-2</v>
      </c>
      <c r="AI149" s="43">
        <f t="shared" si="52"/>
        <v>0</v>
      </c>
      <c r="AJ149" s="43">
        <f t="shared" si="53"/>
        <v>0</v>
      </c>
      <c r="AK149" s="43">
        <f t="shared" si="54"/>
        <v>0</v>
      </c>
      <c r="AL149" s="44">
        <f t="shared" si="55"/>
        <v>2.2029897718332043E-2</v>
      </c>
    </row>
    <row r="150" spans="1:38">
      <c r="A150" s="27">
        <v>300447</v>
      </c>
      <c r="B150" s="30" t="s">
        <v>292</v>
      </c>
      <c r="C150" s="32" t="s">
        <v>367</v>
      </c>
      <c r="D150" s="22">
        <v>0.55300000000000005</v>
      </c>
      <c r="E150" s="22">
        <v>4.4999999999999998E-2</v>
      </c>
      <c r="F150" s="22">
        <v>0.16300000000000001</v>
      </c>
      <c r="G150" s="23">
        <f t="shared" si="47"/>
        <v>0.76100000000000012</v>
      </c>
      <c r="H150" s="26">
        <v>0.16400000000000001</v>
      </c>
      <c r="I150" s="26">
        <v>0</v>
      </c>
      <c r="J150" s="25">
        <v>0</v>
      </c>
      <c r="K150" s="23">
        <f t="shared" si="48"/>
        <v>0.92500000000000016</v>
      </c>
      <c r="M150" s="40">
        <v>0.53</v>
      </c>
      <c r="N150" s="40">
        <v>4.4999999999999998E-2</v>
      </c>
      <c r="O150" s="40">
        <v>0.17699999999999999</v>
      </c>
      <c r="P150" s="41">
        <f t="shared" si="49"/>
        <v>0.752</v>
      </c>
      <c r="Q150" s="40">
        <v>0.187</v>
      </c>
      <c r="R150" s="40">
        <v>0</v>
      </c>
      <c r="S150" s="40">
        <v>0</v>
      </c>
      <c r="T150" s="41">
        <f t="shared" si="50"/>
        <v>0.93900000000000006</v>
      </c>
      <c r="V150" s="40">
        <f t="shared" si="39"/>
        <v>2.300000000000002E-2</v>
      </c>
      <c r="W150" s="40">
        <f t="shared" si="40"/>
        <v>0</v>
      </c>
      <c r="X150" s="40">
        <f t="shared" si="41"/>
        <v>-1.3999999999999985E-2</v>
      </c>
      <c r="Y150" s="41">
        <f t="shared" si="42"/>
        <v>9.000000000000119E-3</v>
      </c>
      <c r="Z150" s="40">
        <f t="shared" si="43"/>
        <v>-2.2999999999999993E-2</v>
      </c>
      <c r="AA150" s="40">
        <f t="shared" si="44"/>
        <v>0</v>
      </c>
      <c r="AB150" s="40">
        <f t="shared" si="45"/>
        <v>0</v>
      </c>
      <c r="AC150" s="41">
        <f t="shared" si="46"/>
        <v>-1.3999999999999901E-2</v>
      </c>
      <c r="AE150" s="43">
        <f t="shared" si="51"/>
        <v>4.3396226415094379E-2</v>
      </c>
      <c r="AF150" s="43">
        <f t="shared" si="37"/>
        <v>0</v>
      </c>
      <c r="AG150" s="43">
        <f t="shared" si="38"/>
        <v>-7.9096045197740036E-2</v>
      </c>
      <c r="AH150" s="44">
        <f t="shared" si="38"/>
        <v>1.1968085106383137E-2</v>
      </c>
      <c r="AI150" s="43">
        <f t="shared" si="52"/>
        <v>-0.12299465240641708</v>
      </c>
      <c r="AJ150" s="43">
        <f t="shared" si="53"/>
        <v>0</v>
      </c>
      <c r="AK150" s="43">
        <f t="shared" si="54"/>
        <v>0</v>
      </c>
      <c r="AL150" s="44">
        <f t="shared" si="55"/>
        <v>-1.4909478168264005E-2</v>
      </c>
    </row>
    <row r="151" spans="1:38">
      <c r="A151" s="27">
        <v>300450</v>
      </c>
      <c r="B151" s="30" t="s">
        <v>585</v>
      </c>
      <c r="C151" s="32" t="s">
        <v>367</v>
      </c>
      <c r="D151" s="22">
        <v>1.4690000000000001</v>
      </c>
      <c r="E151" s="22">
        <v>4.4999999999999998E-2</v>
      </c>
      <c r="F151" s="22">
        <v>0.16300000000000001</v>
      </c>
      <c r="G151" s="23">
        <f t="shared" si="47"/>
        <v>1.677</v>
      </c>
      <c r="H151" s="26">
        <v>0.16400000000000001</v>
      </c>
      <c r="I151" s="26">
        <v>0</v>
      </c>
      <c r="J151" s="25">
        <v>0</v>
      </c>
      <c r="K151" s="23">
        <f t="shared" si="48"/>
        <v>1.841</v>
      </c>
      <c r="M151" s="40">
        <v>1.4059999999999999</v>
      </c>
      <c r="N151" s="40">
        <v>4.4999999999999998E-2</v>
      </c>
      <c r="O151" s="40">
        <v>0.17699999999999999</v>
      </c>
      <c r="P151" s="41">
        <f t="shared" si="49"/>
        <v>1.6279999999999999</v>
      </c>
      <c r="Q151" s="40">
        <v>0.187</v>
      </c>
      <c r="R151" s="40">
        <v>0</v>
      </c>
      <c r="S151" s="40">
        <v>0</v>
      </c>
      <c r="T151" s="41">
        <f t="shared" si="50"/>
        <v>1.8149999999999999</v>
      </c>
      <c r="V151" s="40">
        <f t="shared" si="39"/>
        <v>6.3000000000000167E-2</v>
      </c>
      <c r="W151" s="40">
        <f t="shared" si="40"/>
        <v>0</v>
      </c>
      <c r="X151" s="40">
        <f t="shared" si="41"/>
        <v>-1.3999999999999985E-2</v>
      </c>
      <c r="Y151" s="41">
        <f t="shared" si="42"/>
        <v>4.9000000000000155E-2</v>
      </c>
      <c r="Z151" s="40">
        <f t="shared" si="43"/>
        <v>-2.2999999999999993E-2</v>
      </c>
      <c r="AA151" s="40">
        <f t="shared" si="44"/>
        <v>0</v>
      </c>
      <c r="AB151" s="40">
        <f t="shared" si="45"/>
        <v>0</v>
      </c>
      <c r="AC151" s="41">
        <f t="shared" si="46"/>
        <v>2.6000000000000023E-2</v>
      </c>
      <c r="AE151" s="43">
        <f t="shared" si="51"/>
        <v>4.4807965860597564E-2</v>
      </c>
      <c r="AF151" s="43">
        <f t="shared" ref="AF151:AF214" si="56">(E151-N151)/N151</f>
        <v>0</v>
      </c>
      <c r="AG151" s="43">
        <f t="shared" ref="AG151:AH214" si="57">(F151-O151)/O151</f>
        <v>-7.9096045197740036E-2</v>
      </c>
      <c r="AH151" s="44">
        <f t="shared" si="57"/>
        <v>3.0098280098280195E-2</v>
      </c>
      <c r="AI151" s="43">
        <f t="shared" si="52"/>
        <v>-0.12299465240641708</v>
      </c>
      <c r="AJ151" s="43">
        <f t="shared" si="53"/>
        <v>0</v>
      </c>
      <c r="AK151" s="43">
        <f t="shared" si="54"/>
        <v>0</v>
      </c>
      <c r="AL151" s="44">
        <f t="shared" si="55"/>
        <v>1.4325068870523429E-2</v>
      </c>
    </row>
    <row r="152" spans="1:38">
      <c r="A152" s="27">
        <v>300451</v>
      </c>
      <c r="B152" s="30" t="s">
        <v>426</v>
      </c>
      <c r="C152" s="32" t="s">
        <v>367</v>
      </c>
      <c r="D152" s="22">
        <v>1.296</v>
      </c>
      <c r="E152" s="22">
        <v>4.4999999999999998E-2</v>
      </c>
      <c r="F152" s="22">
        <v>0.16300000000000001</v>
      </c>
      <c r="G152" s="23">
        <f t="shared" si="47"/>
        <v>1.504</v>
      </c>
      <c r="H152" s="26">
        <v>0.16400000000000001</v>
      </c>
      <c r="I152" s="26">
        <v>0</v>
      </c>
      <c r="J152" s="25">
        <v>0</v>
      </c>
      <c r="K152" s="23">
        <f t="shared" si="48"/>
        <v>1.6679999999999999</v>
      </c>
      <c r="M152" s="40">
        <v>1.2410000000000001</v>
      </c>
      <c r="N152" s="40">
        <v>4.4999999999999998E-2</v>
      </c>
      <c r="O152" s="40">
        <v>0.17699999999999999</v>
      </c>
      <c r="P152" s="41">
        <f t="shared" si="49"/>
        <v>1.4630000000000001</v>
      </c>
      <c r="Q152" s="40">
        <v>0.187</v>
      </c>
      <c r="R152" s="40">
        <v>0</v>
      </c>
      <c r="S152" s="40">
        <v>0</v>
      </c>
      <c r="T152" s="41">
        <f t="shared" si="50"/>
        <v>1.6500000000000001</v>
      </c>
      <c r="V152" s="40">
        <f t="shared" si="39"/>
        <v>5.4999999999999938E-2</v>
      </c>
      <c r="W152" s="40">
        <f t="shared" si="40"/>
        <v>0</v>
      </c>
      <c r="X152" s="40">
        <f t="shared" si="41"/>
        <v>-1.3999999999999985E-2</v>
      </c>
      <c r="Y152" s="41">
        <f t="shared" si="42"/>
        <v>4.0999999999999925E-2</v>
      </c>
      <c r="Z152" s="40">
        <f t="shared" si="43"/>
        <v>-2.2999999999999993E-2</v>
      </c>
      <c r="AA152" s="40">
        <f t="shared" si="44"/>
        <v>0</v>
      </c>
      <c r="AB152" s="40">
        <f t="shared" si="45"/>
        <v>0</v>
      </c>
      <c r="AC152" s="41">
        <f t="shared" si="46"/>
        <v>1.7999999999999794E-2</v>
      </c>
      <c r="AE152" s="43">
        <f t="shared" si="51"/>
        <v>4.4319097502014453E-2</v>
      </c>
      <c r="AF152" s="43">
        <f t="shared" si="56"/>
        <v>0</v>
      </c>
      <c r="AG152" s="43">
        <f t="shared" si="57"/>
        <v>-7.9096045197740036E-2</v>
      </c>
      <c r="AH152" s="44">
        <f t="shared" si="57"/>
        <v>2.8024606971975341E-2</v>
      </c>
      <c r="AI152" s="43">
        <f t="shared" si="52"/>
        <v>-0.12299465240641708</v>
      </c>
      <c r="AJ152" s="43">
        <f t="shared" si="53"/>
        <v>0</v>
      </c>
      <c r="AK152" s="43">
        <f t="shared" si="54"/>
        <v>0</v>
      </c>
      <c r="AL152" s="44">
        <f t="shared" si="55"/>
        <v>1.0909090909090783E-2</v>
      </c>
    </row>
    <row r="153" spans="1:38">
      <c r="A153" s="27">
        <v>300452</v>
      </c>
      <c r="B153" s="30" t="s">
        <v>293</v>
      </c>
      <c r="C153" s="32" t="s">
        <v>367</v>
      </c>
      <c r="D153" s="22">
        <v>0.314</v>
      </c>
      <c r="E153" s="22">
        <v>4.4999999999999998E-2</v>
      </c>
      <c r="F153" s="22">
        <v>0.16300000000000001</v>
      </c>
      <c r="G153" s="23">
        <f t="shared" si="47"/>
        <v>0.52200000000000002</v>
      </c>
      <c r="H153" s="26">
        <v>0.16400000000000001</v>
      </c>
      <c r="I153" s="26">
        <v>0</v>
      </c>
      <c r="J153" s="25">
        <v>0</v>
      </c>
      <c r="K153" s="23">
        <f t="shared" si="48"/>
        <v>0.68600000000000005</v>
      </c>
      <c r="M153" s="40">
        <v>0.30099999999999999</v>
      </c>
      <c r="N153" s="40">
        <v>4.4999999999999998E-2</v>
      </c>
      <c r="O153" s="40">
        <v>0.17699999999999999</v>
      </c>
      <c r="P153" s="41">
        <f t="shared" si="49"/>
        <v>0.52299999999999991</v>
      </c>
      <c r="Q153" s="40">
        <v>0.187</v>
      </c>
      <c r="R153" s="40">
        <v>0</v>
      </c>
      <c r="S153" s="40">
        <v>0</v>
      </c>
      <c r="T153" s="41">
        <f t="shared" si="50"/>
        <v>0.71</v>
      </c>
      <c r="V153" s="40">
        <f t="shared" si="39"/>
        <v>1.3000000000000012E-2</v>
      </c>
      <c r="W153" s="40">
        <f t="shared" si="40"/>
        <v>0</v>
      </c>
      <c r="X153" s="40">
        <f t="shared" si="41"/>
        <v>-1.3999999999999985E-2</v>
      </c>
      <c r="Y153" s="41">
        <f t="shared" si="42"/>
        <v>-9.9999999999988987E-4</v>
      </c>
      <c r="Z153" s="40">
        <f t="shared" si="43"/>
        <v>-2.2999999999999993E-2</v>
      </c>
      <c r="AA153" s="40">
        <f t="shared" si="44"/>
        <v>0</v>
      </c>
      <c r="AB153" s="40">
        <f t="shared" si="45"/>
        <v>0</v>
      </c>
      <c r="AC153" s="41">
        <f t="shared" si="46"/>
        <v>-2.399999999999991E-2</v>
      </c>
      <c r="AE153" s="43">
        <f t="shared" si="51"/>
        <v>4.318936877076416E-2</v>
      </c>
      <c r="AF153" s="43">
        <f t="shared" si="56"/>
        <v>0</v>
      </c>
      <c r="AG153" s="43">
        <f t="shared" si="57"/>
        <v>-7.9096045197740036E-2</v>
      </c>
      <c r="AH153" s="44">
        <f t="shared" si="57"/>
        <v>-1.9120458891011282E-3</v>
      </c>
      <c r="AI153" s="43">
        <f t="shared" si="52"/>
        <v>-0.12299465240641708</v>
      </c>
      <c r="AJ153" s="43">
        <f t="shared" si="53"/>
        <v>0</v>
      </c>
      <c r="AK153" s="43">
        <f t="shared" si="54"/>
        <v>0</v>
      </c>
      <c r="AL153" s="44">
        <f t="shared" si="55"/>
        <v>-3.3802816901408329E-2</v>
      </c>
    </row>
    <row r="154" spans="1:38">
      <c r="A154" s="27">
        <v>300453</v>
      </c>
      <c r="B154" s="30" t="s">
        <v>95</v>
      </c>
      <c r="C154" s="32" t="s">
        <v>367</v>
      </c>
      <c r="D154" s="22">
        <v>1.3320000000000001</v>
      </c>
      <c r="E154" s="22">
        <v>4.4999999999999998E-2</v>
      </c>
      <c r="F154" s="22">
        <v>0.16300000000000001</v>
      </c>
      <c r="G154" s="23">
        <f t="shared" si="47"/>
        <v>1.54</v>
      </c>
      <c r="H154" s="26">
        <v>0.16400000000000001</v>
      </c>
      <c r="I154" s="26">
        <v>0</v>
      </c>
      <c r="J154" s="25">
        <v>0</v>
      </c>
      <c r="K154" s="23">
        <f t="shared" si="48"/>
        <v>1.704</v>
      </c>
      <c r="M154" s="40">
        <v>1.2749999999999999</v>
      </c>
      <c r="N154" s="40">
        <v>4.4999999999999998E-2</v>
      </c>
      <c r="O154" s="40">
        <v>0.17699999999999999</v>
      </c>
      <c r="P154" s="41">
        <f t="shared" si="49"/>
        <v>1.4969999999999999</v>
      </c>
      <c r="Q154" s="40">
        <v>0.187</v>
      </c>
      <c r="R154" s="40">
        <v>0</v>
      </c>
      <c r="S154" s="40">
        <v>0</v>
      </c>
      <c r="T154" s="41">
        <f t="shared" si="50"/>
        <v>1.6839999999999999</v>
      </c>
      <c r="V154" s="40">
        <f t="shared" si="39"/>
        <v>5.7000000000000162E-2</v>
      </c>
      <c r="W154" s="40">
        <f t="shared" si="40"/>
        <v>0</v>
      </c>
      <c r="X154" s="40">
        <f t="shared" si="41"/>
        <v>-1.3999999999999985E-2</v>
      </c>
      <c r="Y154" s="41">
        <f t="shared" si="42"/>
        <v>4.3000000000000149E-2</v>
      </c>
      <c r="Z154" s="40">
        <f t="shared" si="43"/>
        <v>-2.2999999999999993E-2</v>
      </c>
      <c r="AA154" s="40">
        <f t="shared" si="44"/>
        <v>0</v>
      </c>
      <c r="AB154" s="40">
        <f t="shared" si="45"/>
        <v>0</v>
      </c>
      <c r="AC154" s="41">
        <f t="shared" si="46"/>
        <v>2.0000000000000018E-2</v>
      </c>
      <c r="AE154" s="43">
        <f t="shared" si="51"/>
        <v>4.4705882352941304E-2</v>
      </c>
      <c r="AF154" s="43">
        <f t="shared" si="56"/>
        <v>0</v>
      </c>
      <c r="AG154" s="43">
        <f t="shared" si="57"/>
        <v>-7.9096045197740036E-2</v>
      </c>
      <c r="AH154" s="44">
        <f t="shared" si="57"/>
        <v>2.8724114896459686E-2</v>
      </c>
      <c r="AI154" s="43">
        <f t="shared" si="52"/>
        <v>-0.12299465240641708</v>
      </c>
      <c r="AJ154" s="43">
        <f t="shared" si="53"/>
        <v>0</v>
      </c>
      <c r="AK154" s="43">
        <f t="shared" si="54"/>
        <v>0</v>
      </c>
      <c r="AL154" s="44">
        <f t="shared" si="55"/>
        <v>1.1876484560570083E-2</v>
      </c>
    </row>
    <row r="155" spans="1:38">
      <c r="A155" s="27">
        <v>300464</v>
      </c>
      <c r="B155" s="30" t="s">
        <v>427</v>
      </c>
      <c r="C155" s="32" t="s">
        <v>367</v>
      </c>
      <c r="D155" s="22">
        <v>1.3169999999999999</v>
      </c>
      <c r="E155" s="22">
        <v>4.4999999999999998E-2</v>
      </c>
      <c r="F155" s="22">
        <v>0.16300000000000001</v>
      </c>
      <c r="G155" s="23">
        <f t="shared" si="47"/>
        <v>1.5249999999999999</v>
      </c>
      <c r="H155" s="26">
        <v>0.16400000000000001</v>
      </c>
      <c r="I155" s="26">
        <v>0</v>
      </c>
      <c r="J155" s="25">
        <v>0</v>
      </c>
      <c r="K155" s="23">
        <f t="shared" si="48"/>
        <v>1.6889999999999998</v>
      </c>
      <c r="M155" s="40">
        <v>1.2609999999999999</v>
      </c>
      <c r="N155" s="40">
        <v>4.4999999999999998E-2</v>
      </c>
      <c r="O155" s="40">
        <v>0.17699999999999999</v>
      </c>
      <c r="P155" s="41">
        <f t="shared" si="49"/>
        <v>1.4829999999999999</v>
      </c>
      <c r="Q155" s="40">
        <v>0.187</v>
      </c>
      <c r="R155" s="40">
        <v>0</v>
      </c>
      <c r="S155" s="40">
        <v>0</v>
      </c>
      <c r="T155" s="41">
        <f t="shared" si="50"/>
        <v>1.67</v>
      </c>
      <c r="V155" s="40">
        <f t="shared" si="39"/>
        <v>5.600000000000005E-2</v>
      </c>
      <c r="W155" s="40">
        <f t="shared" si="40"/>
        <v>0</v>
      </c>
      <c r="X155" s="40">
        <f t="shared" si="41"/>
        <v>-1.3999999999999985E-2</v>
      </c>
      <c r="Y155" s="41">
        <f t="shared" si="42"/>
        <v>4.2000000000000037E-2</v>
      </c>
      <c r="Z155" s="40">
        <f t="shared" si="43"/>
        <v>-2.2999999999999993E-2</v>
      </c>
      <c r="AA155" s="40">
        <f t="shared" si="44"/>
        <v>0</v>
      </c>
      <c r="AB155" s="40">
        <f t="shared" si="45"/>
        <v>0</v>
      </c>
      <c r="AC155" s="41">
        <f t="shared" si="46"/>
        <v>1.8999999999999906E-2</v>
      </c>
      <c r="AE155" s="43">
        <f t="shared" si="51"/>
        <v>4.440919904837435E-2</v>
      </c>
      <c r="AF155" s="43">
        <f t="shared" si="56"/>
        <v>0</v>
      </c>
      <c r="AG155" s="43">
        <f t="shared" si="57"/>
        <v>-7.9096045197740036E-2</v>
      </c>
      <c r="AH155" s="44">
        <f t="shared" si="57"/>
        <v>2.832097100472019E-2</v>
      </c>
      <c r="AI155" s="43">
        <f t="shared" si="52"/>
        <v>-0.12299465240641708</v>
      </c>
      <c r="AJ155" s="43">
        <f t="shared" si="53"/>
        <v>0</v>
      </c>
      <c r="AK155" s="43">
        <f t="shared" si="54"/>
        <v>0</v>
      </c>
      <c r="AL155" s="44">
        <f t="shared" si="55"/>
        <v>1.1377245508981979E-2</v>
      </c>
    </row>
    <row r="156" spans="1:38">
      <c r="A156" s="27">
        <v>300465</v>
      </c>
      <c r="B156" s="30" t="s">
        <v>96</v>
      </c>
      <c r="C156" s="32" t="s">
        <v>367</v>
      </c>
      <c r="D156" s="22">
        <v>1.3169999999999999</v>
      </c>
      <c r="E156" s="22">
        <v>4.4999999999999998E-2</v>
      </c>
      <c r="F156" s="22">
        <v>0.16300000000000001</v>
      </c>
      <c r="G156" s="23">
        <f t="shared" si="47"/>
        <v>1.5249999999999999</v>
      </c>
      <c r="H156" s="26">
        <v>0.16400000000000001</v>
      </c>
      <c r="I156" s="26">
        <v>0</v>
      </c>
      <c r="J156" s="25">
        <v>0</v>
      </c>
      <c r="K156" s="23">
        <f t="shared" si="48"/>
        <v>1.6889999999999998</v>
      </c>
      <c r="M156" s="40">
        <v>1.2609999999999999</v>
      </c>
      <c r="N156" s="40">
        <v>4.4999999999999998E-2</v>
      </c>
      <c r="O156" s="40">
        <v>0.17699999999999999</v>
      </c>
      <c r="P156" s="41">
        <f t="shared" si="49"/>
        <v>1.4829999999999999</v>
      </c>
      <c r="Q156" s="40">
        <v>0.187</v>
      </c>
      <c r="R156" s="40">
        <v>0</v>
      </c>
      <c r="S156" s="40">
        <v>0</v>
      </c>
      <c r="T156" s="41">
        <f t="shared" si="50"/>
        <v>1.67</v>
      </c>
      <c r="V156" s="40">
        <f t="shared" si="39"/>
        <v>5.600000000000005E-2</v>
      </c>
      <c r="W156" s="40">
        <f t="shared" si="40"/>
        <v>0</v>
      </c>
      <c r="X156" s="40">
        <f t="shared" si="41"/>
        <v>-1.3999999999999985E-2</v>
      </c>
      <c r="Y156" s="41">
        <f t="shared" si="42"/>
        <v>4.2000000000000037E-2</v>
      </c>
      <c r="Z156" s="40">
        <f t="shared" si="43"/>
        <v>-2.2999999999999993E-2</v>
      </c>
      <c r="AA156" s="40">
        <f t="shared" si="44"/>
        <v>0</v>
      </c>
      <c r="AB156" s="40">
        <f t="shared" si="45"/>
        <v>0</v>
      </c>
      <c r="AC156" s="41">
        <f t="shared" si="46"/>
        <v>1.8999999999999906E-2</v>
      </c>
      <c r="AE156" s="43">
        <f t="shared" si="51"/>
        <v>4.440919904837435E-2</v>
      </c>
      <c r="AF156" s="43">
        <f t="shared" si="56"/>
        <v>0</v>
      </c>
      <c r="AG156" s="43">
        <f t="shared" si="57"/>
        <v>-7.9096045197740036E-2</v>
      </c>
      <c r="AH156" s="44">
        <f t="shared" si="57"/>
        <v>2.832097100472019E-2</v>
      </c>
      <c r="AI156" s="43">
        <f t="shared" si="52"/>
        <v>-0.12299465240641708</v>
      </c>
      <c r="AJ156" s="43">
        <f t="shared" si="53"/>
        <v>0</v>
      </c>
      <c r="AK156" s="43">
        <f t="shared" si="54"/>
        <v>0</v>
      </c>
      <c r="AL156" s="44">
        <f t="shared" si="55"/>
        <v>1.1377245508981979E-2</v>
      </c>
    </row>
    <row r="157" spans="1:38">
      <c r="A157" s="27">
        <v>300467</v>
      </c>
      <c r="B157" s="30" t="s">
        <v>97</v>
      </c>
      <c r="C157" s="32" t="s">
        <v>365</v>
      </c>
      <c r="D157" s="22">
        <v>1.302</v>
      </c>
      <c r="E157" s="22">
        <v>4.4999999999999998E-2</v>
      </c>
      <c r="F157" s="22">
        <v>0.16300000000000001</v>
      </c>
      <c r="G157" s="23">
        <f t="shared" si="47"/>
        <v>1.51</v>
      </c>
      <c r="H157" s="26">
        <v>0</v>
      </c>
      <c r="I157" s="26">
        <v>0</v>
      </c>
      <c r="J157" s="25">
        <v>4.7539999999999996</v>
      </c>
      <c r="K157" s="23">
        <f t="shared" si="48"/>
        <v>6.2639999999999993</v>
      </c>
      <c r="M157" s="40">
        <v>1.2470000000000001</v>
      </c>
      <c r="N157" s="40">
        <v>4.4999999999999998E-2</v>
      </c>
      <c r="O157" s="40">
        <v>0.17699999999999999</v>
      </c>
      <c r="P157" s="41">
        <f t="shared" si="49"/>
        <v>1.4690000000000001</v>
      </c>
      <c r="Q157" s="40">
        <v>0</v>
      </c>
      <c r="R157" s="40">
        <v>0</v>
      </c>
      <c r="S157" s="40">
        <v>4.7220000000000004</v>
      </c>
      <c r="T157" s="41">
        <f t="shared" si="50"/>
        <v>6.1910000000000007</v>
      </c>
      <c r="V157" s="40">
        <f t="shared" si="39"/>
        <v>5.4999999999999938E-2</v>
      </c>
      <c r="W157" s="40">
        <f t="shared" si="40"/>
        <v>0</v>
      </c>
      <c r="X157" s="40">
        <f t="shared" si="41"/>
        <v>-1.3999999999999985E-2</v>
      </c>
      <c r="Y157" s="41">
        <f t="shared" si="42"/>
        <v>4.0999999999999925E-2</v>
      </c>
      <c r="Z157" s="40">
        <f t="shared" si="43"/>
        <v>0</v>
      </c>
      <c r="AA157" s="40">
        <f t="shared" si="44"/>
        <v>0</v>
      </c>
      <c r="AB157" s="40">
        <f t="shared" si="45"/>
        <v>3.199999999999914E-2</v>
      </c>
      <c r="AC157" s="41">
        <f t="shared" si="46"/>
        <v>7.2999999999998622E-2</v>
      </c>
      <c r="AE157" s="43">
        <f t="shared" si="51"/>
        <v>4.410585404971927E-2</v>
      </c>
      <c r="AF157" s="43">
        <f t="shared" si="56"/>
        <v>0</v>
      </c>
      <c r="AG157" s="43">
        <f t="shared" si="57"/>
        <v>-7.9096045197740036E-2</v>
      </c>
      <c r="AH157" s="44">
        <f t="shared" si="57"/>
        <v>2.791014295439069E-2</v>
      </c>
      <c r="AI157" s="43">
        <f t="shared" si="52"/>
        <v>0</v>
      </c>
      <c r="AJ157" s="43">
        <f t="shared" si="53"/>
        <v>0</v>
      </c>
      <c r="AK157" s="43">
        <f t="shared" si="54"/>
        <v>6.7767894959760988E-3</v>
      </c>
      <c r="AL157" s="44">
        <f t="shared" si="55"/>
        <v>1.1791309966079569E-2</v>
      </c>
    </row>
    <row r="158" spans="1:38">
      <c r="A158" s="27">
        <v>300469</v>
      </c>
      <c r="B158" s="30" t="s">
        <v>98</v>
      </c>
      <c r="C158" s="32" t="s">
        <v>365</v>
      </c>
      <c r="D158" s="22">
        <v>1.135</v>
      </c>
      <c r="E158" s="22">
        <v>4.4999999999999998E-2</v>
      </c>
      <c r="F158" s="22">
        <v>0.16300000000000001</v>
      </c>
      <c r="G158" s="23">
        <f t="shared" si="47"/>
        <v>1.343</v>
      </c>
      <c r="H158" s="26">
        <v>0</v>
      </c>
      <c r="I158" s="26">
        <v>0</v>
      </c>
      <c r="J158" s="25">
        <v>0.82499999999999996</v>
      </c>
      <c r="K158" s="23">
        <f t="shared" si="48"/>
        <v>2.1680000000000001</v>
      </c>
      <c r="M158" s="40">
        <v>1.087</v>
      </c>
      <c r="N158" s="40">
        <v>4.4999999999999998E-2</v>
      </c>
      <c r="O158" s="40">
        <v>0.17699999999999999</v>
      </c>
      <c r="P158" s="41">
        <f t="shared" si="49"/>
        <v>1.3089999999999999</v>
      </c>
      <c r="Q158" s="40">
        <v>0</v>
      </c>
      <c r="R158" s="40">
        <v>0</v>
      </c>
      <c r="S158" s="40">
        <v>0.80400000000000005</v>
      </c>
      <c r="T158" s="41">
        <f t="shared" si="50"/>
        <v>2.113</v>
      </c>
      <c r="V158" s="40">
        <f t="shared" si="39"/>
        <v>4.8000000000000043E-2</v>
      </c>
      <c r="W158" s="40">
        <f t="shared" si="40"/>
        <v>0</v>
      </c>
      <c r="X158" s="40">
        <f t="shared" si="41"/>
        <v>-1.3999999999999985E-2</v>
      </c>
      <c r="Y158" s="41">
        <f t="shared" si="42"/>
        <v>3.400000000000003E-2</v>
      </c>
      <c r="Z158" s="40">
        <f t="shared" si="43"/>
        <v>0</v>
      </c>
      <c r="AA158" s="40">
        <f t="shared" si="44"/>
        <v>0</v>
      </c>
      <c r="AB158" s="40">
        <f t="shared" si="45"/>
        <v>2.0999999999999908E-2</v>
      </c>
      <c r="AC158" s="41">
        <f t="shared" si="46"/>
        <v>5.500000000000016E-2</v>
      </c>
      <c r="AE158" s="43">
        <f t="shared" si="51"/>
        <v>4.4158233670653212E-2</v>
      </c>
      <c r="AF158" s="43">
        <f t="shared" si="56"/>
        <v>0</v>
      </c>
      <c r="AG158" s="43">
        <f t="shared" si="57"/>
        <v>-7.9096045197740036E-2</v>
      </c>
      <c r="AH158" s="44">
        <f t="shared" si="57"/>
        <v>2.5974025974025997E-2</v>
      </c>
      <c r="AI158" s="43">
        <f t="shared" si="52"/>
        <v>0</v>
      </c>
      <c r="AJ158" s="43">
        <f t="shared" si="53"/>
        <v>0</v>
      </c>
      <c r="AK158" s="43">
        <f t="shared" si="54"/>
        <v>2.6119402985074511E-2</v>
      </c>
      <c r="AL158" s="44">
        <f t="shared" si="55"/>
        <v>2.6029342167534386E-2</v>
      </c>
    </row>
    <row r="159" spans="1:38">
      <c r="A159" s="27">
        <v>300486</v>
      </c>
      <c r="B159" s="30" t="s">
        <v>99</v>
      </c>
      <c r="C159" s="32" t="s">
        <v>367</v>
      </c>
      <c r="D159" s="22">
        <v>0.58699999999999997</v>
      </c>
      <c r="E159" s="22">
        <v>4.4999999999999998E-2</v>
      </c>
      <c r="F159" s="22">
        <v>0.16300000000000001</v>
      </c>
      <c r="G159" s="23">
        <f t="shared" si="47"/>
        <v>0.79500000000000004</v>
      </c>
      <c r="H159" s="26">
        <v>0.16400000000000001</v>
      </c>
      <c r="I159" s="26">
        <v>0</v>
      </c>
      <c r="J159" s="25">
        <v>0</v>
      </c>
      <c r="K159" s="23">
        <f t="shared" si="48"/>
        <v>0.95900000000000007</v>
      </c>
      <c r="M159" s="40">
        <v>0.56200000000000006</v>
      </c>
      <c r="N159" s="40">
        <v>4.4999999999999998E-2</v>
      </c>
      <c r="O159" s="40">
        <v>0.17699999999999999</v>
      </c>
      <c r="P159" s="41">
        <f t="shared" si="49"/>
        <v>0.78400000000000003</v>
      </c>
      <c r="Q159" s="40">
        <v>0.187</v>
      </c>
      <c r="R159" s="40">
        <v>0</v>
      </c>
      <c r="S159" s="40">
        <v>0</v>
      </c>
      <c r="T159" s="41">
        <f t="shared" si="50"/>
        <v>0.97100000000000009</v>
      </c>
      <c r="V159" s="40">
        <f t="shared" si="39"/>
        <v>2.4999999999999911E-2</v>
      </c>
      <c r="W159" s="40">
        <f t="shared" si="40"/>
        <v>0</v>
      </c>
      <c r="X159" s="40">
        <f t="shared" si="41"/>
        <v>-1.3999999999999985E-2</v>
      </c>
      <c r="Y159" s="41">
        <f t="shared" si="42"/>
        <v>1.100000000000001E-2</v>
      </c>
      <c r="Z159" s="40">
        <f t="shared" si="43"/>
        <v>-2.2999999999999993E-2</v>
      </c>
      <c r="AA159" s="40">
        <f t="shared" si="44"/>
        <v>0</v>
      </c>
      <c r="AB159" s="40">
        <f t="shared" si="45"/>
        <v>0</v>
      </c>
      <c r="AC159" s="41">
        <f t="shared" si="46"/>
        <v>-1.2000000000000011E-2</v>
      </c>
      <c r="AE159" s="43">
        <f t="shared" si="51"/>
        <v>4.4483985765124391E-2</v>
      </c>
      <c r="AF159" s="43">
        <f t="shared" si="56"/>
        <v>0</v>
      </c>
      <c r="AG159" s="43">
        <f t="shared" si="57"/>
        <v>-7.9096045197740036E-2</v>
      </c>
      <c r="AH159" s="44">
        <f t="shared" si="57"/>
        <v>1.4030612244897971E-2</v>
      </c>
      <c r="AI159" s="43">
        <f t="shared" si="52"/>
        <v>-0.12299465240641708</v>
      </c>
      <c r="AJ159" s="43">
        <f t="shared" si="53"/>
        <v>0</v>
      </c>
      <c r="AK159" s="43">
        <f t="shared" si="54"/>
        <v>0</v>
      </c>
      <c r="AL159" s="44">
        <f t="shared" si="55"/>
        <v>-1.2358393408856859E-2</v>
      </c>
    </row>
    <row r="160" spans="1:38">
      <c r="A160" s="27">
        <v>300487</v>
      </c>
      <c r="B160" s="30" t="s">
        <v>100</v>
      </c>
      <c r="C160" s="32" t="s">
        <v>367</v>
      </c>
      <c r="D160" s="22">
        <v>1.597</v>
      </c>
      <c r="E160" s="22">
        <v>4.4999999999999998E-2</v>
      </c>
      <c r="F160" s="22">
        <v>0.16300000000000001</v>
      </c>
      <c r="G160" s="23">
        <f t="shared" si="47"/>
        <v>1.8049999999999999</v>
      </c>
      <c r="H160" s="26">
        <v>0.16400000000000001</v>
      </c>
      <c r="I160" s="26">
        <v>0</v>
      </c>
      <c r="J160" s="25">
        <v>0</v>
      </c>
      <c r="K160" s="23">
        <f t="shared" si="48"/>
        <v>1.9689999999999999</v>
      </c>
      <c r="M160" s="40">
        <v>1.5289999999999999</v>
      </c>
      <c r="N160" s="40">
        <v>4.4999999999999998E-2</v>
      </c>
      <c r="O160" s="40">
        <v>0.17699999999999999</v>
      </c>
      <c r="P160" s="41">
        <f t="shared" si="49"/>
        <v>1.7509999999999999</v>
      </c>
      <c r="Q160" s="40">
        <v>0.187</v>
      </c>
      <c r="R160" s="40">
        <v>0</v>
      </c>
      <c r="S160" s="40">
        <v>0</v>
      </c>
      <c r="T160" s="41">
        <f t="shared" si="50"/>
        <v>1.9379999999999999</v>
      </c>
      <c r="V160" s="40">
        <f t="shared" si="39"/>
        <v>6.800000000000006E-2</v>
      </c>
      <c r="W160" s="40">
        <f t="shared" si="40"/>
        <v>0</v>
      </c>
      <c r="X160" s="40">
        <f t="shared" si="41"/>
        <v>-1.3999999999999985E-2</v>
      </c>
      <c r="Y160" s="41">
        <f t="shared" si="42"/>
        <v>5.4000000000000048E-2</v>
      </c>
      <c r="Z160" s="40">
        <f t="shared" si="43"/>
        <v>-2.2999999999999993E-2</v>
      </c>
      <c r="AA160" s="40">
        <f t="shared" si="44"/>
        <v>0</v>
      </c>
      <c r="AB160" s="40">
        <f t="shared" si="45"/>
        <v>0</v>
      </c>
      <c r="AC160" s="41">
        <f t="shared" si="46"/>
        <v>3.0999999999999917E-2</v>
      </c>
      <c r="AE160" s="43">
        <f t="shared" si="51"/>
        <v>4.4473512099411423E-2</v>
      </c>
      <c r="AF160" s="43">
        <f t="shared" si="56"/>
        <v>0</v>
      </c>
      <c r="AG160" s="43">
        <f t="shared" si="57"/>
        <v>-7.9096045197740036E-2</v>
      </c>
      <c r="AH160" s="44">
        <f t="shared" si="57"/>
        <v>3.08395202741291E-2</v>
      </c>
      <c r="AI160" s="43">
        <f t="shared" si="52"/>
        <v>-0.12299465240641708</v>
      </c>
      <c r="AJ160" s="43">
        <f t="shared" si="53"/>
        <v>0</v>
      </c>
      <c r="AK160" s="43">
        <f t="shared" si="54"/>
        <v>0</v>
      </c>
      <c r="AL160" s="44">
        <f t="shared" si="55"/>
        <v>1.5995872033023693E-2</v>
      </c>
    </row>
    <row r="161" spans="1:38">
      <c r="A161" s="27">
        <v>300489</v>
      </c>
      <c r="B161" s="30" t="s">
        <v>511</v>
      </c>
      <c r="C161" s="32" t="s">
        <v>367</v>
      </c>
      <c r="D161" s="22">
        <v>0.31</v>
      </c>
      <c r="E161" s="22">
        <v>4.4999999999999998E-2</v>
      </c>
      <c r="F161" s="22">
        <v>0.16300000000000001</v>
      </c>
      <c r="G161" s="23">
        <f t="shared" si="47"/>
        <v>0.51800000000000002</v>
      </c>
      <c r="H161" s="26">
        <v>0.16400000000000001</v>
      </c>
      <c r="I161" s="26">
        <v>0</v>
      </c>
      <c r="J161" s="25">
        <v>0</v>
      </c>
      <c r="K161" s="23">
        <f t="shared" si="48"/>
        <v>0.68200000000000005</v>
      </c>
      <c r="M161" s="40">
        <v>0.29699999999999999</v>
      </c>
      <c r="N161" s="40">
        <v>4.4999999999999998E-2</v>
      </c>
      <c r="O161" s="40">
        <v>0.17699999999999999</v>
      </c>
      <c r="P161" s="41">
        <f t="shared" si="49"/>
        <v>0.51899999999999991</v>
      </c>
      <c r="Q161" s="40">
        <v>0.187</v>
      </c>
      <c r="R161" s="40">
        <v>0</v>
      </c>
      <c r="S161" s="40">
        <v>0</v>
      </c>
      <c r="T161" s="41">
        <f t="shared" si="50"/>
        <v>0.70599999999999996</v>
      </c>
      <c r="V161" s="40">
        <f t="shared" si="39"/>
        <v>1.3000000000000012E-2</v>
      </c>
      <c r="W161" s="40">
        <f t="shared" si="40"/>
        <v>0</v>
      </c>
      <c r="X161" s="40">
        <f t="shared" si="41"/>
        <v>-1.3999999999999985E-2</v>
      </c>
      <c r="Y161" s="41">
        <f t="shared" si="42"/>
        <v>-9.9999999999988987E-4</v>
      </c>
      <c r="Z161" s="40">
        <f t="shared" si="43"/>
        <v>-2.2999999999999993E-2</v>
      </c>
      <c r="AA161" s="40">
        <f t="shared" si="44"/>
        <v>0</v>
      </c>
      <c r="AB161" s="40">
        <f t="shared" si="45"/>
        <v>0</v>
      </c>
      <c r="AC161" s="41">
        <f t="shared" si="46"/>
        <v>-2.399999999999991E-2</v>
      </c>
      <c r="AE161" s="43">
        <f t="shared" si="51"/>
        <v>4.3771043771043815E-2</v>
      </c>
      <c r="AF161" s="43">
        <f t="shared" si="56"/>
        <v>0</v>
      </c>
      <c r="AG161" s="43">
        <f t="shared" si="57"/>
        <v>-7.9096045197740036E-2</v>
      </c>
      <c r="AH161" s="44">
        <f t="shared" si="57"/>
        <v>-1.926782273602871E-3</v>
      </c>
      <c r="AI161" s="43">
        <f t="shared" si="52"/>
        <v>-0.12299465240641708</v>
      </c>
      <c r="AJ161" s="43">
        <f t="shared" si="53"/>
        <v>0</v>
      </c>
      <c r="AK161" s="43">
        <f t="shared" si="54"/>
        <v>0</v>
      </c>
      <c r="AL161" s="44">
        <f t="shared" si="55"/>
        <v>-3.3994334277620268E-2</v>
      </c>
    </row>
    <row r="162" spans="1:38">
      <c r="A162" s="27">
        <v>300491</v>
      </c>
      <c r="B162" s="30" t="s">
        <v>428</v>
      </c>
      <c r="C162" s="32" t="s">
        <v>367</v>
      </c>
      <c r="D162" s="22">
        <v>1.3169999999999999</v>
      </c>
      <c r="E162" s="22">
        <v>4.4999999999999998E-2</v>
      </c>
      <c r="F162" s="22">
        <v>0.16300000000000001</v>
      </c>
      <c r="G162" s="23">
        <f t="shared" si="47"/>
        <v>1.5249999999999999</v>
      </c>
      <c r="H162" s="26">
        <v>0.16400000000000001</v>
      </c>
      <c r="I162" s="26">
        <v>0</v>
      </c>
      <c r="J162" s="25">
        <v>0</v>
      </c>
      <c r="K162" s="23">
        <f t="shared" si="48"/>
        <v>1.6889999999999998</v>
      </c>
      <c r="M162" s="40">
        <v>1.2609999999999999</v>
      </c>
      <c r="N162" s="40">
        <v>4.4999999999999998E-2</v>
      </c>
      <c r="O162" s="40">
        <v>0.17699999999999999</v>
      </c>
      <c r="P162" s="41">
        <f t="shared" si="49"/>
        <v>1.4829999999999999</v>
      </c>
      <c r="Q162" s="40">
        <v>0.187</v>
      </c>
      <c r="R162" s="40">
        <v>0</v>
      </c>
      <c r="S162" s="40">
        <v>0</v>
      </c>
      <c r="T162" s="41">
        <f t="shared" si="50"/>
        <v>1.67</v>
      </c>
      <c r="V162" s="40">
        <f t="shared" si="39"/>
        <v>5.600000000000005E-2</v>
      </c>
      <c r="W162" s="40">
        <f t="shared" si="40"/>
        <v>0</v>
      </c>
      <c r="X162" s="40">
        <f t="shared" si="41"/>
        <v>-1.3999999999999985E-2</v>
      </c>
      <c r="Y162" s="41">
        <f t="shared" si="42"/>
        <v>4.2000000000000037E-2</v>
      </c>
      <c r="Z162" s="40">
        <f t="shared" si="43"/>
        <v>-2.2999999999999993E-2</v>
      </c>
      <c r="AA162" s="40">
        <f t="shared" si="44"/>
        <v>0</v>
      </c>
      <c r="AB162" s="40">
        <f t="shared" si="45"/>
        <v>0</v>
      </c>
      <c r="AC162" s="41">
        <f t="shared" si="46"/>
        <v>1.8999999999999906E-2</v>
      </c>
      <c r="AE162" s="43">
        <f t="shared" si="51"/>
        <v>4.440919904837435E-2</v>
      </c>
      <c r="AF162" s="43">
        <f t="shared" si="56"/>
        <v>0</v>
      </c>
      <c r="AG162" s="43">
        <f t="shared" si="57"/>
        <v>-7.9096045197740036E-2</v>
      </c>
      <c r="AH162" s="44">
        <f t="shared" si="57"/>
        <v>2.832097100472019E-2</v>
      </c>
      <c r="AI162" s="43">
        <f t="shared" si="52"/>
        <v>-0.12299465240641708</v>
      </c>
      <c r="AJ162" s="43">
        <f t="shared" si="53"/>
        <v>0</v>
      </c>
      <c r="AK162" s="43">
        <f t="shared" si="54"/>
        <v>0</v>
      </c>
      <c r="AL162" s="44">
        <f t="shared" si="55"/>
        <v>1.1377245508981979E-2</v>
      </c>
    </row>
    <row r="163" spans="1:38">
      <c r="A163" s="27">
        <v>300492</v>
      </c>
      <c r="B163" s="30" t="s">
        <v>429</v>
      </c>
      <c r="C163" s="32" t="s">
        <v>367</v>
      </c>
      <c r="D163" s="22">
        <v>1.5580000000000001</v>
      </c>
      <c r="E163" s="22">
        <v>4.4999999999999998E-2</v>
      </c>
      <c r="F163" s="22">
        <v>0.16300000000000001</v>
      </c>
      <c r="G163" s="23">
        <f t="shared" si="47"/>
        <v>1.766</v>
      </c>
      <c r="H163" s="26">
        <v>0.16400000000000001</v>
      </c>
      <c r="I163" s="26">
        <v>0</v>
      </c>
      <c r="J163" s="25">
        <v>0</v>
      </c>
      <c r="K163" s="23">
        <f t="shared" si="48"/>
        <v>1.93</v>
      </c>
      <c r="M163" s="40">
        <v>1.492</v>
      </c>
      <c r="N163" s="40">
        <v>4.4999999999999998E-2</v>
      </c>
      <c r="O163" s="40">
        <v>0.17699999999999999</v>
      </c>
      <c r="P163" s="41">
        <f t="shared" si="49"/>
        <v>1.714</v>
      </c>
      <c r="Q163" s="40">
        <v>0.187</v>
      </c>
      <c r="R163" s="40">
        <v>0</v>
      </c>
      <c r="S163" s="40">
        <v>0</v>
      </c>
      <c r="T163" s="41">
        <f t="shared" si="50"/>
        <v>1.901</v>
      </c>
      <c r="V163" s="40">
        <f t="shared" si="39"/>
        <v>6.6000000000000059E-2</v>
      </c>
      <c r="W163" s="40">
        <f t="shared" si="40"/>
        <v>0</v>
      </c>
      <c r="X163" s="40">
        <f t="shared" si="41"/>
        <v>-1.3999999999999985E-2</v>
      </c>
      <c r="Y163" s="41">
        <f t="shared" si="42"/>
        <v>5.2000000000000046E-2</v>
      </c>
      <c r="Z163" s="40">
        <f t="shared" si="43"/>
        <v>-2.2999999999999993E-2</v>
      </c>
      <c r="AA163" s="40">
        <f t="shared" si="44"/>
        <v>0</v>
      </c>
      <c r="AB163" s="40">
        <f t="shared" si="45"/>
        <v>0</v>
      </c>
      <c r="AC163" s="41">
        <f t="shared" si="46"/>
        <v>2.8999999999999915E-2</v>
      </c>
      <c r="AE163" s="43">
        <f t="shared" si="51"/>
        <v>4.4235924932975908E-2</v>
      </c>
      <c r="AF163" s="43">
        <f t="shared" si="56"/>
        <v>0</v>
      </c>
      <c r="AG163" s="43">
        <f t="shared" si="57"/>
        <v>-7.9096045197740036E-2</v>
      </c>
      <c r="AH163" s="44">
        <f t="shared" si="57"/>
        <v>3.0338389731621965E-2</v>
      </c>
      <c r="AI163" s="43">
        <f t="shared" si="52"/>
        <v>-0.12299465240641708</v>
      </c>
      <c r="AJ163" s="43">
        <f t="shared" si="53"/>
        <v>0</v>
      </c>
      <c r="AK163" s="43">
        <f t="shared" si="54"/>
        <v>0</v>
      </c>
      <c r="AL163" s="44">
        <f t="shared" si="55"/>
        <v>1.525512887953704E-2</v>
      </c>
    </row>
    <row r="164" spans="1:38">
      <c r="A164" s="27">
        <v>300495</v>
      </c>
      <c r="B164" s="30" t="s">
        <v>187</v>
      </c>
      <c r="C164" s="32" t="s">
        <v>367</v>
      </c>
      <c r="D164" s="22">
        <v>1.399</v>
      </c>
      <c r="E164" s="22">
        <v>4.4999999999999998E-2</v>
      </c>
      <c r="F164" s="22">
        <v>0.16300000000000001</v>
      </c>
      <c r="G164" s="23">
        <f t="shared" si="47"/>
        <v>1.607</v>
      </c>
      <c r="H164" s="26">
        <v>0.16400000000000001</v>
      </c>
      <c r="I164" s="26">
        <v>0</v>
      </c>
      <c r="J164" s="25">
        <v>0</v>
      </c>
      <c r="K164" s="23">
        <f t="shared" si="48"/>
        <v>1.7709999999999999</v>
      </c>
      <c r="M164" s="40">
        <v>1.339</v>
      </c>
      <c r="N164" s="40">
        <v>4.4999999999999998E-2</v>
      </c>
      <c r="O164" s="40">
        <v>0.17699999999999999</v>
      </c>
      <c r="P164" s="41">
        <f t="shared" si="49"/>
        <v>1.5609999999999999</v>
      </c>
      <c r="Q164" s="40">
        <v>0.187</v>
      </c>
      <c r="R164" s="40">
        <v>0</v>
      </c>
      <c r="S164" s="40">
        <v>0</v>
      </c>
      <c r="T164" s="41">
        <f t="shared" si="50"/>
        <v>1.748</v>
      </c>
      <c r="V164" s="40">
        <f t="shared" si="39"/>
        <v>6.0000000000000053E-2</v>
      </c>
      <c r="W164" s="40">
        <f t="shared" si="40"/>
        <v>0</v>
      </c>
      <c r="X164" s="40">
        <f t="shared" si="41"/>
        <v>-1.3999999999999985E-2</v>
      </c>
      <c r="Y164" s="41">
        <f t="shared" si="42"/>
        <v>4.6000000000000041E-2</v>
      </c>
      <c r="Z164" s="40">
        <f t="shared" si="43"/>
        <v>-2.2999999999999993E-2</v>
      </c>
      <c r="AA164" s="40">
        <f t="shared" si="44"/>
        <v>0</v>
      </c>
      <c r="AB164" s="40">
        <f t="shared" si="45"/>
        <v>0</v>
      </c>
      <c r="AC164" s="41">
        <f t="shared" si="46"/>
        <v>2.2999999999999909E-2</v>
      </c>
      <c r="AE164" s="43">
        <f t="shared" si="51"/>
        <v>4.4809559372666209E-2</v>
      </c>
      <c r="AF164" s="43">
        <f t="shared" si="56"/>
        <v>0</v>
      </c>
      <c r="AG164" s="43">
        <f t="shared" si="57"/>
        <v>-7.9096045197740036E-2</v>
      </c>
      <c r="AH164" s="44">
        <f t="shared" si="57"/>
        <v>2.9468289557975685E-2</v>
      </c>
      <c r="AI164" s="43">
        <f t="shared" si="52"/>
        <v>-0.12299465240641708</v>
      </c>
      <c r="AJ164" s="43">
        <f t="shared" si="53"/>
        <v>0</v>
      </c>
      <c r="AK164" s="43">
        <f t="shared" si="54"/>
        <v>0</v>
      </c>
      <c r="AL164" s="44">
        <f t="shared" si="55"/>
        <v>1.3157894736842054E-2</v>
      </c>
    </row>
    <row r="165" spans="1:38">
      <c r="A165" s="27">
        <v>300500</v>
      </c>
      <c r="B165" s="30" t="s">
        <v>214</v>
      </c>
      <c r="C165" s="32" t="s">
        <v>365</v>
      </c>
      <c r="D165" s="22">
        <v>1</v>
      </c>
      <c r="E165" s="22">
        <v>4.4999999999999998E-2</v>
      </c>
      <c r="F165" s="22">
        <v>0.16300000000000001</v>
      </c>
      <c r="G165" s="23">
        <f t="shared" si="47"/>
        <v>1.208</v>
      </c>
      <c r="H165" s="26">
        <v>0</v>
      </c>
      <c r="I165" s="26">
        <v>0</v>
      </c>
      <c r="J165" s="25">
        <v>5.8999999999999997E-2</v>
      </c>
      <c r="K165" s="23">
        <f t="shared" si="48"/>
        <v>1.2669999999999999</v>
      </c>
      <c r="M165" s="40">
        <v>0.95799999999999996</v>
      </c>
      <c r="N165" s="40">
        <v>4.4999999999999998E-2</v>
      </c>
      <c r="O165" s="40">
        <v>0.17699999999999999</v>
      </c>
      <c r="P165" s="41">
        <f t="shared" si="49"/>
        <v>1.18</v>
      </c>
      <c r="Q165" s="40">
        <v>0</v>
      </c>
      <c r="R165" s="40">
        <v>0</v>
      </c>
      <c r="S165" s="40">
        <v>5.8000000000000003E-2</v>
      </c>
      <c r="T165" s="41">
        <f t="shared" si="50"/>
        <v>1.238</v>
      </c>
      <c r="V165" s="40">
        <f t="shared" si="39"/>
        <v>4.2000000000000037E-2</v>
      </c>
      <c r="W165" s="40">
        <f t="shared" si="40"/>
        <v>0</v>
      </c>
      <c r="X165" s="40">
        <f t="shared" si="41"/>
        <v>-1.3999999999999985E-2</v>
      </c>
      <c r="Y165" s="41">
        <f t="shared" si="42"/>
        <v>2.8000000000000025E-2</v>
      </c>
      <c r="Z165" s="40">
        <f t="shared" si="43"/>
        <v>0</v>
      </c>
      <c r="AA165" s="40">
        <f t="shared" si="44"/>
        <v>0</v>
      </c>
      <c r="AB165" s="40">
        <f t="shared" si="45"/>
        <v>9.9999999999999395E-4</v>
      </c>
      <c r="AC165" s="41">
        <f t="shared" si="46"/>
        <v>2.8999999999999915E-2</v>
      </c>
      <c r="AE165" s="43">
        <f t="shared" si="51"/>
        <v>4.3841336116910268E-2</v>
      </c>
      <c r="AF165" s="43">
        <f t="shared" si="56"/>
        <v>0</v>
      </c>
      <c r="AG165" s="43">
        <f t="shared" si="57"/>
        <v>-7.9096045197740036E-2</v>
      </c>
      <c r="AH165" s="44">
        <f t="shared" si="57"/>
        <v>2.3728813559322055E-2</v>
      </c>
      <c r="AI165" s="43">
        <f t="shared" si="52"/>
        <v>0</v>
      </c>
      <c r="AJ165" s="43">
        <f t="shared" si="53"/>
        <v>0</v>
      </c>
      <c r="AK165" s="43">
        <f t="shared" si="54"/>
        <v>1.7241379310344723E-2</v>
      </c>
      <c r="AL165" s="44">
        <f t="shared" si="55"/>
        <v>2.3424878836833533E-2</v>
      </c>
    </row>
    <row r="166" spans="1:38">
      <c r="A166" s="27">
        <v>300501</v>
      </c>
      <c r="B166" s="30" t="s">
        <v>188</v>
      </c>
      <c r="C166" s="32" t="s">
        <v>367</v>
      </c>
      <c r="D166" s="22">
        <v>0.95199999999999996</v>
      </c>
      <c r="E166" s="22">
        <v>4.4999999999999998E-2</v>
      </c>
      <c r="F166" s="22">
        <v>0.16300000000000001</v>
      </c>
      <c r="G166" s="23">
        <f t="shared" si="47"/>
        <v>1.1599999999999999</v>
      </c>
      <c r="H166" s="26">
        <v>0.16400000000000001</v>
      </c>
      <c r="I166" s="26">
        <v>0</v>
      </c>
      <c r="J166" s="25">
        <v>0</v>
      </c>
      <c r="K166" s="23">
        <f t="shared" si="48"/>
        <v>1.3239999999999998</v>
      </c>
      <c r="M166" s="40">
        <v>0.91100000000000003</v>
      </c>
      <c r="N166" s="40">
        <v>4.4999999999999998E-2</v>
      </c>
      <c r="O166" s="40">
        <v>0.17699999999999999</v>
      </c>
      <c r="P166" s="41">
        <f t="shared" si="49"/>
        <v>1.133</v>
      </c>
      <c r="Q166" s="40">
        <v>0.187</v>
      </c>
      <c r="R166" s="40">
        <v>0</v>
      </c>
      <c r="S166" s="40">
        <v>0</v>
      </c>
      <c r="T166" s="41">
        <f t="shared" si="50"/>
        <v>1.32</v>
      </c>
      <c r="V166" s="40">
        <f t="shared" si="39"/>
        <v>4.0999999999999925E-2</v>
      </c>
      <c r="W166" s="40">
        <f t="shared" si="40"/>
        <v>0</v>
      </c>
      <c r="X166" s="40">
        <f t="shared" si="41"/>
        <v>-1.3999999999999985E-2</v>
      </c>
      <c r="Y166" s="41">
        <f t="shared" si="42"/>
        <v>2.6999999999999913E-2</v>
      </c>
      <c r="Z166" s="40">
        <f t="shared" si="43"/>
        <v>-2.2999999999999993E-2</v>
      </c>
      <c r="AA166" s="40">
        <f t="shared" si="44"/>
        <v>0</v>
      </c>
      <c r="AB166" s="40">
        <f t="shared" si="45"/>
        <v>0</v>
      </c>
      <c r="AC166" s="41">
        <f t="shared" si="46"/>
        <v>3.9999999999997815E-3</v>
      </c>
      <c r="AE166" s="43">
        <f t="shared" si="51"/>
        <v>4.5005488474204089E-2</v>
      </c>
      <c r="AF166" s="43">
        <f t="shared" si="56"/>
        <v>0</v>
      </c>
      <c r="AG166" s="43">
        <f t="shared" si="57"/>
        <v>-7.9096045197740036E-2</v>
      </c>
      <c r="AH166" s="44">
        <f t="shared" si="57"/>
        <v>2.3830538393645111E-2</v>
      </c>
      <c r="AI166" s="43">
        <f t="shared" si="52"/>
        <v>-0.12299465240641708</v>
      </c>
      <c r="AJ166" s="43">
        <f t="shared" si="53"/>
        <v>0</v>
      </c>
      <c r="AK166" s="43">
        <f t="shared" si="54"/>
        <v>0</v>
      </c>
      <c r="AL166" s="44">
        <f t="shared" si="55"/>
        <v>3.0303030303028646E-3</v>
      </c>
    </row>
    <row r="167" spans="1:38">
      <c r="A167" s="27">
        <v>300507</v>
      </c>
      <c r="B167" s="30" t="s">
        <v>101</v>
      </c>
      <c r="C167" s="32" t="s">
        <v>365</v>
      </c>
      <c r="D167" s="22">
        <v>1.5009999999999999</v>
      </c>
      <c r="E167" s="22">
        <v>4.4999999999999998E-2</v>
      </c>
      <c r="F167" s="22">
        <v>0.16300000000000001</v>
      </c>
      <c r="G167" s="23">
        <f t="shared" si="47"/>
        <v>1.7089999999999999</v>
      </c>
      <c r="H167" s="26">
        <v>0</v>
      </c>
      <c r="I167" s="26">
        <v>0</v>
      </c>
      <c r="J167" s="25">
        <v>0.93300000000000005</v>
      </c>
      <c r="K167" s="23">
        <f t="shared" si="48"/>
        <v>2.6419999999999999</v>
      </c>
      <c r="M167" s="40">
        <v>1.4370000000000001</v>
      </c>
      <c r="N167" s="40">
        <v>4.4999999999999998E-2</v>
      </c>
      <c r="O167" s="40">
        <v>0.17699999999999999</v>
      </c>
      <c r="P167" s="41">
        <f t="shared" si="49"/>
        <v>1.659</v>
      </c>
      <c r="Q167" s="40">
        <v>0</v>
      </c>
      <c r="R167" s="40">
        <v>0</v>
      </c>
      <c r="S167" s="40">
        <v>0.91300000000000003</v>
      </c>
      <c r="T167" s="41">
        <f t="shared" si="50"/>
        <v>2.5720000000000001</v>
      </c>
      <c r="V167" s="40">
        <f t="shared" si="39"/>
        <v>6.3999999999999835E-2</v>
      </c>
      <c r="W167" s="40">
        <f t="shared" si="40"/>
        <v>0</v>
      </c>
      <c r="X167" s="40">
        <f t="shared" si="41"/>
        <v>-1.3999999999999985E-2</v>
      </c>
      <c r="Y167" s="41">
        <f t="shared" si="42"/>
        <v>4.9999999999999822E-2</v>
      </c>
      <c r="Z167" s="40">
        <f t="shared" si="43"/>
        <v>0</v>
      </c>
      <c r="AA167" s="40">
        <f t="shared" si="44"/>
        <v>0</v>
      </c>
      <c r="AB167" s="40">
        <f t="shared" si="45"/>
        <v>2.0000000000000018E-2</v>
      </c>
      <c r="AC167" s="41">
        <f t="shared" si="46"/>
        <v>6.999999999999984E-2</v>
      </c>
      <c r="AE167" s="43">
        <f t="shared" si="51"/>
        <v>4.4537230340988054E-2</v>
      </c>
      <c r="AF167" s="43">
        <f t="shared" si="56"/>
        <v>0</v>
      </c>
      <c r="AG167" s="43">
        <f t="shared" si="57"/>
        <v>-7.9096045197740036E-2</v>
      </c>
      <c r="AH167" s="44">
        <f t="shared" si="57"/>
        <v>3.0138637733574336E-2</v>
      </c>
      <c r="AI167" s="43">
        <f t="shared" si="52"/>
        <v>0</v>
      </c>
      <c r="AJ167" s="43">
        <f t="shared" si="53"/>
        <v>0</v>
      </c>
      <c r="AK167" s="43">
        <f t="shared" si="54"/>
        <v>2.1905805038335179E-2</v>
      </c>
      <c r="AL167" s="44">
        <f t="shared" si="55"/>
        <v>2.7216174183514713E-2</v>
      </c>
    </row>
    <row r="168" spans="1:38">
      <c r="A168" s="27">
        <v>300516</v>
      </c>
      <c r="B168" s="30" t="s">
        <v>430</v>
      </c>
      <c r="C168" s="32" t="s">
        <v>367</v>
      </c>
      <c r="D168" s="22">
        <v>1.022</v>
      </c>
      <c r="E168" s="22">
        <v>4.4999999999999998E-2</v>
      </c>
      <c r="F168" s="22">
        <v>0.16300000000000001</v>
      </c>
      <c r="G168" s="23">
        <f t="shared" si="47"/>
        <v>1.23</v>
      </c>
      <c r="H168" s="26">
        <v>0.16400000000000001</v>
      </c>
      <c r="I168" s="26">
        <v>0</v>
      </c>
      <c r="J168" s="25">
        <v>0</v>
      </c>
      <c r="K168" s="23">
        <f t="shared" si="48"/>
        <v>1.3939999999999999</v>
      </c>
      <c r="M168" s="40">
        <v>0.97899999999999998</v>
      </c>
      <c r="N168" s="40">
        <v>4.4999999999999998E-2</v>
      </c>
      <c r="O168" s="40">
        <v>0.17699999999999999</v>
      </c>
      <c r="P168" s="41">
        <f t="shared" si="49"/>
        <v>1.2010000000000001</v>
      </c>
      <c r="Q168" s="40">
        <v>0.187</v>
      </c>
      <c r="R168" s="40">
        <v>0</v>
      </c>
      <c r="S168" s="40">
        <v>0</v>
      </c>
      <c r="T168" s="41">
        <f t="shared" si="50"/>
        <v>1.3880000000000001</v>
      </c>
      <c r="V168" s="40">
        <f t="shared" si="39"/>
        <v>4.3000000000000038E-2</v>
      </c>
      <c r="W168" s="40">
        <f t="shared" si="40"/>
        <v>0</v>
      </c>
      <c r="X168" s="40">
        <f t="shared" si="41"/>
        <v>-1.3999999999999985E-2</v>
      </c>
      <c r="Y168" s="41">
        <f t="shared" si="42"/>
        <v>2.8999999999999915E-2</v>
      </c>
      <c r="Z168" s="40">
        <f t="shared" si="43"/>
        <v>-2.2999999999999993E-2</v>
      </c>
      <c r="AA168" s="40">
        <f t="shared" si="44"/>
        <v>0</v>
      </c>
      <c r="AB168" s="40">
        <f t="shared" si="45"/>
        <v>0</v>
      </c>
      <c r="AC168" s="41">
        <f t="shared" si="46"/>
        <v>5.9999999999997833E-3</v>
      </c>
      <c r="AE168" s="43">
        <f t="shared" si="51"/>
        <v>4.3922369765066437E-2</v>
      </c>
      <c r="AF168" s="43">
        <f t="shared" si="56"/>
        <v>0</v>
      </c>
      <c r="AG168" s="43">
        <f t="shared" si="57"/>
        <v>-7.9096045197740036E-2</v>
      </c>
      <c r="AH168" s="44">
        <f t="shared" si="57"/>
        <v>2.4146544546211419E-2</v>
      </c>
      <c r="AI168" s="43">
        <f t="shared" si="52"/>
        <v>-0.12299465240641708</v>
      </c>
      <c r="AJ168" s="43">
        <f t="shared" si="53"/>
        <v>0</v>
      </c>
      <c r="AK168" s="43">
        <f t="shared" si="54"/>
        <v>0</v>
      </c>
      <c r="AL168" s="44">
        <f t="shared" si="55"/>
        <v>4.3227665706050307E-3</v>
      </c>
    </row>
    <row r="169" spans="1:38">
      <c r="A169" s="27">
        <v>300524</v>
      </c>
      <c r="B169" s="30" t="s">
        <v>102</v>
      </c>
      <c r="C169" s="32" t="s">
        <v>367</v>
      </c>
      <c r="D169" s="22">
        <v>1.5629999999999999</v>
      </c>
      <c r="E169" s="22">
        <v>4.4999999999999998E-2</v>
      </c>
      <c r="F169" s="22">
        <v>0.16300000000000001</v>
      </c>
      <c r="G169" s="23">
        <f t="shared" si="47"/>
        <v>1.7709999999999999</v>
      </c>
      <c r="H169" s="26">
        <v>0.16400000000000001</v>
      </c>
      <c r="I169" s="26">
        <v>0</v>
      </c>
      <c r="J169" s="25">
        <v>0</v>
      </c>
      <c r="K169" s="23">
        <f t="shared" si="48"/>
        <v>1.9349999999999998</v>
      </c>
      <c r="M169" s="40">
        <v>1.496</v>
      </c>
      <c r="N169" s="40">
        <v>4.4999999999999998E-2</v>
      </c>
      <c r="O169" s="40">
        <v>0.17699999999999999</v>
      </c>
      <c r="P169" s="41">
        <f t="shared" si="49"/>
        <v>1.718</v>
      </c>
      <c r="Q169" s="40">
        <v>0.187</v>
      </c>
      <c r="R169" s="40">
        <v>0</v>
      </c>
      <c r="S169" s="40">
        <v>0</v>
      </c>
      <c r="T169" s="41">
        <f t="shared" si="50"/>
        <v>1.905</v>
      </c>
      <c r="V169" s="40">
        <f t="shared" si="39"/>
        <v>6.6999999999999948E-2</v>
      </c>
      <c r="W169" s="40">
        <f t="shared" si="40"/>
        <v>0</v>
      </c>
      <c r="X169" s="40">
        <f t="shared" si="41"/>
        <v>-1.3999999999999985E-2</v>
      </c>
      <c r="Y169" s="41">
        <f t="shared" si="42"/>
        <v>5.2999999999999936E-2</v>
      </c>
      <c r="Z169" s="40">
        <f t="shared" si="43"/>
        <v>-2.2999999999999993E-2</v>
      </c>
      <c r="AA169" s="40">
        <f t="shared" si="44"/>
        <v>0</v>
      </c>
      <c r="AB169" s="40">
        <f t="shared" si="45"/>
        <v>0</v>
      </c>
      <c r="AC169" s="41">
        <f t="shared" si="46"/>
        <v>2.9999999999999805E-2</v>
      </c>
      <c r="AE169" s="43">
        <f t="shared" si="51"/>
        <v>4.4786096256684456E-2</v>
      </c>
      <c r="AF169" s="43">
        <f t="shared" si="56"/>
        <v>0</v>
      </c>
      <c r="AG169" s="43">
        <f t="shared" si="57"/>
        <v>-7.9096045197740036E-2</v>
      </c>
      <c r="AH169" s="44">
        <f t="shared" si="57"/>
        <v>3.0849825378346879E-2</v>
      </c>
      <c r="AI169" s="43">
        <f t="shared" si="52"/>
        <v>-0.12299465240641708</v>
      </c>
      <c r="AJ169" s="43">
        <f t="shared" si="53"/>
        <v>0</v>
      </c>
      <c r="AK169" s="43">
        <f t="shared" si="54"/>
        <v>0</v>
      </c>
      <c r="AL169" s="44">
        <f t="shared" si="55"/>
        <v>1.5748031496062888E-2</v>
      </c>
    </row>
    <row r="170" spans="1:38">
      <c r="A170" s="27">
        <v>300527</v>
      </c>
      <c r="B170" s="30" t="s">
        <v>189</v>
      </c>
      <c r="C170" s="32" t="s">
        <v>367</v>
      </c>
      <c r="D170" s="22">
        <v>1.47</v>
      </c>
      <c r="E170" s="22">
        <v>4.4999999999999998E-2</v>
      </c>
      <c r="F170" s="22">
        <v>0.16300000000000001</v>
      </c>
      <c r="G170" s="23">
        <f t="shared" si="47"/>
        <v>1.6779999999999999</v>
      </c>
      <c r="H170" s="26">
        <v>0.16400000000000001</v>
      </c>
      <c r="I170" s="26">
        <v>0</v>
      </c>
      <c r="J170" s="25">
        <v>0</v>
      </c>
      <c r="K170" s="23">
        <f t="shared" si="48"/>
        <v>1.8419999999999999</v>
      </c>
      <c r="M170" s="40">
        <v>1.4079999999999999</v>
      </c>
      <c r="N170" s="40">
        <v>4.4999999999999998E-2</v>
      </c>
      <c r="O170" s="40">
        <v>0.17699999999999999</v>
      </c>
      <c r="P170" s="41">
        <f t="shared" si="49"/>
        <v>1.63</v>
      </c>
      <c r="Q170" s="40">
        <v>0.187</v>
      </c>
      <c r="R170" s="40">
        <v>0</v>
      </c>
      <c r="S170" s="40">
        <v>0</v>
      </c>
      <c r="T170" s="41">
        <f t="shared" si="50"/>
        <v>1.8169999999999999</v>
      </c>
      <c r="V170" s="40">
        <f t="shared" si="39"/>
        <v>6.2000000000000055E-2</v>
      </c>
      <c r="W170" s="40">
        <f t="shared" si="40"/>
        <v>0</v>
      </c>
      <c r="X170" s="40">
        <f t="shared" si="41"/>
        <v>-1.3999999999999985E-2</v>
      </c>
      <c r="Y170" s="41">
        <f t="shared" si="42"/>
        <v>4.8000000000000043E-2</v>
      </c>
      <c r="Z170" s="40">
        <f t="shared" si="43"/>
        <v>-2.2999999999999993E-2</v>
      </c>
      <c r="AA170" s="40">
        <f t="shared" si="44"/>
        <v>0</v>
      </c>
      <c r="AB170" s="40">
        <f t="shared" si="45"/>
        <v>0</v>
      </c>
      <c r="AC170" s="41">
        <f t="shared" si="46"/>
        <v>2.4999999999999911E-2</v>
      </c>
      <c r="AE170" s="43">
        <f t="shared" si="51"/>
        <v>4.4034090909090953E-2</v>
      </c>
      <c r="AF170" s="43">
        <f t="shared" si="56"/>
        <v>0</v>
      </c>
      <c r="AG170" s="43">
        <f t="shared" si="57"/>
        <v>-7.9096045197740036E-2</v>
      </c>
      <c r="AH170" s="44">
        <f t="shared" si="57"/>
        <v>2.9447852760736224E-2</v>
      </c>
      <c r="AI170" s="43">
        <f t="shared" si="52"/>
        <v>-0.12299465240641708</v>
      </c>
      <c r="AJ170" s="43">
        <f t="shared" si="53"/>
        <v>0</v>
      </c>
      <c r="AK170" s="43">
        <f t="shared" si="54"/>
        <v>0</v>
      </c>
      <c r="AL170" s="44">
        <f t="shared" si="55"/>
        <v>1.3758943313153501E-2</v>
      </c>
    </row>
    <row r="171" spans="1:38">
      <c r="A171" s="27">
        <v>300530</v>
      </c>
      <c r="B171" s="30" t="s">
        <v>103</v>
      </c>
      <c r="C171" s="32" t="s">
        <v>367</v>
      </c>
      <c r="D171" s="22">
        <v>0.314</v>
      </c>
      <c r="E171" s="22">
        <v>4.4999999999999998E-2</v>
      </c>
      <c r="F171" s="22">
        <v>0.16300000000000001</v>
      </c>
      <c r="G171" s="23">
        <f t="shared" si="47"/>
        <v>0.52200000000000002</v>
      </c>
      <c r="H171" s="26">
        <v>0.16400000000000001</v>
      </c>
      <c r="I171" s="26">
        <v>0</v>
      </c>
      <c r="J171" s="25">
        <v>0</v>
      </c>
      <c r="K171" s="23">
        <f t="shared" si="48"/>
        <v>0.68600000000000005</v>
      </c>
      <c r="M171" s="40">
        <v>0.30099999999999999</v>
      </c>
      <c r="N171" s="40">
        <v>4.4999999999999998E-2</v>
      </c>
      <c r="O171" s="40">
        <v>0.17699999999999999</v>
      </c>
      <c r="P171" s="41">
        <f t="shared" si="49"/>
        <v>0.52299999999999991</v>
      </c>
      <c r="Q171" s="40">
        <v>0.187</v>
      </c>
      <c r="R171" s="40">
        <v>0</v>
      </c>
      <c r="S171" s="40">
        <v>0</v>
      </c>
      <c r="T171" s="41">
        <f t="shared" si="50"/>
        <v>0.71</v>
      </c>
      <c r="V171" s="40">
        <f t="shared" si="39"/>
        <v>1.3000000000000012E-2</v>
      </c>
      <c r="W171" s="40">
        <f t="shared" si="40"/>
        <v>0</v>
      </c>
      <c r="X171" s="40">
        <f t="shared" si="41"/>
        <v>-1.3999999999999985E-2</v>
      </c>
      <c r="Y171" s="41">
        <f t="shared" si="42"/>
        <v>-9.9999999999988987E-4</v>
      </c>
      <c r="Z171" s="40">
        <f t="shared" si="43"/>
        <v>-2.2999999999999993E-2</v>
      </c>
      <c r="AA171" s="40">
        <f t="shared" si="44"/>
        <v>0</v>
      </c>
      <c r="AB171" s="40">
        <f t="shared" si="45"/>
        <v>0</v>
      </c>
      <c r="AC171" s="41">
        <f t="shared" si="46"/>
        <v>-2.399999999999991E-2</v>
      </c>
      <c r="AE171" s="43">
        <f t="shared" si="51"/>
        <v>4.318936877076416E-2</v>
      </c>
      <c r="AF171" s="43">
        <f t="shared" si="56"/>
        <v>0</v>
      </c>
      <c r="AG171" s="43">
        <f t="shared" si="57"/>
        <v>-7.9096045197740036E-2</v>
      </c>
      <c r="AH171" s="44">
        <f t="shared" si="57"/>
        <v>-1.9120458891011282E-3</v>
      </c>
      <c r="AI171" s="43">
        <f t="shared" si="52"/>
        <v>-0.12299465240641708</v>
      </c>
      <c r="AJ171" s="43">
        <f t="shared" si="53"/>
        <v>0</v>
      </c>
      <c r="AK171" s="43">
        <f t="shared" si="54"/>
        <v>0</v>
      </c>
      <c r="AL171" s="44">
        <f t="shared" si="55"/>
        <v>-3.3802816901408329E-2</v>
      </c>
    </row>
    <row r="172" spans="1:38">
      <c r="A172" s="27">
        <v>300533</v>
      </c>
      <c r="B172" s="30" t="s">
        <v>104</v>
      </c>
      <c r="C172" s="32" t="s">
        <v>367</v>
      </c>
      <c r="D172" s="22">
        <v>1.6779999999999999</v>
      </c>
      <c r="E172" s="22">
        <v>4.4999999999999998E-2</v>
      </c>
      <c r="F172" s="22">
        <v>0.16300000000000001</v>
      </c>
      <c r="G172" s="23">
        <f t="shared" si="47"/>
        <v>1.8859999999999999</v>
      </c>
      <c r="H172" s="26">
        <v>0.16400000000000001</v>
      </c>
      <c r="I172" s="26">
        <v>0</v>
      </c>
      <c r="J172" s="25">
        <v>0</v>
      </c>
      <c r="K172" s="23">
        <f t="shared" si="48"/>
        <v>2.0499999999999998</v>
      </c>
      <c r="M172" s="40">
        <v>1.607</v>
      </c>
      <c r="N172" s="40">
        <v>4.4999999999999998E-2</v>
      </c>
      <c r="O172" s="40">
        <v>0.17699999999999999</v>
      </c>
      <c r="P172" s="41">
        <f t="shared" si="49"/>
        <v>1.829</v>
      </c>
      <c r="Q172" s="40">
        <v>0.187</v>
      </c>
      <c r="R172" s="40">
        <v>0</v>
      </c>
      <c r="S172" s="40">
        <v>0</v>
      </c>
      <c r="T172" s="41">
        <f t="shared" si="50"/>
        <v>2.016</v>
      </c>
      <c r="V172" s="40">
        <f t="shared" si="39"/>
        <v>7.0999999999999952E-2</v>
      </c>
      <c r="W172" s="40">
        <f t="shared" si="40"/>
        <v>0</v>
      </c>
      <c r="X172" s="40">
        <f t="shared" si="41"/>
        <v>-1.3999999999999985E-2</v>
      </c>
      <c r="Y172" s="41">
        <f t="shared" si="42"/>
        <v>5.699999999999994E-2</v>
      </c>
      <c r="Z172" s="40">
        <f t="shared" si="43"/>
        <v>-2.2999999999999993E-2</v>
      </c>
      <c r="AA172" s="40">
        <f t="shared" si="44"/>
        <v>0</v>
      </c>
      <c r="AB172" s="40">
        <f t="shared" si="45"/>
        <v>0</v>
      </c>
      <c r="AC172" s="41">
        <f t="shared" si="46"/>
        <v>3.3999999999999808E-2</v>
      </c>
      <c r="AE172" s="43">
        <f t="shared" si="51"/>
        <v>4.4181705040448008E-2</v>
      </c>
      <c r="AF172" s="43">
        <f t="shared" si="56"/>
        <v>0</v>
      </c>
      <c r="AG172" s="43">
        <f t="shared" si="57"/>
        <v>-7.9096045197740036E-2</v>
      </c>
      <c r="AH172" s="44">
        <f t="shared" si="57"/>
        <v>3.1164570803717845E-2</v>
      </c>
      <c r="AI172" s="43">
        <f t="shared" si="52"/>
        <v>-0.12299465240641708</v>
      </c>
      <c r="AJ172" s="43">
        <f t="shared" si="53"/>
        <v>0</v>
      </c>
      <c r="AK172" s="43">
        <f t="shared" si="54"/>
        <v>0</v>
      </c>
      <c r="AL172" s="44">
        <f t="shared" si="55"/>
        <v>1.686507936507927E-2</v>
      </c>
    </row>
    <row r="173" spans="1:38">
      <c r="A173" s="27">
        <v>300534</v>
      </c>
      <c r="B173" s="30" t="s">
        <v>431</v>
      </c>
      <c r="C173" s="32" t="s">
        <v>367</v>
      </c>
      <c r="D173" s="22">
        <v>1.268</v>
      </c>
      <c r="E173" s="22">
        <v>4.4999999999999998E-2</v>
      </c>
      <c r="F173" s="22">
        <v>0.16300000000000001</v>
      </c>
      <c r="G173" s="23">
        <f t="shared" si="47"/>
        <v>1.476</v>
      </c>
      <c r="H173" s="26">
        <v>0.16400000000000001</v>
      </c>
      <c r="I173" s="26">
        <v>0</v>
      </c>
      <c r="J173" s="25">
        <v>0</v>
      </c>
      <c r="K173" s="23">
        <f t="shared" si="48"/>
        <v>1.64</v>
      </c>
      <c r="M173" s="40">
        <v>1.214</v>
      </c>
      <c r="N173" s="40">
        <v>4.4999999999999998E-2</v>
      </c>
      <c r="O173" s="40">
        <v>0.17699999999999999</v>
      </c>
      <c r="P173" s="41">
        <f t="shared" si="49"/>
        <v>1.4359999999999999</v>
      </c>
      <c r="Q173" s="40">
        <v>0.187</v>
      </c>
      <c r="R173" s="40">
        <v>0</v>
      </c>
      <c r="S173" s="40">
        <v>0</v>
      </c>
      <c r="T173" s="41">
        <f t="shared" si="50"/>
        <v>1.623</v>
      </c>
      <c r="V173" s="40">
        <f t="shared" si="39"/>
        <v>5.4000000000000048E-2</v>
      </c>
      <c r="W173" s="40">
        <f t="shared" si="40"/>
        <v>0</v>
      </c>
      <c r="X173" s="40">
        <f t="shared" si="41"/>
        <v>-1.3999999999999985E-2</v>
      </c>
      <c r="Y173" s="41">
        <f t="shared" si="42"/>
        <v>4.0000000000000036E-2</v>
      </c>
      <c r="Z173" s="40">
        <f t="shared" si="43"/>
        <v>-2.2999999999999993E-2</v>
      </c>
      <c r="AA173" s="40">
        <f t="shared" si="44"/>
        <v>0</v>
      </c>
      <c r="AB173" s="40">
        <f t="shared" si="45"/>
        <v>0</v>
      </c>
      <c r="AC173" s="41">
        <f t="shared" si="46"/>
        <v>1.6999999999999904E-2</v>
      </c>
      <c r="AE173" s="43">
        <f t="shared" si="51"/>
        <v>4.4481054365733151E-2</v>
      </c>
      <c r="AF173" s="43">
        <f t="shared" si="56"/>
        <v>0</v>
      </c>
      <c r="AG173" s="43">
        <f t="shared" si="57"/>
        <v>-7.9096045197740036E-2</v>
      </c>
      <c r="AH173" s="44">
        <f t="shared" si="57"/>
        <v>2.7855153203342645E-2</v>
      </c>
      <c r="AI173" s="43">
        <f t="shared" si="52"/>
        <v>-0.12299465240641708</v>
      </c>
      <c r="AJ173" s="43">
        <f t="shared" si="53"/>
        <v>0</v>
      </c>
      <c r="AK173" s="43">
        <f t="shared" si="54"/>
        <v>0</v>
      </c>
      <c r="AL173" s="44">
        <f t="shared" si="55"/>
        <v>1.0474430067775665E-2</v>
      </c>
    </row>
    <row r="174" spans="1:38">
      <c r="A174" s="27">
        <v>300541</v>
      </c>
      <c r="B174" s="30" t="s">
        <v>432</v>
      </c>
      <c r="C174" s="32" t="s">
        <v>367</v>
      </c>
      <c r="D174" s="22">
        <v>0.79200000000000004</v>
      </c>
      <c r="E174" s="22">
        <v>4.4999999999999998E-2</v>
      </c>
      <c r="F174" s="22">
        <v>0.16300000000000001</v>
      </c>
      <c r="G174" s="23">
        <f t="shared" si="47"/>
        <v>1</v>
      </c>
      <c r="H174" s="26">
        <v>0.16400000000000001</v>
      </c>
      <c r="I174" s="26">
        <v>0</v>
      </c>
      <c r="J174" s="25">
        <v>0</v>
      </c>
      <c r="K174" s="23">
        <f t="shared" si="48"/>
        <v>1.1639999999999999</v>
      </c>
      <c r="M174" s="40">
        <v>0.75900000000000001</v>
      </c>
      <c r="N174" s="40">
        <v>4.4999999999999998E-2</v>
      </c>
      <c r="O174" s="40">
        <v>0.17699999999999999</v>
      </c>
      <c r="P174" s="41">
        <f t="shared" si="49"/>
        <v>0.98100000000000009</v>
      </c>
      <c r="Q174" s="40">
        <v>0.187</v>
      </c>
      <c r="R174" s="40">
        <v>0</v>
      </c>
      <c r="S174" s="40">
        <v>0</v>
      </c>
      <c r="T174" s="41">
        <f t="shared" si="50"/>
        <v>1.1680000000000001</v>
      </c>
      <c r="V174" s="40">
        <f t="shared" si="39"/>
        <v>3.3000000000000029E-2</v>
      </c>
      <c r="W174" s="40">
        <f t="shared" si="40"/>
        <v>0</v>
      </c>
      <c r="X174" s="40">
        <f t="shared" si="41"/>
        <v>-1.3999999999999985E-2</v>
      </c>
      <c r="Y174" s="41">
        <f t="shared" si="42"/>
        <v>1.8999999999999906E-2</v>
      </c>
      <c r="Z174" s="40">
        <f t="shared" si="43"/>
        <v>-2.2999999999999993E-2</v>
      </c>
      <c r="AA174" s="40">
        <f t="shared" si="44"/>
        <v>0</v>
      </c>
      <c r="AB174" s="40">
        <f t="shared" si="45"/>
        <v>0</v>
      </c>
      <c r="AC174" s="41">
        <f t="shared" si="46"/>
        <v>-4.0000000000002256E-3</v>
      </c>
      <c r="AE174" s="43">
        <f t="shared" si="51"/>
        <v>4.3478260869565258E-2</v>
      </c>
      <c r="AF174" s="43">
        <f t="shared" si="56"/>
        <v>0</v>
      </c>
      <c r="AG174" s="43">
        <f t="shared" si="57"/>
        <v>-7.9096045197740036E-2</v>
      </c>
      <c r="AH174" s="44">
        <f t="shared" si="57"/>
        <v>1.9367991845055967E-2</v>
      </c>
      <c r="AI174" s="43">
        <f t="shared" si="52"/>
        <v>-0.12299465240641708</v>
      </c>
      <c r="AJ174" s="43">
        <f t="shared" si="53"/>
        <v>0</v>
      </c>
      <c r="AK174" s="43">
        <f t="shared" si="54"/>
        <v>0</v>
      </c>
      <c r="AL174" s="44">
        <f t="shared" si="55"/>
        <v>-3.4246575342467681E-3</v>
      </c>
    </row>
    <row r="175" spans="1:38">
      <c r="A175" s="27">
        <v>300542</v>
      </c>
      <c r="B175" s="30" t="s">
        <v>190</v>
      </c>
      <c r="C175" s="32" t="s">
        <v>367</v>
      </c>
      <c r="D175" s="22">
        <v>0.24199999999999999</v>
      </c>
      <c r="E175" s="22">
        <v>4.4999999999999998E-2</v>
      </c>
      <c r="F175" s="22">
        <v>0.16300000000000001</v>
      </c>
      <c r="G175" s="23">
        <f t="shared" si="47"/>
        <v>0.44999999999999996</v>
      </c>
      <c r="H175" s="26">
        <v>0.16400000000000001</v>
      </c>
      <c r="I175" s="26">
        <v>0</v>
      </c>
      <c r="J175" s="25">
        <v>0</v>
      </c>
      <c r="K175" s="23">
        <f t="shared" si="48"/>
        <v>0.61399999999999999</v>
      </c>
      <c r="M175" s="40">
        <v>0.23100000000000001</v>
      </c>
      <c r="N175" s="40">
        <v>4.4999999999999998E-2</v>
      </c>
      <c r="O175" s="40">
        <v>0.17699999999999999</v>
      </c>
      <c r="P175" s="41">
        <f t="shared" si="49"/>
        <v>0.45300000000000001</v>
      </c>
      <c r="Q175" s="40">
        <v>0.187</v>
      </c>
      <c r="R175" s="40">
        <v>0</v>
      </c>
      <c r="S175" s="40">
        <v>0</v>
      </c>
      <c r="T175" s="41">
        <f t="shared" si="50"/>
        <v>0.64</v>
      </c>
      <c r="V175" s="40">
        <f t="shared" si="39"/>
        <v>1.0999999999999982E-2</v>
      </c>
      <c r="W175" s="40">
        <f t="shared" si="40"/>
        <v>0</v>
      </c>
      <c r="X175" s="40">
        <f t="shared" si="41"/>
        <v>-1.3999999999999985E-2</v>
      </c>
      <c r="Y175" s="41">
        <f t="shared" si="42"/>
        <v>-3.0000000000000582E-3</v>
      </c>
      <c r="Z175" s="40">
        <f t="shared" si="43"/>
        <v>-2.2999999999999993E-2</v>
      </c>
      <c r="AA175" s="40">
        <f t="shared" si="44"/>
        <v>0</v>
      </c>
      <c r="AB175" s="40">
        <f t="shared" si="45"/>
        <v>0</v>
      </c>
      <c r="AC175" s="41">
        <f t="shared" si="46"/>
        <v>-2.6000000000000023E-2</v>
      </c>
      <c r="AE175" s="43">
        <f t="shared" si="51"/>
        <v>4.761904761904754E-2</v>
      </c>
      <c r="AF175" s="43">
        <f t="shared" si="56"/>
        <v>0</v>
      </c>
      <c r="AG175" s="43">
        <f t="shared" si="57"/>
        <v>-7.9096045197740036E-2</v>
      </c>
      <c r="AH175" s="44">
        <f t="shared" si="57"/>
        <v>-6.6225165562915191E-3</v>
      </c>
      <c r="AI175" s="43">
        <f t="shared" si="52"/>
        <v>-0.12299465240641708</v>
      </c>
      <c r="AJ175" s="43">
        <f t="shared" si="53"/>
        <v>0</v>
      </c>
      <c r="AK175" s="43">
        <f t="shared" si="54"/>
        <v>0</v>
      </c>
      <c r="AL175" s="44">
        <f t="shared" si="55"/>
        <v>-4.0625000000000036E-2</v>
      </c>
    </row>
    <row r="176" spans="1:38">
      <c r="A176" s="27">
        <v>300546</v>
      </c>
      <c r="B176" s="30" t="s">
        <v>105</v>
      </c>
      <c r="C176" s="32" t="s">
        <v>367</v>
      </c>
      <c r="D176" s="22">
        <v>0.79600000000000004</v>
      </c>
      <c r="E176" s="22">
        <v>4.4999999999999998E-2</v>
      </c>
      <c r="F176" s="22">
        <v>0.16300000000000001</v>
      </c>
      <c r="G176" s="23">
        <f t="shared" si="47"/>
        <v>1.004</v>
      </c>
      <c r="H176" s="26">
        <v>0.16400000000000001</v>
      </c>
      <c r="I176" s="26">
        <v>0</v>
      </c>
      <c r="J176" s="25">
        <v>0</v>
      </c>
      <c r="K176" s="23">
        <f t="shared" si="48"/>
        <v>1.1679999999999999</v>
      </c>
      <c r="M176" s="40">
        <v>0.76200000000000001</v>
      </c>
      <c r="N176" s="40">
        <v>4.4999999999999998E-2</v>
      </c>
      <c r="O176" s="40">
        <v>0.17699999999999999</v>
      </c>
      <c r="P176" s="41">
        <f t="shared" si="49"/>
        <v>0.98399999999999999</v>
      </c>
      <c r="Q176" s="40">
        <v>0.187</v>
      </c>
      <c r="R176" s="40">
        <v>0</v>
      </c>
      <c r="S176" s="40">
        <v>0</v>
      </c>
      <c r="T176" s="41">
        <f t="shared" si="50"/>
        <v>1.171</v>
      </c>
      <c r="V176" s="40">
        <f t="shared" si="39"/>
        <v>3.400000000000003E-2</v>
      </c>
      <c r="W176" s="40">
        <f t="shared" si="40"/>
        <v>0</v>
      </c>
      <c r="X176" s="40">
        <f t="shared" si="41"/>
        <v>-1.3999999999999985E-2</v>
      </c>
      <c r="Y176" s="41">
        <f t="shared" si="42"/>
        <v>2.0000000000000018E-2</v>
      </c>
      <c r="Z176" s="40">
        <f t="shared" si="43"/>
        <v>-2.2999999999999993E-2</v>
      </c>
      <c r="AA176" s="40">
        <f t="shared" si="44"/>
        <v>0</v>
      </c>
      <c r="AB176" s="40">
        <f t="shared" si="45"/>
        <v>0</v>
      </c>
      <c r="AC176" s="41">
        <f t="shared" si="46"/>
        <v>-3.0000000000001137E-3</v>
      </c>
      <c r="AE176" s="43">
        <f t="shared" si="51"/>
        <v>4.4619422572178519E-2</v>
      </c>
      <c r="AF176" s="43">
        <f t="shared" si="56"/>
        <v>0</v>
      </c>
      <c r="AG176" s="43">
        <f t="shared" si="57"/>
        <v>-7.9096045197740036E-2</v>
      </c>
      <c r="AH176" s="44">
        <f t="shared" si="57"/>
        <v>2.0325203252032537E-2</v>
      </c>
      <c r="AI176" s="43">
        <f t="shared" si="52"/>
        <v>-0.12299465240641708</v>
      </c>
      <c r="AJ176" s="43">
        <f t="shared" si="53"/>
        <v>0</v>
      </c>
      <c r="AK176" s="43">
        <f t="shared" si="54"/>
        <v>0</v>
      </c>
      <c r="AL176" s="44">
        <f t="shared" si="55"/>
        <v>-2.5619128949616681E-3</v>
      </c>
    </row>
    <row r="177" spans="1:38">
      <c r="A177" s="27">
        <v>300549</v>
      </c>
      <c r="B177" s="30" t="s">
        <v>106</v>
      </c>
      <c r="C177" s="32" t="s">
        <v>367</v>
      </c>
      <c r="D177" s="22">
        <v>1.2430000000000001</v>
      </c>
      <c r="E177" s="22">
        <v>4.4999999999999998E-2</v>
      </c>
      <c r="F177" s="22">
        <v>0.16300000000000001</v>
      </c>
      <c r="G177" s="23">
        <f t="shared" si="47"/>
        <v>1.4510000000000001</v>
      </c>
      <c r="H177" s="26">
        <v>0.16400000000000001</v>
      </c>
      <c r="I177" s="26">
        <v>0</v>
      </c>
      <c r="J177" s="25">
        <v>0</v>
      </c>
      <c r="K177" s="23">
        <f t="shared" si="48"/>
        <v>1.615</v>
      </c>
      <c r="M177" s="40">
        <v>1.19</v>
      </c>
      <c r="N177" s="40">
        <v>4.4999999999999998E-2</v>
      </c>
      <c r="O177" s="40">
        <v>0.17699999999999999</v>
      </c>
      <c r="P177" s="41">
        <f t="shared" si="49"/>
        <v>1.4119999999999999</v>
      </c>
      <c r="Q177" s="40">
        <v>0.187</v>
      </c>
      <c r="R177" s="40">
        <v>0</v>
      </c>
      <c r="S177" s="40">
        <v>0</v>
      </c>
      <c r="T177" s="41">
        <f t="shared" si="50"/>
        <v>1.599</v>
      </c>
      <c r="V177" s="40">
        <f t="shared" si="39"/>
        <v>5.3000000000000158E-2</v>
      </c>
      <c r="W177" s="40">
        <f t="shared" si="40"/>
        <v>0</v>
      </c>
      <c r="X177" s="40">
        <f t="shared" si="41"/>
        <v>-1.3999999999999985E-2</v>
      </c>
      <c r="Y177" s="41">
        <f t="shared" si="42"/>
        <v>3.9000000000000146E-2</v>
      </c>
      <c r="Z177" s="40">
        <f t="shared" si="43"/>
        <v>-2.2999999999999993E-2</v>
      </c>
      <c r="AA177" s="40">
        <f t="shared" si="44"/>
        <v>0</v>
      </c>
      <c r="AB177" s="40">
        <f t="shared" si="45"/>
        <v>0</v>
      </c>
      <c r="AC177" s="41">
        <f t="shared" si="46"/>
        <v>1.6000000000000014E-2</v>
      </c>
      <c r="AE177" s="43">
        <f t="shared" si="51"/>
        <v>4.4537815126050553E-2</v>
      </c>
      <c r="AF177" s="43">
        <f t="shared" si="56"/>
        <v>0</v>
      </c>
      <c r="AG177" s="43">
        <f t="shared" si="57"/>
        <v>-7.9096045197740036E-2</v>
      </c>
      <c r="AH177" s="44">
        <f t="shared" si="57"/>
        <v>2.7620396600566678E-2</v>
      </c>
      <c r="AI177" s="43">
        <f t="shared" si="52"/>
        <v>-0.12299465240641708</v>
      </c>
      <c r="AJ177" s="43">
        <f t="shared" si="53"/>
        <v>0</v>
      </c>
      <c r="AK177" s="43">
        <f t="shared" si="54"/>
        <v>0</v>
      </c>
      <c r="AL177" s="44">
        <f t="shared" si="55"/>
        <v>1.0006253908692942E-2</v>
      </c>
    </row>
    <row r="178" spans="1:38">
      <c r="A178" s="27">
        <v>300552</v>
      </c>
      <c r="B178" s="30" t="s">
        <v>433</v>
      </c>
      <c r="C178" s="32" t="s">
        <v>367</v>
      </c>
      <c r="D178" s="22">
        <v>1.01</v>
      </c>
      <c r="E178" s="22">
        <v>4.4999999999999998E-2</v>
      </c>
      <c r="F178" s="22">
        <v>0.16300000000000001</v>
      </c>
      <c r="G178" s="23">
        <f t="shared" si="47"/>
        <v>1.218</v>
      </c>
      <c r="H178" s="26">
        <v>0.16400000000000001</v>
      </c>
      <c r="I178" s="26">
        <v>0</v>
      </c>
      <c r="J178" s="25">
        <v>0</v>
      </c>
      <c r="K178" s="23">
        <f t="shared" si="48"/>
        <v>1.3819999999999999</v>
      </c>
      <c r="M178" s="40">
        <v>0.96699999999999997</v>
      </c>
      <c r="N178" s="40">
        <v>4.4999999999999998E-2</v>
      </c>
      <c r="O178" s="40">
        <v>0.17699999999999999</v>
      </c>
      <c r="P178" s="41">
        <f t="shared" si="49"/>
        <v>1.1890000000000001</v>
      </c>
      <c r="Q178" s="40">
        <v>0.187</v>
      </c>
      <c r="R178" s="40">
        <v>0</v>
      </c>
      <c r="S178" s="40">
        <v>0</v>
      </c>
      <c r="T178" s="41">
        <f t="shared" si="50"/>
        <v>1.3760000000000001</v>
      </c>
      <c r="V178" s="40">
        <f t="shared" si="39"/>
        <v>4.3000000000000038E-2</v>
      </c>
      <c r="W178" s="40">
        <f t="shared" si="40"/>
        <v>0</v>
      </c>
      <c r="X178" s="40">
        <f t="shared" si="41"/>
        <v>-1.3999999999999985E-2</v>
      </c>
      <c r="Y178" s="41">
        <f t="shared" si="42"/>
        <v>2.8999999999999915E-2</v>
      </c>
      <c r="Z178" s="40">
        <f t="shared" si="43"/>
        <v>-2.2999999999999993E-2</v>
      </c>
      <c r="AA178" s="40">
        <f t="shared" si="44"/>
        <v>0</v>
      </c>
      <c r="AB178" s="40">
        <f t="shared" si="45"/>
        <v>0</v>
      </c>
      <c r="AC178" s="41">
        <f t="shared" si="46"/>
        <v>5.9999999999997833E-3</v>
      </c>
      <c r="AE178" s="43">
        <f t="shared" si="51"/>
        <v>4.4467425025853193E-2</v>
      </c>
      <c r="AF178" s="43">
        <f t="shared" si="56"/>
        <v>0</v>
      </c>
      <c r="AG178" s="43">
        <f t="shared" si="57"/>
        <v>-7.9096045197740036E-2</v>
      </c>
      <c r="AH178" s="44">
        <f t="shared" si="57"/>
        <v>2.4390243902438952E-2</v>
      </c>
      <c r="AI178" s="43">
        <f t="shared" si="52"/>
        <v>-0.12299465240641708</v>
      </c>
      <c r="AJ178" s="43">
        <f t="shared" si="53"/>
        <v>0</v>
      </c>
      <c r="AK178" s="43">
        <f t="shared" si="54"/>
        <v>0</v>
      </c>
      <c r="AL178" s="44">
        <f t="shared" si="55"/>
        <v>4.3604651162789118E-3</v>
      </c>
    </row>
    <row r="179" spans="1:38">
      <c r="A179" s="27">
        <v>300555</v>
      </c>
      <c r="B179" s="30" t="s">
        <v>107</v>
      </c>
      <c r="C179" s="32" t="s">
        <v>365</v>
      </c>
      <c r="D179" s="22">
        <v>1.135</v>
      </c>
      <c r="E179" s="22">
        <v>4.4999999999999998E-2</v>
      </c>
      <c r="F179" s="22">
        <v>0.16300000000000001</v>
      </c>
      <c r="G179" s="23">
        <f t="shared" si="47"/>
        <v>1.343</v>
      </c>
      <c r="H179" s="26">
        <v>0</v>
      </c>
      <c r="I179" s="26">
        <v>0</v>
      </c>
      <c r="J179" s="25">
        <v>0.23</v>
      </c>
      <c r="K179" s="23">
        <f t="shared" si="48"/>
        <v>1.573</v>
      </c>
      <c r="M179" s="40">
        <v>1.087</v>
      </c>
      <c r="N179" s="40">
        <v>4.4999999999999998E-2</v>
      </c>
      <c r="O179" s="40">
        <v>0.17699999999999999</v>
      </c>
      <c r="P179" s="41">
        <f t="shared" si="49"/>
        <v>1.3089999999999999</v>
      </c>
      <c r="Q179" s="40">
        <v>0</v>
      </c>
      <c r="R179" s="40">
        <v>0</v>
      </c>
      <c r="S179" s="40">
        <v>0.22800000000000001</v>
      </c>
      <c r="T179" s="41">
        <f t="shared" si="50"/>
        <v>1.5369999999999999</v>
      </c>
      <c r="V179" s="40">
        <f t="shared" si="39"/>
        <v>4.8000000000000043E-2</v>
      </c>
      <c r="W179" s="40">
        <f t="shared" si="40"/>
        <v>0</v>
      </c>
      <c r="X179" s="40">
        <f t="shared" si="41"/>
        <v>-1.3999999999999985E-2</v>
      </c>
      <c r="Y179" s="41">
        <f t="shared" si="42"/>
        <v>3.400000000000003E-2</v>
      </c>
      <c r="Z179" s="40">
        <f t="shared" si="43"/>
        <v>0</v>
      </c>
      <c r="AA179" s="40">
        <f t="shared" si="44"/>
        <v>0</v>
      </c>
      <c r="AB179" s="40">
        <f t="shared" si="45"/>
        <v>2.0000000000000018E-3</v>
      </c>
      <c r="AC179" s="41">
        <f t="shared" si="46"/>
        <v>3.6000000000000032E-2</v>
      </c>
      <c r="AE179" s="43">
        <f t="shared" si="51"/>
        <v>4.4158233670653212E-2</v>
      </c>
      <c r="AF179" s="43">
        <f t="shared" si="56"/>
        <v>0</v>
      </c>
      <c r="AG179" s="43">
        <f t="shared" si="57"/>
        <v>-7.9096045197740036E-2</v>
      </c>
      <c r="AH179" s="44">
        <f t="shared" si="57"/>
        <v>2.5974025974025997E-2</v>
      </c>
      <c r="AI179" s="43">
        <f t="shared" si="52"/>
        <v>0</v>
      </c>
      <c r="AJ179" s="43">
        <f t="shared" si="53"/>
        <v>0</v>
      </c>
      <c r="AK179" s="43">
        <f t="shared" si="54"/>
        <v>8.7719298245614117E-3</v>
      </c>
      <c r="AL179" s="44">
        <f t="shared" si="55"/>
        <v>2.3422251138581675E-2</v>
      </c>
    </row>
    <row r="180" spans="1:38">
      <c r="A180" s="27">
        <v>300556</v>
      </c>
      <c r="B180" s="30" t="s">
        <v>108</v>
      </c>
      <c r="C180" s="32" t="s">
        <v>367</v>
      </c>
      <c r="D180" s="22">
        <v>1.2769999999999999</v>
      </c>
      <c r="E180" s="22">
        <v>4.4999999999999998E-2</v>
      </c>
      <c r="F180" s="22">
        <v>0.16300000000000001</v>
      </c>
      <c r="G180" s="23">
        <f t="shared" si="47"/>
        <v>1.4849999999999999</v>
      </c>
      <c r="H180" s="26">
        <v>0.16400000000000001</v>
      </c>
      <c r="I180" s="26">
        <v>0</v>
      </c>
      <c r="J180" s="25">
        <v>0</v>
      </c>
      <c r="K180" s="23">
        <f t="shared" si="48"/>
        <v>1.6489999999999998</v>
      </c>
      <c r="M180" s="40">
        <v>1.2230000000000001</v>
      </c>
      <c r="N180" s="40">
        <v>4.4999999999999998E-2</v>
      </c>
      <c r="O180" s="40">
        <v>0.17699999999999999</v>
      </c>
      <c r="P180" s="41">
        <f t="shared" si="49"/>
        <v>1.4450000000000001</v>
      </c>
      <c r="Q180" s="40">
        <v>0.187</v>
      </c>
      <c r="R180" s="40">
        <v>0</v>
      </c>
      <c r="S180" s="40">
        <v>0</v>
      </c>
      <c r="T180" s="41">
        <f t="shared" si="50"/>
        <v>1.6320000000000001</v>
      </c>
      <c r="V180" s="40">
        <f t="shared" si="39"/>
        <v>5.3999999999999826E-2</v>
      </c>
      <c r="W180" s="40">
        <f t="shared" si="40"/>
        <v>0</v>
      </c>
      <c r="X180" s="40">
        <f t="shared" si="41"/>
        <v>-1.3999999999999985E-2</v>
      </c>
      <c r="Y180" s="41">
        <f t="shared" si="42"/>
        <v>3.9999999999999813E-2</v>
      </c>
      <c r="Z180" s="40">
        <f t="shared" si="43"/>
        <v>-2.2999999999999993E-2</v>
      </c>
      <c r="AA180" s="40">
        <f t="shared" si="44"/>
        <v>0</v>
      </c>
      <c r="AB180" s="40">
        <f t="shared" si="45"/>
        <v>0</v>
      </c>
      <c r="AC180" s="41">
        <f t="shared" si="46"/>
        <v>1.6999999999999682E-2</v>
      </c>
      <c r="AE180" s="43">
        <f t="shared" si="51"/>
        <v>4.4153720359770908E-2</v>
      </c>
      <c r="AF180" s="43">
        <f t="shared" si="56"/>
        <v>0</v>
      </c>
      <c r="AG180" s="43">
        <f t="shared" si="57"/>
        <v>-7.9096045197740036E-2</v>
      </c>
      <c r="AH180" s="44">
        <f t="shared" si="57"/>
        <v>2.7681660899653848E-2</v>
      </c>
      <c r="AI180" s="43">
        <f t="shared" si="52"/>
        <v>-0.12299465240641708</v>
      </c>
      <c r="AJ180" s="43">
        <f t="shared" si="53"/>
        <v>0</v>
      </c>
      <c r="AK180" s="43">
        <f t="shared" si="54"/>
        <v>0</v>
      </c>
      <c r="AL180" s="44">
        <f t="shared" si="55"/>
        <v>1.0416666666666472E-2</v>
      </c>
    </row>
    <row r="181" spans="1:38">
      <c r="A181" s="27">
        <v>300558</v>
      </c>
      <c r="B181" s="30" t="s">
        <v>109</v>
      </c>
      <c r="C181" s="32" t="s">
        <v>367</v>
      </c>
      <c r="D181" s="22">
        <v>0.73599999999999999</v>
      </c>
      <c r="E181" s="22">
        <v>4.4999999999999998E-2</v>
      </c>
      <c r="F181" s="22">
        <v>0.16300000000000001</v>
      </c>
      <c r="G181" s="23">
        <f t="shared" si="47"/>
        <v>0.94400000000000006</v>
      </c>
      <c r="H181" s="26">
        <v>0.16400000000000001</v>
      </c>
      <c r="I181" s="26">
        <v>0</v>
      </c>
      <c r="J181" s="25">
        <v>0</v>
      </c>
      <c r="K181" s="23">
        <f t="shared" si="48"/>
        <v>1.1080000000000001</v>
      </c>
      <c r="M181" s="40">
        <v>0.70399999999999996</v>
      </c>
      <c r="N181" s="40">
        <v>4.4999999999999998E-2</v>
      </c>
      <c r="O181" s="40">
        <v>0.17699999999999999</v>
      </c>
      <c r="P181" s="41">
        <f t="shared" si="49"/>
        <v>0.92599999999999993</v>
      </c>
      <c r="Q181" s="40">
        <v>0.187</v>
      </c>
      <c r="R181" s="40">
        <v>0</v>
      </c>
      <c r="S181" s="40">
        <v>0</v>
      </c>
      <c r="T181" s="41">
        <f t="shared" si="50"/>
        <v>1.113</v>
      </c>
      <c r="V181" s="40">
        <f t="shared" si="39"/>
        <v>3.2000000000000028E-2</v>
      </c>
      <c r="W181" s="40">
        <f t="shared" si="40"/>
        <v>0</v>
      </c>
      <c r="X181" s="40">
        <f t="shared" si="41"/>
        <v>-1.3999999999999985E-2</v>
      </c>
      <c r="Y181" s="41">
        <f t="shared" si="42"/>
        <v>1.8000000000000127E-2</v>
      </c>
      <c r="Z181" s="40">
        <f t="shared" si="43"/>
        <v>-2.2999999999999993E-2</v>
      </c>
      <c r="AA181" s="40">
        <f t="shared" si="44"/>
        <v>0</v>
      </c>
      <c r="AB181" s="40">
        <f t="shared" si="45"/>
        <v>0</v>
      </c>
      <c r="AC181" s="41">
        <f t="shared" si="46"/>
        <v>-4.9999999999998934E-3</v>
      </c>
      <c r="AE181" s="43">
        <f t="shared" si="51"/>
        <v>4.5454545454545497E-2</v>
      </c>
      <c r="AF181" s="43">
        <f t="shared" si="56"/>
        <v>0</v>
      </c>
      <c r="AG181" s="43">
        <f t="shared" si="57"/>
        <v>-7.9096045197740036E-2</v>
      </c>
      <c r="AH181" s="44">
        <f t="shared" si="57"/>
        <v>1.9438444924406186E-2</v>
      </c>
      <c r="AI181" s="43">
        <f t="shared" si="52"/>
        <v>-0.12299465240641708</v>
      </c>
      <c r="AJ181" s="43">
        <f t="shared" si="53"/>
        <v>0</v>
      </c>
      <c r="AK181" s="43">
        <f t="shared" si="54"/>
        <v>0</v>
      </c>
      <c r="AL181" s="44">
        <f t="shared" si="55"/>
        <v>-4.4923629829289246E-3</v>
      </c>
    </row>
    <row r="182" spans="1:38">
      <c r="A182" s="27">
        <v>300564</v>
      </c>
      <c r="B182" s="30" t="s">
        <v>215</v>
      </c>
      <c r="C182" s="32" t="s">
        <v>365</v>
      </c>
      <c r="D182" s="22">
        <v>1.8839999999999999</v>
      </c>
      <c r="E182" s="22">
        <v>4.4999999999999998E-2</v>
      </c>
      <c r="F182" s="22">
        <v>0.16300000000000001</v>
      </c>
      <c r="G182" s="23">
        <f t="shared" si="47"/>
        <v>2.0919999999999996</v>
      </c>
      <c r="H182" s="26">
        <v>0</v>
      </c>
      <c r="I182" s="26">
        <v>0</v>
      </c>
      <c r="J182" s="25">
        <v>7.6999999999999999E-2</v>
      </c>
      <c r="K182" s="23">
        <f t="shared" si="48"/>
        <v>2.1689999999999996</v>
      </c>
      <c r="M182" s="40">
        <v>1.804</v>
      </c>
      <c r="N182" s="40">
        <v>4.4999999999999998E-2</v>
      </c>
      <c r="O182" s="40">
        <v>0.17699999999999999</v>
      </c>
      <c r="P182" s="41">
        <f t="shared" si="49"/>
        <v>2.0259999999999998</v>
      </c>
      <c r="Q182" s="40">
        <v>0</v>
      </c>
      <c r="R182" s="40">
        <v>0</v>
      </c>
      <c r="S182" s="40">
        <v>7.3999999999999996E-2</v>
      </c>
      <c r="T182" s="41">
        <f t="shared" si="50"/>
        <v>2.0999999999999996</v>
      </c>
      <c r="V182" s="40">
        <f t="shared" si="39"/>
        <v>7.9999999999999849E-2</v>
      </c>
      <c r="W182" s="40">
        <f t="shared" si="40"/>
        <v>0</v>
      </c>
      <c r="X182" s="40">
        <f t="shared" si="41"/>
        <v>-1.3999999999999985E-2</v>
      </c>
      <c r="Y182" s="41">
        <f t="shared" si="42"/>
        <v>6.5999999999999837E-2</v>
      </c>
      <c r="Z182" s="40">
        <f t="shared" si="43"/>
        <v>0</v>
      </c>
      <c r="AA182" s="40">
        <f t="shared" si="44"/>
        <v>0</v>
      </c>
      <c r="AB182" s="40">
        <f t="shared" si="45"/>
        <v>3.0000000000000027E-3</v>
      </c>
      <c r="AC182" s="41">
        <f t="shared" si="46"/>
        <v>6.899999999999995E-2</v>
      </c>
      <c r="AE182" s="43">
        <f t="shared" si="51"/>
        <v>4.4345898004434503E-2</v>
      </c>
      <c r="AF182" s="43">
        <f t="shared" si="56"/>
        <v>0</v>
      </c>
      <c r="AG182" s="43">
        <f t="shared" si="57"/>
        <v>-7.9096045197740036E-2</v>
      </c>
      <c r="AH182" s="44">
        <f t="shared" si="57"/>
        <v>3.2576505429417493E-2</v>
      </c>
      <c r="AI182" s="43">
        <f t="shared" si="52"/>
        <v>0</v>
      </c>
      <c r="AJ182" s="43">
        <f t="shared" si="53"/>
        <v>0</v>
      </c>
      <c r="AK182" s="43">
        <f t="shared" si="54"/>
        <v>4.0540540540540577E-2</v>
      </c>
      <c r="AL182" s="44">
        <f t="shared" si="55"/>
        <v>3.2857142857142842E-2</v>
      </c>
    </row>
    <row r="183" spans="1:38">
      <c r="A183" s="27">
        <v>300569</v>
      </c>
      <c r="B183" s="30" t="s">
        <v>216</v>
      </c>
      <c r="C183" s="32" t="s">
        <v>365</v>
      </c>
      <c r="D183" s="22">
        <v>1.9950000000000001</v>
      </c>
      <c r="E183" s="22">
        <v>4.4999999999999998E-2</v>
      </c>
      <c r="F183" s="22">
        <v>0.16300000000000001</v>
      </c>
      <c r="G183" s="23">
        <f t="shared" si="47"/>
        <v>2.2029999999999998</v>
      </c>
      <c r="H183" s="26">
        <v>0</v>
      </c>
      <c r="I183" s="26">
        <v>0</v>
      </c>
      <c r="J183" s="25">
        <v>6.5000000000000002E-2</v>
      </c>
      <c r="K183" s="23">
        <f t="shared" si="48"/>
        <v>2.2679999999999998</v>
      </c>
      <c r="M183" s="40">
        <v>1.91</v>
      </c>
      <c r="N183" s="40">
        <v>4.4999999999999998E-2</v>
      </c>
      <c r="O183" s="40">
        <v>0.17699999999999999</v>
      </c>
      <c r="P183" s="41">
        <f t="shared" si="49"/>
        <v>2.1319999999999997</v>
      </c>
      <c r="Q183" s="40">
        <v>0</v>
      </c>
      <c r="R183" s="40">
        <v>0</v>
      </c>
      <c r="S183" s="40">
        <v>6.4000000000000001E-2</v>
      </c>
      <c r="T183" s="41">
        <f t="shared" si="50"/>
        <v>2.1959999999999997</v>
      </c>
      <c r="V183" s="40">
        <f t="shared" si="39"/>
        <v>8.5000000000000187E-2</v>
      </c>
      <c r="W183" s="40">
        <f t="shared" si="40"/>
        <v>0</v>
      </c>
      <c r="X183" s="40">
        <f t="shared" si="41"/>
        <v>-1.3999999999999985E-2</v>
      </c>
      <c r="Y183" s="41">
        <f t="shared" si="42"/>
        <v>7.1000000000000174E-2</v>
      </c>
      <c r="Z183" s="40">
        <f t="shared" si="43"/>
        <v>0</v>
      </c>
      <c r="AA183" s="40">
        <f t="shared" si="44"/>
        <v>0</v>
      </c>
      <c r="AB183" s="40">
        <f t="shared" si="45"/>
        <v>1.0000000000000009E-3</v>
      </c>
      <c r="AC183" s="41">
        <f t="shared" si="46"/>
        <v>7.2000000000000064E-2</v>
      </c>
      <c r="AE183" s="43">
        <f t="shared" si="51"/>
        <v>4.4502617801047223E-2</v>
      </c>
      <c r="AF183" s="43">
        <f t="shared" si="56"/>
        <v>0</v>
      </c>
      <c r="AG183" s="43">
        <f t="shared" si="57"/>
        <v>-7.9096045197740036E-2</v>
      </c>
      <c r="AH183" s="44">
        <f t="shared" si="57"/>
        <v>3.3302063789868754E-2</v>
      </c>
      <c r="AI183" s="43">
        <f t="shared" si="52"/>
        <v>0</v>
      </c>
      <c r="AJ183" s="43">
        <f t="shared" si="53"/>
        <v>0</v>
      </c>
      <c r="AK183" s="43">
        <f t="shared" si="54"/>
        <v>1.5625000000000014E-2</v>
      </c>
      <c r="AL183" s="44">
        <f t="shared" si="55"/>
        <v>3.2786885245901676E-2</v>
      </c>
    </row>
    <row r="184" spans="1:38">
      <c r="A184" s="27">
        <v>300571</v>
      </c>
      <c r="B184" s="30" t="s">
        <v>217</v>
      </c>
      <c r="C184" s="32" t="s">
        <v>365</v>
      </c>
      <c r="D184" s="22">
        <v>1.1659999999999999</v>
      </c>
      <c r="E184" s="22">
        <v>4.4999999999999998E-2</v>
      </c>
      <c r="F184" s="22">
        <v>0.16300000000000001</v>
      </c>
      <c r="G184" s="23">
        <f t="shared" si="47"/>
        <v>1.3739999999999999</v>
      </c>
      <c r="H184" s="26">
        <v>0</v>
      </c>
      <c r="I184" s="26">
        <v>0</v>
      </c>
      <c r="J184" s="25">
        <v>6.4000000000000001E-2</v>
      </c>
      <c r="K184" s="23">
        <f t="shared" si="48"/>
        <v>1.4379999999999999</v>
      </c>
      <c r="M184" s="40">
        <v>1.117</v>
      </c>
      <c r="N184" s="40">
        <v>4.4999999999999998E-2</v>
      </c>
      <c r="O184" s="40">
        <v>0.17699999999999999</v>
      </c>
      <c r="P184" s="41">
        <f t="shared" si="49"/>
        <v>1.339</v>
      </c>
      <c r="Q184" s="40">
        <v>0</v>
      </c>
      <c r="R184" s="40">
        <v>0</v>
      </c>
      <c r="S184" s="40">
        <v>6.2E-2</v>
      </c>
      <c r="T184" s="41">
        <f t="shared" si="50"/>
        <v>1.401</v>
      </c>
      <c r="V184" s="40">
        <f t="shared" si="39"/>
        <v>4.8999999999999932E-2</v>
      </c>
      <c r="W184" s="40">
        <f t="shared" si="40"/>
        <v>0</v>
      </c>
      <c r="X184" s="40">
        <f t="shared" si="41"/>
        <v>-1.3999999999999985E-2</v>
      </c>
      <c r="Y184" s="41">
        <f t="shared" si="42"/>
        <v>3.499999999999992E-2</v>
      </c>
      <c r="Z184" s="40">
        <f t="shared" si="43"/>
        <v>0</v>
      </c>
      <c r="AA184" s="40">
        <f t="shared" si="44"/>
        <v>0</v>
      </c>
      <c r="AB184" s="40">
        <f t="shared" si="45"/>
        <v>2.0000000000000018E-3</v>
      </c>
      <c r="AC184" s="41">
        <f t="shared" si="46"/>
        <v>3.6999999999999922E-2</v>
      </c>
      <c r="AE184" s="43">
        <f t="shared" si="51"/>
        <v>4.3867502238137811E-2</v>
      </c>
      <c r="AF184" s="43">
        <f t="shared" si="56"/>
        <v>0</v>
      </c>
      <c r="AG184" s="43">
        <f t="shared" si="57"/>
        <v>-7.9096045197740036E-2</v>
      </c>
      <c r="AH184" s="44">
        <f t="shared" si="57"/>
        <v>2.6138909634055206E-2</v>
      </c>
      <c r="AI184" s="43">
        <f t="shared" si="52"/>
        <v>0</v>
      </c>
      <c r="AJ184" s="43">
        <f t="shared" si="53"/>
        <v>0</v>
      </c>
      <c r="AK184" s="43">
        <f t="shared" si="54"/>
        <v>3.2258064516129059E-2</v>
      </c>
      <c r="AL184" s="44">
        <f t="shared" si="55"/>
        <v>2.6409707351891451E-2</v>
      </c>
    </row>
    <row r="185" spans="1:38">
      <c r="A185" s="27">
        <v>300572</v>
      </c>
      <c r="B185" s="30" t="s">
        <v>512</v>
      </c>
      <c r="C185" s="32" t="s">
        <v>367</v>
      </c>
      <c r="D185" s="22">
        <v>1.282</v>
      </c>
      <c r="E185" s="22">
        <v>4.4999999999999998E-2</v>
      </c>
      <c r="F185" s="22">
        <v>0.16300000000000001</v>
      </c>
      <c r="G185" s="23">
        <f t="shared" si="47"/>
        <v>1.49</v>
      </c>
      <c r="H185" s="26">
        <v>0.16400000000000001</v>
      </c>
      <c r="I185" s="26">
        <v>0</v>
      </c>
      <c r="J185" s="25">
        <v>0</v>
      </c>
      <c r="K185" s="23">
        <f t="shared" si="48"/>
        <v>1.6539999999999999</v>
      </c>
      <c r="M185" s="40">
        <v>1.2270000000000001</v>
      </c>
      <c r="N185" s="40">
        <v>4.4999999999999998E-2</v>
      </c>
      <c r="O185" s="40">
        <v>0.17699999999999999</v>
      </c>
      <c r="P185" s="41">
        <f t="shared" si="49"/>
        <v>1.4490000000000001</v>
      </c>
      <c r="Q185" s="40">
        <v>0.187</v>
      </c>
      <c r="R185" s="40">
        <v>0</v>
      </c>
      <c r="S185" s="40">
        <v>0</v>
      </c>
      <c r="T185" s="41">
        <f t="shared" si="50"/>
        <v>1.6360000000000001</v>
      </c>
      <c r="V185" s="40">
        <f t="shared" si="39"/>
        <v>5.4999999999999938E-2</v>
      </c>
      <c r="W185" s="40">
        <f t="shared" si="40"/>
        <v>0</v>
      </c>
      <c r="X185" s="40">
        <f t="shared" si="41"/>
        <v>-1.3999999999999985E-2</v>
      </c>
      <c r="Y185" s="41">
        <f t="shared" si="42"/>
        <v>4.0999999999999925E-2</v>
      </c>
      <c r="Z185" s="40">
        <f t="shared" si="43"/>
        <v>-2.2999999999999993E-2</v>
      </c>
      <c r="AA185" s="40">
        <f t="shared" si="44"/>
        <v>0</v>
      </c>
      <c r="AB185" s="40">
        <f t="shared" si="45"/>
        <v>0</v>
      </c>
      <c r="AC185" s="41">
        <f t="shared" si="46"/>
        <v>1.7999999999999794E-2</v>
      </c>
      <c r="AE185" s="43">
        <f t="shared" si="51"/>
        <v>4.4824775876120562E-2</v>
      </c>
      <c r="AF185" s="43">
        <f t="shared" si="56"/>
        <v>0</v>
      </c>
      <c r="AG185" s="43">
        <f t="shared" si="57"/>
        <v>-7.9096045197740036E-2</v>
      </c>
      <c r="AH185" s="44">
        <f t="shared" si="57"/>
        <v>2.8295376121463024E-2</v>
      </c>
      <c r="AI185" s="43">
        <f t="shared" si="52"/>
        <v>-0.12299465240641708</v>
      </c>
      <c r="AJ185" s="43">
        <f t="shared" si="53"/>
        <v>0</v>
      </c>
      <c r="AK185" s="43">
        <f t="shared" si="54"/>
        <v>0</v>
      </c>
      <c r="AL185" s="44">
        <f t="shared" si="55"/>
        <v>1.1002444987774935E-2</v>
      </c>
    </row>
    <row r="186" spans="1:38">
      <c r="A186" s="27">
        <v>300573</v>
      </c>
      <c r="B186" s="30" t="s">
        <v>111</v>
      </c>
      <c r="C186" s="32" t="s">
        <v>367</v>
      </c>
      <c r="D186" s="22">
        <v>1.19</v>
      </c>
      <c r="E186" s="22">
        <v>4.4999999999999998E-2</v>
      </c>
      <c r="F186" s="22">
        <v>0.16300000000000001</v>
      </c>
      <c r="G186" s="23">
        <f t="shared" si="47"/>
        <v>1.3979999999999999</v>
      </c>
      <c r="H186" s="26">
        <v>0.16400000000000001</v>
      </c>
      <c r="I186" s="26">
        <v>0</v>
      </c>
      <c r="J186" s="25">
        <v>0</v>
      </c>
      <c r="K186" s="23">
        <f t="shared" si="48"/>
        <v>1.5619999999999998</v>
      </c>
      <c r="M186" s="40">
        <v>1.1399999999999999</v>
      </c>
      <c r="N186" s="40">
        <v>4.4999999999999998E-2</v>
      </c>
      <c r="O186" s="40">
        <v>0.17699999999999999</v>
      </c>
      <c r="P186" s="41">
        <f t="shared" si="49"/>
        <v>1.3619999999999999</v>
      </c>
      <c r="Q186" s="40">
        <v>0.187</v>
      </c>
      <c r="R186" s="40">
        <v>0</v>
      </c>
      <c r="S186" s="40">
        <v>0</v>
      </c>
      <c r="T186" s="41">
        <f t="shared" si="50"/>
        <v>1.5489999999999999</v>
      </c>
      <c r="V186" s="40">
        <f t="shared" si="39"/>
        <v>5.0000000000000044E-2</v>
      </c>
      <c r="W186" s="40">
        <f t="shared" si="40"/>
        <v>0</v>
      </c>
      <c r="X186" s="40">
        <f t="shared" si="41"/>
        <v>-1.3999999999999985E-2</v>
      </c>
      <c r="Y186" s="41">
        <f t="shared" si="42"/>
        <v>3.6000000000000032E-2</v>
      </c>
      <c r="Z186" s="40">
        <f t="shared" si="43"/>
        <v>-2.2999999999999993E-2</v>
      </c>
      <c r="AA186" s="40">
        <f t="shared" si="44"/>
        <v>0</v>
      </c>
      <c r="AB186" s="40">
        <f t="shared" si="45"/>
        <v>0</v>
      </c>
      <c r="AC186" s="41">
        <f t="shared" si="46"/>
        <v>1.2999999999999901E-2</v>
      </c>
      <c r="AE186" s="43">
        <f t="shared" si="51"/>
        <v>4.3859649122807064E-2</v>
      </c>
      <c r="AF186" s="43">
        <f t="shared" si="56"/>
        <v>0</v>
      </c>
      <c r="AG186" s="43">
        <f t="shared" si="57"/>
        <v>-7.9096045197740036E-2</v>
      </c>
      <c r="AH186" s="44">
        <f t="shared" si="57"/>
        <v>2.6431718061674034E-2</v>
      </c>
      <c r="AI186" s="43">
        <f t="shared" si="52"/>
        <v>-0.12299465240641708</v>
      </c>
      <c r="AJ186" s="43">
        <f t="shared" si="53"/>
        <v>0</v>
      </c>
      <c r="AK186" s="43">
        <f t="shared" si="54"/>
        <v>0</v>
      </c>
      <c r="AL186" s="44">
        <f t="shared" si="55"/>
        <v>8.3925112976112985E-3</v>
      </c>
    </row>
    <row r="187" spans="1:38">
      <c r="A187" s="27">
        <v>300582</v>
      </c>
      <c r="B187" s="30" t="s">
        <v>112</v>
      </c>
      <c r="C187" s="32" t="s">
        <v>365</v>
      </c>
      <c r="D187" s="22">
        <v>1.9950000000000001</v>
      </c>
      <c r="E187" s="22">
        <v>4.4999999999999998E-2</v>
      </c>
      <c r="F187" s="22">
        <v>0.16300000000000001</v>
      </c>
      <c r="G187" s="23">
        <f t="shared" si="47"/>
        <v>2.2029999999999998</v>
      </c>
      <c r="H187" s="26">
        <v>0</v>
      </c>
      <c r="I187" s="26">
        <v>0</v>
      </c>
      <c r="J187" s="25">
        <v>0.112</v>
      </c>
      <c r="K187" s="23">
        <f t="shared" si="48"/>
        <v>2.3149999999999999</v>
      </c>
      <c r="M187" s="40">
        <v>1.91</v>
      </c>
      <c r="N187" s="40">
        <v>4.4999999999999998E-2</v>
      </c>
      <c r="O187" s="40">
        <v>0.17699999999999999</v>
      </c>
      <c r="P187" s="41">
        <f t="shared" si="49"/>
        <v>2.1319999999999997</v>
      </c>
      <c r="Q187" s="40">
        <v>0</v>
      </c>
      <c r="R187" s="40">
        <v>0</v>
      </c>
      <c r="S187" s="40">
        <v>0.11</v>
      </c>
      <c r="T187" s="41">
        <f t="shared" si="50"/>
        <v>2.2419999999999995</v>
      </c>
      <c r="V187" s="40">
        <f t="shared" si="39"/>
        <v>8.5000000000000187E-2</v>
      </c>
      <c r="W187" s="40">
        <f t="shared" si="40"/>
        <v>0</v>
      </c>
      <c r="X187" s="40">
        <f t="shared" si="41"/>
        <v>-1.3999999999999985E-2</v>
      </c>
      <c r="Y187" s="41">
        <f t="shared" si="42"/>
        <v>7.1000000000000174E-2</v>
      </c>
      <c r="Z187" s="40">
        <f t="shared" si="43"/>
        <v>0</v>
      </c>
      <c r="AA187" s="40">
        <f t="shared" si="44"/>
        <v>0</v>
      </c>
      <c r="AB187" s="40">
        <f t="shared" si="45"/>
        <v>2.0000000000000018E-3</v>
      </c>
      <c r="AC187" s="41">
        <f t="shared" si="46"/>
        <v>7.3000000000000398E-2</v>
      </c>
      <c r="AE187" s="43">
        <f t="shared" si="51"/>
        <v>4.4502617801047223E-2</v>
      </c>
      <c r="AF187" s="43">
        <f t="shared" si="56"/>
        <v>0</v>
      </c>
      <c r="AG187" s="43">
        <f t="shared" si="57"/>
        <v>-7.9096045197740036E-2</v>
      </c>
      <c r="AH187" s="44">
        <f t="shared" si="57"/>
        <v>3.3302063789868754E-2</v>
      </c>
      <c r="AI187" s="43">
        <f t="shared" si="52"/>
        <v>0</v>
      </c>
      <c r="AJ187" s="43">
        <f t="shared" si="53"/>
        <v>0</v>
      </c>
      <c r="AK187" s="43">
        <f t="shared" si="54"/>
        <v>1.8181818181818198E-2</v>
      </c>
      <c r="AL187" s="44">
        <f t="shared" si="55"/>
        <v>3.2560214094558615E-2</v>
      </c>
    </row>
    <row r="188" spans="1:38">
      <c r="A188" s="27">
        <v>300585</v>
      </c>
      <c r="B188" s="30" t="s">
        <v>218</v>
      </c>
      <c r="C188" s="32" t="s">
        <v>365</v>
      </c>
      <c r="D188" s="22">
        <v>1.982</v>
      </c>
      <c r="E188" s="22">
        <v>4.4999999999999998E-2</v>
      </c>
      <c r="F188" s="22">
        <v>0.16300000000000001</v>
      </c>
      <c r="G188" s="23">
        <f t="shared" si="47"/>
        <v>2.19</v>
      </c>
      <c r="H188" s="26">
        <v>0</v>
      </c>
      <c r="I188" s="26">
        <v>0</v>
      </c>
      <c r="J188" s="25">
        <v>4.9000000000000002E-2</v>
      </c>
      <c r="K188" s="23">
        <f t="shared" si="48"/>
        <v>2.2389999999999999</v>
      </c>
      <c r="M188" s="40">
        <v>1.8979999999999999</v>
      </c>
      <c r="N188" s="40">
        <v>4.4999999999999998E-2</v>
      </c>
      <c r="O188" s="40">
        <v>0.17699999999999999</v>
      </c>
      <c r="P188" s="41">
        <f t="shared" si="49"/>
        <v>2.1199999999999997</v>
      </c>
      <c r="Q188" s="40">
        <v>0</v>
      </c>
      <c r="R188" s="40">
        <v>0</v>
      </c>
      <c r="S188" s="40">
        <v>4.8000000000000001E-2</v>
      </c>
      <c r="T188" s="41">
        <f t="shared" si="50"/>
        <v>2.1679999999999997</v>
      </c>
      <c r="V188" s="40">
        <f t="shared" si="39"/>
        <v>8.4000000000000075E-2</v>
      </c>
      <c r="W188" s="40">
        <f t="shared" si="40"/>
        <v>0</v>
      </c>
      <c r="X188" s="40">
        <f t="shared" si="41"/>
        <v>-1.3999999999999985E-2</v>
      </c>
      <c r="Y188" s="41">
        <f t="shared" si="42"/>
        <v>7.0000000000000284E-2</v>
      </c>
      <c r="Z188" s="40">
        <f t="shared" si="43"/>
        <v>0</v>
      </c>
      <c r="AA188" s="40">
        <f t="shared" si="44"/>
        <v>0</v>
      </c>
      <c r="AB188" s="40">
        <f t="shared" si="45"/>
        <v>1.0000000000000009E-3</v>
      </c>
      <c r="AC188" s="41">
        <f t="shared" si="46"/>
        <v>7.1000000000000174E-2</v>
      </c>
      <c r="AE188" s="43">
        <f t="shared" si="51"/>
        <v>4.4257112750263478E-2</v>
      </c>
      <c r="AF188" s="43">
        <f t="shared" si="56"/>
        <v>0</v>
      </c>
      <c r="AG188" s="43">
        <f t="shared" si="57"/>
        <v>-7.9096045197740036E-2</v>
      </c>
      <c r="AH188" s="44">
        <f t="shared" si="57"/>
        <v>3.301886792452844E-2</v>
      </c>
      <c r="AI188" s="43">
        <f t="shared" si="52"/>
        <v>0</v>
      </c>
      <c r="AJ188" s="43">
        <f t="shared" si="53"/>
        <v>0</v>
      </c>
      <c r="AK188" s="43">
        <f t="shared" si="54"/>
        <v>2.0833333333333353E-2</v>
      </c>
      <c r="AL188" s="44">
        <f t="shared" si="55"/>
        <v>3.2749077490774992E-2</v>
      </c>
    </row>
    <row r="189" spans="1:38">
      <c r="A189" s="27">
        <v>300587</v>
      </c>
      <c r="B189" s="30" t="s">
        <v>113</v>
      </c>
      <c r="C189" s="32" t="s">
        <v>367</v>
      </c>
      <c r="D189" s="22">
        <v>1.125</v>
      </c>
      <c r="E189" s="22">
        <v>4.4999999999999998E-2</v>
      </c>
      <c r="F189" s="22">
        <v>0.16300000000000001</v>
      </c>
      <c r="G189" s="23">
        <f t="shared" si="47"/>
        <v>1.333</v>
      </c>
      <c r="H189" s="26">
        <v>0.16400000000000001</v>
      </c>
      <c r="I189" s="26">
        <v>0</v>
      </c>
      <c r="J189" s="25">
        <v>0</v>
      </c>
      <c r="K189" s="23">
        <f t="shared" si="48"/>
        <v>1.4969999999999999</v>
      </c>
      <c r="M189" s="40">
        <v>1.0780000000000001</v>
      </c>
      <c r="N189" s="40">
        <v>4.4999999999999998E-2</v>
      </c>
      <c r="O189" s="40">
        <v>0.17699999999999999</v>
      </c>
      <c r="P189" s="41">
        <f t="shared" si="49"/>
        <v>1.3</v>
      </c>
      <c r="Q189" s="40">
        <v>0.187</v>
      </c>
      <c r="R189" s="40">
        <v>0</v>
      </c>
      <c r="S189" s="40">
        <v>0</v>
      </c>
      <c r="T189" s="41">
        <f t="shared" si="50"/>
        <v>1.4870000000000001</v>
      </c>
      <c r="V189" s="40">
        <f t="shared" si="39"/>
        <v>4.6999999999999931E-2</v>
      </c>
      <c r="W189" s="40">
        <f t="shared" si="40"/>
        <v>0</v>
      </c>
      <c r="X189" s="40">
        <f t="shared" si="41"/>
        <v>-1.3999999999999985E-2</v>
      </c>
      <c r="Y189" s="41">
        <f t="shared" si="42"/>
        <v>3.2999999999999918E-2</v>
      </c>
      <c r="Z189" s="40">
        <f t="shared" si="43"/>
        <v>-2.2999999999999993E-2</v>
      </c>
      <c r="AA189" s="40">
        <f t="shared" si="44"/>
        <v>0</v>
      </c>
      <c r="AB189" s="40">
        <f t="shared" si="45"/>
        <v>0</v>
      </c>
      <c r="AC189" s="41">
        <f t="shared" si="46"/>
        <v>9.9999999999997868E-3</v>
      </c>
      <c r="AE189" s="43">
        <f t="shared" si="51"/>
        <v>4.3599257884972105E-2</v>
      </c>
      <c r="AF189" s="43">
        <f t="shared" si="56"/>
        <v>0</v>
      </c>
      <c r="AG189" s="43">
        <f t="shared" si="57"/>
        <v>-7.9096045197740036E-2</v>
      </c>
      <c r="AH189" s="44">
        <f t="shared" si="57"/>
        <v>2.5384615384615321E-2</v>
      </c>
      <c r="AI189" s="43">
        <f t="shared" si="52"/>
        <v>-0.12299465240641708</v>
      </c>
      <c r="AJ189" s="43">
        <f t="shared" si="53"/>
        <v>0</v>
      </c>
      <c r="AK189" s="43">
        <f t="shared" si="54"/>
        <v>0</v>
      </c>
      <c r="AL189" s="44">
        <f t="shared" si="55"/>
        <v>6.7249495628781348E-3</v>
      </c>
    </row>
    <row r="190" spans="1:38">
      <c r="A190" s="27">
        <v>300591</v>
      </c>
      <c r="B190" s="30" t="s">
        <v>219</v>
      </c>
      <c r="C190" s="32" t="s">
        <v>365</v>
      </c>
      <c r="D190" s="22">
        <v>1.1850000000000001</v>
      </c>
      <c r="E190" s="22">
        <v>4.4999999999999998E-2</v>
      </c>
      <c r="F190" s="22">
        <v>0.16300000000000001</v>
      </c>
      <c r="G190" s="23">
        <f t="shared" si="47"/>
        <v>1.393</v>
      </c>
      <c r="H190" s="26">
        <v>0</v>
      </c>
      <c r="I190" s="26">
        <v>0</v>
      </c>
      <c r="J190" s="25">
        <v>5.3999999999999999E-2</v>
      </c>
      <c r="K190" s="23">
        <f t="shared" si="48"/>
        <v>1.4470000000000001</v>
      </c>
      <c r="M190" s="40">
        <v>1.1339999999999999</v>
      </c>
      <c r="N190" s="40">
        <v>4.4999999999999998E-2</v>
      </c>
      <c r="O190" s="40">
        <v>0.17699999999999999</v>
      </c>
      <c r="P190" s="41">
        <f t="shared" si="49"/>
        <v>1.3559999999999999</v>
      </c>
      <c r="Q190" s="40">
        <v>0</v>
      </c>
      <c r="R190" s="40">
        <v>0</v>
      </c>
      <c r="S190" s="40">
        <v>5.1999999999999998E-2</v>
      </c>
      <c r="T190" s="41">
        <f t="shared" si="50"/>
        <v>1.4079999999999999</v>
      </c>
      <c r="V190" s="40">
        <f t="shared" si="39"/>
        <v>5.1000000000000156E-2</v>
      </c>
      <c r="W190" s="40">
        <f t="shared" si="40"/>
        <v>0</v>
      </c>
      <c r="X190" s="40">
        <f t="shared" si="41"/>
        <v>-1.3999999999999985E-2</v>
      </c>
      <c r="Y190" s="41">
        <f t="shared" si="42"/>
        <v>3.7000000000000144E-2</v>
      </c>
      <c r="Z190" s="40">
        <f t="shared" si="43"/>
        <v>0</v>
      </c>
      <c r="AA190" s="40">
        <f t="shared" si="44"/>
        <v>0</v>
      </c>
      <c r="AB190" s="40">
        <f t="shared" si="45"/>
        <v>2.0000000000000018E-3</v>
      </c>
      <c r="AC190" s="41">
        <f t="shared" si="46"/>
        <v>3.9000000000000146E-2</v>
      </c>
      <c r="AE190" s="43">
        <f t="shared" si="51"/>
        <v>4.4973544973545117E-2</v>
      </c>
      <c r="AF190" s="43">
        <f t="shared" si="56"/>
        <v>0</v>
      </c>
      <c r="AG190" s="43">
        <f t="shared" si="57"/>
        <v>-7.9096045197740036E-2</v>
      </c>
      <c r="AH190" s="44">
        <f t="shared" si="57"/>
        <v>2.7286135693215446E-2</v>
      </c>
      <c r="AI190" s="43">
        <f t="shared" si="52"/>
        <v>0</v>
      </c>
      <c r="AJ190" s="43">
        <f t="shared" si="53"/>
        <v>0</v>
      </c>
      <c r="AK190" s="43">
        <f t="shared" si="54"/>
        <v>3.8461538461538498E-2</v>
      </c>
      <c r="AL190" s="44">
        <f t="shared" si="55"/>
        <v>2.769886363636374E-2</v>
      </c>
    </row>
    <row r="191" spans="1:38">
      <c r="A191" s="27">
        <v>300592</v>
      </c>
      <c r="B191" s="30" t="s">
        <v>220</v>
      </c>
      <c r="C191" s="32" t="s">
        <v>365</v>
      </c>
      <c r="D191" s="22">
        <v>1.6519999999999999</v>
      </c>
      <c r="E191" s="22">
        <v>4.4999999999999998E-2</v>
      </c>
      <c r="F191" s="22">
        <v>0.16300000000000001</v>
      </c>
      <c r="G191" s="23">
        <f t="shared" si="47"/>
        <v>1.8599999999999999</v>
      </c>
      <c r="H191" s="26">
        <v>0</v>
      </c>
      <c r="I191" s="26">
        <v>0</v>
      </c>
      <c r="J191" s="25">
        <v>6.9000000000000006E-2</v>
      </c>
      <c r="K191" s="23">
        <f t="shared" si="48"/>
        <v>1.9289999999999998</v>
      </c>
      <c r="M191" s="40">
        <v>1.5820000000000001</v>
      </c>
      <c r="N191" s="40">
        <v>4.4999999999999998E-2</v>
      </c>
      <c r="O191" s="40">
        <v>0.17699999999999999</v>
      </c>
      <c r="P191" s="41">
        <f t="shared" si="49"/>
        <v>1.804</v>
      </c>
      <c r="Q191" s="40">
        <v>0</v>
      </c>
      <c r="R191" s="40">
        <v>0</v>
      </c>
      <c r="S191" s="40">
        <v>6.8000000000000005E-2</v>
      </c>
      <c r="T191" s="41">
        <f t="shared" si="50"/>
        <v>1.8720000000000001</v>
      </c>
      <c r="V191" s="40">
        <f t="shared" si="39"/>
        <v>6.999999999999984E-2</v>
      </c>
      <c r="W191" s="40">
        <f t="shared" si="40"/>
        <v>0</v>
      </c>
      <c r="X191" s="40">
        <f t="shared" si="41"/>
        <v>-1.3999999999999985E-2</v>
      </c>
      <c r="Y191" s="41">
        <f t="shared" si="42"/>
        <v>5.5999999999999828E-2</v>
      </c>
      <c r="Z191" s="40">
        <f t="shared" si="43"/>
        <v>0</v>
      </c>
      <c r="AA191" s="40">
        <f t="shared" si="44"/>
        <v>0</v>
      </c>
      <c r="AB191" s="40">
        <f t="shared" si="45"/>
        <v>1.0000000000000009E-3</v>
      </c>
      <c r="AC191" s="41">
        <f t="shared" si="46"/>
        <v>5.6999999999999718E-2</v>
      </c>
      <c r="AE191" s="43">
        <f t="shared" si="51"/>
        <v>4.4247787610619364E-2</v>
      </c>
      <c r="AF191" s="43">
        <f t="shared" si="56"/>
        <v>0</v>
      </c>
      <c r="AG191" s="43">
        <f t="shared" si="57"/>
        <v>-7.9096045197740036E-2</v>
      </c>
      <c r="AH191" s="44">
        <f t="shared" si="57"/>
        <v>3.1042128603104117E-2</v>
      </c>
      <c r="AI191" s="43">
        <f t="shared" si="52"/>
        <v>0</v>
      </c>
      <c r="AJ191" s="43">
        <f t="shared" si="53"/>
        <v>0</v>
      </c>
      <c r="AK191" s="43">
        <f t="shared" si="54"/>
        <v>1.4705882352941188E-2</v>
      </c>
      <c r="AL191" s="44">
        <f t="shared" si="55"/>
        <v>3.0448717948717795E-2</v>
      </c>
    </row>
    <row r="192" spans="1:38">
      <c r="A192" s="27">
        <v>300596</v>
      </c>
      <c r="B192" s="30" t="s">
        <v>221</v>
      </c>
      <c r="C192" s="32" t="s">
        <v>365</v>
      </c>
      <c r="D192" s="22">
        <v>1.8839999999999999</v>
      </c>
      <c r="E192" s="22">
        <v>4.4999999999999998E-2</v>
      </c>
      <c r="F192" s="22">
        <v>0.16300000000000001</v>
      </c>
      <c r="G192" s="23">
        <f t="shared" si="47"/>
        <v>2.0919999999999996</v>
      </c>
      <c r="H192" s="26">
        <v>0</v>
      </c>
      <c r="I192" s="26">
        <v>0</v>
      </c>
      <c r="J192" s="25">
        <v>6.5000000000000002E-2</v>
      </c>
      <c r="K192" s="23">
        <f t="shared" si="48"/>
        <v>2.1569999999999996</v>
      </c>
      <c r="M192" s="40">
        <v>1.804</v>
      </c>
      <c r="N192" s="40">
        <v>4.4999999999999998E-2</v>
      </c>
      <c r="O192" s="40">
        <v>0.17699999999999999</v>
      </c>
      <c r="P192" s="41">
        <f t="shared" si="49"/>
        <v>2.0259999999999998</v>
      </c>
      <c r="Q192" s="40">
        <v>0</v>
      </c>
      <c r="R192" s="40">
        <v>0</v>
      </c>
      <c r="S192" s="40">
        <v>6.3E-2</v>
      </c>
      <c r="T192" s="41">
        <f t="shared" si="50"/>
        <v>2.089</v>
      </c>
      <c r="V192" s="40">
        <f t="shared" si="39"/>
        <v>7.9999999999999849E-2</v>
      </c>
      <c r="W192" s="40">
        <f t="shared" si="40"/>
        <v>0</v>
      </c>
      <c r="X192" s="40">
        <f t="shared" si="41"/>
        <v>-1.3999999999999985E-2</v>
      </c>
      <c r="Y192" s="41">
        <f t="shared" si="42"/>
        <v>6.5999999999999837E-2</v>
      </c>
      <c r="Z192" s="40">
        <f t="shared" si="43"/>
        <v>0</v>
      </c>
      <c r="AA192" s="40">
        <f t="shared" si="44"/>
        <v>0</v>
      </c>
      <c r="AB192" s="40">
        <f t="shared" si="45"/>
        <v>2.0000000000000018E-3</v>
      </c>
      <c r="AC192" s="41">
        <f t="shared" si="46"/>
        <v>6.7999999999999616E-2</v>
      </c>
      <c r="AE192" s="43">
        <f t="shared" si="51"/>
        <v>4.4345898004434503E-2</v>
      </c>
      <c r="AF192" s="43">
        <f t="shared" si="56"/>
        <v>0</v>
      </c>
      <c r="AG192" s="43">
        <f t="shared" si="57"/>
        <v>-7.9096045197740036E-2</v>
      </c>
      <c r="AH192" s="44">
        <f t="shared" si="57"/>
        <v>3.2576505429417493E-2</v>
      </c>
      <c r="AI192" s="43">
        <f t="shared" si="52"/>
        <v>0</v>
      </c>
      <c r="AJ192" s="43">
        <f t="shared" si="53"/>
        <v>0</v>
      </c>
      <c r="AK192" s="43">
        <f t="shared" si="54"/>
        <v>3.1746031746031772E-2</v>
      </c>
      <c r="AL192" s="44">
        <f t="shared" si="55"/>
        <v>3.2551460028721696E-2</v>
      </c>
    </row>
    <row r="193" spans="1:38">
      <c r="A193" s="27">
        <v>300599</v>
      </c>
      <c r="B193" s="30" t="s">
        <v>114</v>
      </c>
      <c r="C193" s="32" t="s">
        <v>367</v>
      </c>
      <c r="D193" s="22">
        <v>1.7769999999999999</v>
      </c>
      <c r="E193" s="22">
        <v>4.4999999999999998E-2</v>
      </c>
      <c r="F193" s="22">
        <v>0.16300000000000001</v>
      </c>
      <c r="G193" s="23">
        <f t="shared" si="47"/>
        <v>1.9849999999999999</v>
      </c>
      <c r="H193" s="26">
        <v>0.16400000000000001</v>
      </c>
      <c r="I193" s="26">
        <v>0</v>
      </c>
      <c r="J193" s="25">
        <v>0</v>
      </c>
      <c r="K193" s="23">
        <f t="shared" si="48"/>
        <v>2.149</v>
      </c>
      <c r="M193" s="40">
        <v>1.7010000000000001</v>
      </c>
      <c r="N193" s="40">
        <v>4.4999999999999998E-2</v>
      </c>
      <c r="O193" s="40">
        <v>0.17699999999999999</v>
      </c>
      <c r="P193" s="41">
        <f t="shared" si="49"/>
        <v>1.923</v>
      </c>
      <c r="Q193" s="40">
        <v>0.187</v>
      </c>
      <c r="R193" s="40">
        <v>0</v>
      </c>
      <c r="S193" s="40">
        <v>0</v>
      </c>
      <c r="T193" s="41">
        <f t="shared" si="50"/>
        <v>2.11</v>
      </c>
      <c r="V193" s="40">
        <f t="shared" si="39"/>
        <v>7.5999999999999845E-2</v>
      </c>
      <c r="W193" s="40">
        <f t="shared" si="40"/>
        <v>0</v>
      </c>
      <c r="X193" s="40">
        <f t="shared" si="41"/>
        <v>-1.3999999999999985E-2</v>
      </c>
      <c r="Y193" s="41">
        <f t="shared" si="42"/>
        <v>6.1999999999999833E-2</v>
      </c>
      <c r="Z193" s="40">
        <f t="shared" si="43"/>
        <v>-2.2999999999999993E-2</v>
      </c>
      <c r="AA193" s="40">
        <f t="shared" si="44"/>
        <v>0</v>
      </c>
      <c r="AB193" s="40">
        <f t="shared" si="45"/>
        <v>0</v>
      </c>
      <c r="AC193" s="41">
        <f t="shared" si="46"/>
        <v>3.9000000000000146E-2</v>
      </c>
      <c r="AE193" s="43">
        <f t="shared" si="51"/>
        <v>4.46796002351557E-2</v>
      </c>
      <c r="AF193" s="43">
        <f t="shared" si="56"/>
        <v>0</v>
      </c>
      <c r="AG193" s="43">
        <f t="shared" si="57"/>
        <v>-7.9096045197740036E-2</v>
      </c>
      <c r="AH193" s="44">
        <f t="shared" si="57"/>
        <v>3.2241289651585979E-2</v>
      </c>
      <c r="AI193" s="43">
        <f t="shared" si="52"/>
        <v>-0.12299465240641708</v>
      </c>
      <c r="AJ193" s="43">
        <f t="shared" si="53"/>
        <v>0</v>
      </c>
      <c r="AK193" s="43">
        <f t="shared" si="54"/>
        <v>0</v>
      </c>
      <c r="AL193" s="44">
        <f t="shared" si="55"/>
        <v>1.8483412322274951E-2</v>
      </c>
    </row>
    <row r="194" spans="1:38">
      <c r="A194" s="27">
        <v>300600</v>
      </c>
      <c r="B194" s="30" t="s">
        <v>222</v>
      </c>
      <c r="C194" s="32" t="s">
        <v>365</v>
      </c>
      <c r="D194" s="22">
        <v>2.0569999999999999</v>
      </c>
      <c r="E194" s="22">
        <v>4.4999999999999998E-2</v>
      </c>
      <c r="F194" s="22">
        <v>0.16300000000000001</v>
      </c>
      <c r="G194" s="23">
        <f t="shared" si="47"/>
        <v>2.2649999999999997</v>
      </c>
      <c r="H194" s="26">
        <v>0</v>
      </c>
      <c r="I194" s="26">
        <v>0</v>
      </c>
      <c r="J194" s="25">
        <v>5.1999999999999998E-2</v>
      </c>
      <c r="K194" s="23">
        <f t="shared" si="48"/>
        <v>2.3169999999999997</v>
      </c>
      <c r="M194" s="40">
        <v>1.9690000000000001</v>
      </c>
      <c r="N194" s="40">
        <v>4.4999999999999998E-2</v>
      </c>
      <c r="O194" s="40">
        <v>0.17699999999999999</v>
      </c>
      <c r="P194" s="41">
        <f t="shared" si="49"/>
        <v>2.1910000000000003</v>
      </c>
      <c r="Q194" s="40">
        <v>0</v>
      </c>
      <c r="R194" s="40">
        <v>0</v>
      </c>
      <c r="S194" s="40">
        <v>5.0999999999999997E-2</v>
      </c>
      <c r="T194" s="41">
        <f t="shared" si="50"/>
        <v>2.2420000000000004</v>
      </c>
      <c r="V194" s="40">
        <f t="shared" si="39"/>
        <v>8.7999999999999856E-2</v>
      </c>
      <c r="W194" s="40">
        <f t="shared" si="40"/>
        <v>0</v>
      </c>
      <c r="X194" s="40">
        <f t="shared" si="41"/>
        <v>-1.3999999999999985E-2</v>
      </c>
      <c r="Y194" s="41">
        <f t="shared" si="42"/>
        <v>7.39999999999994E-2</v>
      </c>
      <c r="Z194" s="40">
        <f t="shared" si="43"/>
        <v>0</v>
      </c>
      <c r="AA194" s="40">
        <f t="shared" si="44"/>
        <v>0</v>
      </c>
      <c r="AB194" s="40">
        <f t="shared" si="45"/>
        <v>1.0000000000000009E-3</v>
      </c>
      <c r="AC194" s="41">
        <f t="shared" si="46"/>
        <v>7.4999999999999289E-2</v>
      </c>
      <c r="AE194" s="43">
        <f t="shared" si="51"/>
        <v>4.4692737430167523E-2</v>
      </c>
      <c r="AF194" s="43">
        <f t="shared" si="56"/>
        <v>0</v>
      </c>
      <c r="AG194" s="43">
        <f t="shared" si="57"/>
        <v>-7.9096045197740036E-2</v>
      </c>
      <c r="AH194" s="44">
        <f t="shared" si="57"/>
        <v>3.3774532177087813E-2</v>
      </c>
      <c r="AI194" s="43">
        <f t="shared" si="52"/>
        <v>0</v>
      </c>
      <c r="AJ194" s="43">
        <f t="shared" si="53"/>
        <v>0</v>
      </c>
      <c r="AK194" s="43">
        <f t="shared" si="54"/>
        <v>1.9607843137254919E-2</v>
      </c>
      <c r="AL194" s="44">
        <f t="shared" si="55"/>
        <v>3.3452274754682994E-2</v>
      </c>
    </row>
    <row r="195" spans="1:38">
      <c r="A195" s="27">
        <v>300601</v>
      </c>
      <c r="B195" s="30" t="s">
        <v>223</v>
      </c>
      <c r="C195" s="32" t="s">
        <v>365</v>
      </c>
      <c r="D195" s="22">
        <v>1.9950000000000001</v>
      </c>
      <c r="E195" s="22">
        <v>4.4999999999999998E-2</v>
      </c>
      <c r="F195" s="22">
        <v>0.16300000000000001</v>
      </c>
      <c r="G195" s="23">
        <f t="shared" si="47"/>
        <v>2.2029999999999998</v>
      </c>
      <c r="H195" s="26">
        <v>0</v>
      </c>
      <c r="I195" s="26">
        <v>0</v>
      </c>
      <c r="J195" s="25">
        <v>1.7999999999999999E-2</v>
      </c>
      <c r="K195" s="23">
        <f t="shared" si="48"/>
        <v>2.2209999999999996</v>
      </c>
      <c r="M195" s="40">
        <v>1.91</v>
      </c>
      <c r="N195" s="40">
        <v>4.4999999999999998E-2</v>
      </c>
      <c r="O195" s="40">
        <v>0.17699999999999999</v>
      </c>
      <c r="P195" s="41">
        <f t="shared" si="49"/>
        <v>2.1319999999999997</v>
      </c>
      <c r="Q195" s="40">
        <v>0</v>
      </c>
      <c r="R195" s="40">
        <v>0</v>
      </c>
      <c r="S195" s="40">
        <v>1.7000000000000001E-2</v>
      </c>
      <c r="T195" s="41">
        <f t="shared" si="50"/>
        <v>2.1489999999999996</v>
      </c>
      <c r="V195" s="40">
        <f t="shared" si="39"/>
        <v>8.5000000000000187E-2</v>
      </c>
      <c r="W195" s="40">
        <f t="shared" si="40"/>
        <v>0</v>
      </c>
      <c r="X195" s="40">
        <f t="shared" si="41"/>
        <v>-1.3999999999999985E-2</v>
      </c>
      <c r="Y195" s="41">
        <f t="shared" si="42"/>
        <v>7.1000000000000174E-2</v>
      </c>
      <c r="Z195" s="40">
        <f t="shared" si="43"/>
        <v>0</v>
      </c>
      <c r="AA195" s="40">
        <f t="shared" si="44"/>
        <v>0</v>
      </c>
      <c r="AB195" s="40">
        <f t="shared" si="45"/>
        <v>9.9999999999999742E-4</v>
      </c>
      <c r="AC195" s="41">
        <f t="shared" si="46"/>
        <v>7.2000000000000064E-2</v>
      </c>
      <c r="AE195" s="43">
        <f t="shared" si="51"/>
        <v>4.4502617801047223E-2</v>
      </c>
      <c r="AF195" s="43">
        <f t="shared" si="56"/>
        <v>0</v>
      </c>
      <c r="AG195" s="43">
        <f t="shared" si="57"/>
        <v>-7.9096045197740036E-2</v>
      </c>
      <c r="AH195" s="44">
        <f t="shared" si="57"/>
        <v>3.3302063789868754E-2</v>
      </c>
      <c r="AI195" s="43">
        <f t="shared" si="52"/>
        <v>0</v>
      </c>
      <c r="AJ195" s="43">
        <f t="shared" si="53"/>
        <v>0</v>
      </c>
      <c r="AK195" s="43">
        <f t="shared" si="54"/>
        <v>5.8823529411764552E-2</v>
      </c>
      <c r="AL195" s="44">
        <f t="shared" si="55"/>
        <v>3.3503955328059602E-2</v>
      </c>
    </row>
    <row r="196" spans="1:38">
      <c r="A196" s="27">
        <v>300603</v>
      </c>
      <c r="B196" s="30" t="s">
        <v>115</v>
      </c>
      <c r="C196" s="32" t="s">
        <v>365</v>
      </c>
      <c r="D196" s="22">
        <v>2.0569999999999999</v>
      </c>
      <c r="E196" s="22">
        <v>4.4999999999999998E-2</v>
      </c>
      <c r="F196" s="22">
        <v>0.16300000000000001</v>
      </c>
      <c r="G196" s="23">
        <f t="shared" si="47"/>
        <v>2.2649999999999997</v>
      </c>
      <c r="H196" s="26">
        <v>0</v>
      </c>
      <c r="I196" s="26">
        <v>0</v>
      </c>
      <c r="J196" s="25">
        <v>0.30399999999999999</v>
      </c>
      <c r="K196" s="23">
        <f t="shared" si="48"/>
        <v>2.5689999999999995</v>
      </c>
      <c r="M196" s="40">
        <v>1.9690000000000001</v>
      </c>
      <c r="N196" s="40">
        <v>4.4999999999999998E-2</v>
      </c>
      <c r="O196" s="40">
        <v>0.17699999999999999</v>
      </c>
      <c r="P196" s="41">
        <f t="shared" si="49"/>
        <v>2.1910000000000003</v>
      </c>
      <c r="Q196" s="40">
        <v>0</v>
      </c>
      <c r="R196" s="40">
        <v>0</v>
      </c>
      <c r="S196" s="40">
        <v>0.3</v>
      </c>
      <c r="T196" s="41">
        <f t="shared" si="50"/>
        <v>2.4910000000000001</v>
      </c>
      <c r="V196" s="40">
        <f t="shared" si="39"/>
        <v>8.7999999999999856E-2</v>
      </c>
      <c r="W196" s="40">
        <f t="shared" si="40"/>
        <v>0</v>
      </c>
      <c r="X196" s="40">
        <f t="shared" si="41"/>
        <v>-1.3999999999999985E-2</v>
      </c>
      <c r="Y196" s="41">
        <f t="shared" si="42"/>
        <v>7.39999999999994E-2</v>
      </c>
      <c r="Z196" s="40">
        <f t="shared" si="43"/>
        <v>0</v>
      </c>
      <c r="AA196" s="40">
        <f t="shared" si="44"/>
        <v>0</v>
      </c>
      <c r="AB196" s="40">
        <f t="shared" si="45"/>
        <v>4.0000000000000036E-3</v>
      </c>
      <c r="AC196" s="41">
        <f t="shared" si="46"/>
        <v>7.7999999999999403E-2</v>
      </c>
      <c r="AE196" s="43">
        <f t="shared" si="51"/>
        <v>4.4692737430167523E-2</v>
      </c>
      <c r="AF196" s="43">
        <f t="shared" si="56"/>
        <v>0</v>
      </c>
      <c r="AG196" s="43">
        <f t="shared" si="57"/>
        <v>-7.9096045197740036E-2</v>
      </c>
      <c r="AH196" s="44">
        <f t="shared" si="57"/>
        <v>3.3774532177087813E-2</v>
      </c>
      <c r="AI196" s="43">
        <f t="shared" si="52"/>
        <v>0</v>
      </c>
      <c r="AJ196" s="43">
        <f t="shared" si="53"/>
        <v>0</v>
      </c>
      <c r="AK196" s="43">
        <f t="shared" si="54"/>
        <v>1.3333333333333346E-2</v>
      </c>
      <c r="AL196" s="44">
        <f t="shared" si="55"/>
        <v>3.1312725812926295E-2</v>
      </c>
    </row>
    <row r="197" spans="1:38">
      <c r="A197" s="27">
        <v>300606</v>
      </c>
      <c r="B197" s="30" t="s">
        <v>116</v>
      </c>
      <c r="C197" s="32" t="s">
        <v>367</v>
      </c>
      <c r="D197" s="22">
        <v>1.3779999999999999</v>
      </c>
      <c r="E197" s="22">
        <v>4.4999999999999998E-2</v>
      </c>
      <c r="F197" s="22">
        <v>0.16300000000000001</v>
      </c>
      <c r="G197" s="23">
        <f t="shared" si="47"/>
        <v>1.5859999999999999</v>
      </c>
      <c r="H197" s="26">
        <v>0.16400000000000001</v>
      </c>
      <c r="I197" s="26">
        <v>0</v>
      </c>
      <c r="J197" s="25">
        <v>0</v>
      </c>
      <c r="K197" s="23">
        <f t="shared" si="48"/>
        <v>1.7499999999999998</v>
      </c>
      <c r="M197" s="40">
        <v>1.32</v>
      </c>
      <c r="N197" s="40">
        <v>4.4999999999999998E-2</v>
      </c>
      <c r="O197" s="40">
        <v>0.17699999999999999</v>
      </c>
      <c r="P197" s="41">
        <f t="shared" si="49"/>
        <v>1.542</v>
      </c>
      <c r="Q197" s="40">
        <v>0.187</v>
      </c>
      <c r="R197" s="40">
        <v>0</v>
      </c>
      <c r="S197" s="40">
        <v>0</v>
      </c>
      <c r="T197" s="41">
        <f t="shared" si="50"/>
        <v>1.7290000000000001</v>
      </c>
      <c r="V197" s="40">
        <f t="shared" si="39"/>
        <v>5.7999999999999829E-2</v>
      </c>
      <c r="W197" s="40">
        <f t="shared" si="40"/>
        <v>0</v>
      </c>
      <c r="X197" s="40">
        <f t="shared" si="41"/>
        <v>-1.3999999999999985E-2</v>
      </c>
      <c r="Y197" s="41">
        <f t="shared" si="42"/>
        <v>4.3999999999999817E-2</v>
      </c>
      <c r="Z197" s="40">
        <f t="shared" si="43"/>
        <v>-2.2999999999999993E-2</v>
      </c>
      <c r="AA197" s="40">
        <f t="shared" si="44"/>
        <v>0</v>
      </c>
      <c r="AB197" s="40">
        <f t="shared" si="45"/>
        <v>0</v>
      </c>
      <c r="AC197" s="41">
        <f t="shared" si="46"/>
        <v>2.0999999999999686E-2</v>
      </c>
      <c r="AE197" s="43">
        <f t="shared" si="51"/>
        <v>4.3939393939393806E-2</v>
      </c>
      <c r="AF197" s="43">
        <f t="shared" si="56"/>
        <v>0</v>
      </c>
      <c r="AG197" s="43">
        <f t="shared" si="57"/>
        <v>-7.9096045197740036E-2</v>
      </c>
      <c r="AH197" s="44">
        <f t="shared" si="57"/>
        <v>2.853437094682219E-2</v>
      </c>
      <c r="AI197" s="43">
        <f t="shared" si="52"/>
        <v>-0.12299465240641708</v>
      </c>
      <c r="AJ197" s="43">
        <f t="shared" si="53"/>
        <v>0</v>
      </c>
      <c r="AK197" s="43">
        <f t="shared" si="54"/>
        <v>0</v>
      </c>
      <c r="AL197" s="44">
        <f t="shared" si="55"/>
        <v>1.2145748987854069E-2</v>
      </c>
    </row>
    <row r="198" spans="1:38">
      <c r="A198" s="27">
        <v>300611</v>
      </c>
      <c r="B198" s="30" t="s">
        <v>513</v>
      </c>
      <c r="C198" s="32" t="s">
        <v>367</v>
      </c>
      <c r="D198" s="22">
        <v>1.113</v>
      </c>
      <c r="E198" s="22">
        <v>4.4999999999999998E-2</v>
      </c>
      <c r="F198" s="22">
        <v>0.16300000000000001</v>
      </c>
      <c r="G198" s="23">
        <f t="shared" si="47"/>
        <v>1.321</v>
      </c>
      <c r="H198" s="26">
        <v>0.16400000000000001</v>
      </c>
      <c r="I198" s="26">
        <v>0</v>
      </c>
      <c r="J198" s="25">
        <v>0</v>
      </c>
      <c r="K198" s="23">
        <f t="shared" si="48"/>
        <v>1.4849999999999999</v>
      </c>
      <c r="M198" s="40">
        <v>1.0660000000000001</v>
      </c>
      <c r="N198" s="40">
        <v>4.4999999999999998E-2</v>
      </c>
      <c r="O198" s="40">
        <v>0.17699999999999999</v>
      </c>
      <c r="P198" s="41">
        <f t="shared" si="49"/>
        <v>1.288</v>
      </c>
      <c r="Q198" s="40">
        <v>0.187</v>
      </c>
      <c r="R198" s="40">
        <v>0</v>
      </c>
      <c r="S198" s="40">
        <v>0</v>
      </c>
      <c r="T198" s="41">
        <f t="shared" si="50"/>
        <v>1.4750000000000001</v>
      </c>
      <c r="V198" s="40">
        <f t="shared" si="39"/>
        <v>4.6999999999999931E-2</v>
      </c>
      <c r="W198" s="40">
        <f t="shared" si="40"/>
        <v>0</v>
      </c>
      <c r="X198" s="40">
        <f t="shared" si="41"/>
        <v>-1.3999999999999985E-2</v>
      </c>
      <c r="Y198" s="41">
        <f t="shared" si="42"/>
        <v>3.2999999999999918E-2</v>
      </c>
      <c r="Z198" s="40">
        <f t="shared" si="43"/>
        <v>-2.2999999999999993E-2</v>
      </c>
      <c r="AA198" s="40">
        <f t="shared" si="44"/>
        <v>0</v>
      </c>
      <c r="AB198" s="40">
        <f t="shared" si="45"/>
        <v>0</v>
      </c>
      <c r="AC198" s="41">
        <f t="shared" si="46"/>
        <v>9.9999999999997868E-3</v>
      </c>
      <c r="AE198" s="43">
        <f t="shared" si="51"/>
        <v>4.4090056285178168E-2</v>
      </c>
      <c r="AF198" s="43">
        <f t="shared" si="56"/>
        <v>0</v>
      </c>
      <c r="AG198" s="43">
        <f t="shared" si="57"/>
        <v>-7.9096045197740036E-2</v>
      </c>
      <c r="AH198" s="44">
        <f t="shared" si="57"/>
        <v>2.5621118012422298E-2</v>
      </c>
      <c r="AI198" s="43">
        <f t="shared" si="52"/>
        <v>-0.12299465240641708</v>
      </c>
      <c r="AJ198" s="43">
        <f t="shared" si="53"/>
        <v>0</v>
      </c>
      <c r="AK198" s="43">
        <f t="shared" si="54"/>
        <v>0</v>
      </c>
      <c r="AL198" s="44">
        <f t="shared" si="55"/>
        <v>6.7796610169490075E-3</v>
      </c>
    </row>
    <row r="199" spans="1:38">
      <c r="A199" s="27">
        <v>300617</v>
      </c>
      <c r="B199" s="30" t="s">
        <v>514</v>
      </c>
      <c r="C199" s="32" t="s">
        <v>367</v>
      </c>
      <c r="D199" s="22">
        <v>1.8859999999999999</v>
      </c>
      <c r="E199" s="22">
        <v>4.4999999999999998E-2</v>
      </c>
      <c r="F199" s="22">
        <v>0.16300000000000001</v>
      </c>
      <c r="G199" s="23">
        <f t="shared" si="47"/>
        <v>2.0939999999999999</v>
      </c>
      <c r="H199" s="26">
        <v>0.16400000000000001</v>
      </c>
      <c r="I199" s="26">
        <v>0</v>
      </c>
      <c r="J199" s="25">
        <v>0</v>
      </c>
      <c r="K199" s="23">
        <f t="shared" si="48"/>
        <v>2.258</v>
      </c>
      <c r="M199" s="40">
        <v>1.806</v>
      </c>
      <c r="N199" s="40">
        <v>4.4999999999999998E-2</v>
      </c>
      <c r="O199" s="40">
        <v>0.17699999999999999</v>
      </c>
      <c r="P199" s="41">
        <f t="shared" si="49"/>
        <v>2.028</v>
      </c>
      <c r="Q199" s="40">
        <v>0.187</v>
      </c>
      <c r="R199" s="40">
        <v>0</v>
      </c>
      <c r="S199" s="40">
        <v>0</v>
      </c>
      <c r="T199" s="41">
        <f t="shared" si="50"/>
        <v>2.2149999999999999</v>
      </c>
      <c r="V199" s="40">
        <f t="shared" ref="V199:V262" si="58">(D199-M199)</f>
        <v>7.9999999999999849E-2</v>
      </c>
      <c r="W199" s="40">
        <f t="shared" ref="W199:W262" si="59">(E199-N199)</f>
        <v>0</v>
      </c>
      <c r="X199" s="40">
        <f t="shared" ref="X199:X262" si="60">(F199-O199)</f>
        <v>-1.3999999999999985E-2</v>
      </c>
      <c r="Y199" s="41">
        <f t="shared" ref="Y199:Y262" si="61">(G199-P199)</f>
        <v>6.5999999999999837E-2</v>
      </c>
      <c r="Z199" s="40">
        <f t="shared" ref="Z199:Z262" si="62">IF(H199=0,0,(H199-Q199))</f>
        <v>-2.2999999999999993E-2</v>
      </c>
      <c r="AA199" s="40">
        <f t="shared" ref="AA199:AA262" si="63">IF(I199=0,0,(I199-R199))</f>
        <v>0</v>
      </c>
      <c r="AB199" s="40">
        <f t="shared" ref="AB199:AB262" si="64">IF(J199=0,0,(J199-S199))</f>
        <v>0</v>
      </c>
      <c r="AC199" s="41">
        <f t="shared" ref="AC199:AC262" si="65">(K199-T199)</f>
        <v>4.3000000000000149E-2</v>
      </c>
      <c r="AE199" s="43">
        <f t="shared" si="51"/>
        <v>4.4296788482834908E-2</v>
      </c>
      <c r="AF199" s="43">
        <f t="shared" si="56"/>
        <v>0</v>
      </c>
      <c r="AG199" s="43">
        <f t="shared" si="57"/>
        <v>-7.9096045197740036E-2</v>
      </c>
      <c r="AH199" s="44">
        <f t="shared" si="57"/>
        <v>3.2544378698224768E-2</v>
      </c>
      <c r="AI199" s="43">
        <f t="shared" si="52"/>
        <v>-0.12299465240641708</v>
      </c>
      <c r="AJ199" s="43">
        <f t="shared" si="53"/>
        <v>0</v>
      </c>
      <c r="AK199" s="43">
        <f t="shared" si="54"/>
        <v>0</v>
      </c>
      <c r="AL199" s="44">
        <f t="shared" si="55"/>
        <v>1.9413092550790136E-2</v>
      </c>
    </row>
    <row r="200" spans="1:38">
      <c r="A200" s="27">
        <v>300620</v>
      </c>
      <c r="B200" s="30" t="s">
        <v>484</v>
      </c>
      <c r="C200" s="32" t="s">
        <v>367</v>
      </c>
      <c r="D200" s="22">
        <v>1.46</v>
      </c>
      <c r="E200" s="22">
        <v>4.4999999999999998E-2</v>
      </c>
      <c r="F200" s="22">
        <v>0.16300000000000001</v>
      </c>
      <c r="G200" s="23">
        <f t="shared" ref="G200:G263" si="66">D200+E200+F200</f>
        <v>1.6679999999999999</v>
      </c>
      <c r="H200" s="26">
        <v>0.16400000000000001</v>
      </c>
      <c r="I200" s="26">
        <v>0</v>
      </c>
      <c r="J200" s="25">
        <v>0</v>
      </c>
      <c r="K200" s="23">
        <f t="shared" ref="K200:K263" si="67">G200+H200+I200+J200</f>
        <v>1.8319999999999999</v>
      </c>
      <c r="M200" s="40">
        <v>1.3979999999999999</v>
      </c>
      <c r="N200" s="40">
        <v>4.4999999999999998E-2</v>
      </c>
      <c r="O200" s="40">
        <v>0.17699999999999999</v>
      </c>
      <c r="P200" s="41">
        <f t="shared" ref="P200:P263" si="68">M200+N200+O200</f>
        <v>1.6199999999999999</v>
      </c>
      <c r="Q200" s="40">
        <v>0.187</v>
      </c>
      <c r="R200" s="40">
        <v>0</v>
      </c>
      <c r="S200" s="40">
        <v>0</v>
      </c>
      <c r="T200" s="41">
        <f t="shared" ref="T200:T263" si="69">P200+Q200+R200+S200</f>
        <v>1.8069999999999999</v>
      </c>
      <c r="V200" s="40">
        <f t="shared" si="58"/>
        <v>6.2000000000000055E-2</v>
      </c>
      <c r="W200" s="40">
        <f t="shared" si="59"/>
        <v>0</v>
      </c>
      <c r="X200" s="40">
        <f t="shared" si="60"/>
        <v>-1.3999999999999985E-2</v>
      </c>
      <c r="Y200" s="41">
        <f t="shared" si="61"/>
        <v>4.8000000000000043E-2</v>
      </c>
      <c r="Z200" s="40">
        <f t="shared" si="62"/>
        <v>-2.2999999999999993E-2</v>
      </c>
      <c r="AA200" s="40">
        <f t="shared" si="63"/>
        <v>0</v>
      </c>
      <c r="AB200" s="40">
        <f t="shared" si="64"/>
        <v>0</v>
      </c>
      <c r="AC200" s="41">
        <f t="shared" si="65"/>
        <v>2.4999999999999911E-2</v>
      </c>
      <c r="AE200" s="43">
        <f t="shared" ref="AE200:AE263" si="70">(D200-M200)/M200</f>
        <v>4.4349070100143106E-2</v>
      </c>
      <c r="AF200" s="43">
        <f t="shared" si="56"/>
        <v>0</v>
      </c>
      <c r="AG200" s="43">
        <f t="shared" si="57"/>
        <v>-7.9096045197740036E-2</v>
      </c>
      <c r="AH200" s="44">
        <f t="shared" si="57"/>
        <v>2.9629629629629659E-2</v>
      </c>
      <c r="AI200" s="43">
        <f t="shared" ref="AI200:AI263" si="71">IF(H200=0,0,(H200-Q200)/Q200)</f>
        <v>-0.12299465240641708</v>
      </c>
      <c r="AJ200" s="43">
        <f t="shared" ref="AJ200:AJ263" si="72">IF(I200=0,0,(I200-R200)/R200)</f>
        <v>0</v>
      </c>
      <c r="AK200" s="43">
        <f t="shared" ref="AK200:AK263" si="73">IF(J200=0,0,(J200-S200)/S200)</f>
        <v>0</v>
      </c>
      <c r="AL200" s="44">
        <f t="shared" ref="AL200:AL263" si="74">(K200-T200)/T200</f>
        <v>1.3835085777531772E-2</v>
      </c>
    </row>
    <row r="201" spans="1:38">
      <c r="A201" s="27">
        <v>300622</v>
      </c>
      <c r="B201" s="30" t="s">
        <v>117</v>
      </c>
      <c r="C201" s="32" t="s">
        <v>367</v>
      </c>
      <c r="D201" s="22">
        <v>1.825</v>
      </c>
      <c r="E201" s="22">
        <v>4.4999999999999998E-2</v>
      </c>
      <c r="F201" s="22">
        <v>0.16300000000000001</v>
      </c>
      <c r="G201" s="23">
        <f t="shared" si="66"/>
        <v>2.0329999999999999</v>
      </c>
      <c r="H201" s="26">
        <v>0.16400000000000001</v>
      </c>
      <c r="I201" s="26">
        <v>0</v>
      </c>
      <c r="J201" s="25">
        <v>0</v>
      </c>
      <c r="K201" s="23">
        <f t="shared" si="67"/>
        <v>2.1970000000000001</v>
      </c>
      <c r="M201" s="40">
        <v>1.7470000000000001</v>
      </c>
      <c r="N201" s="40">
        <v>4.4999999999999998E-2</v>
      </c>
      <c r="O201" s="40">
        <v>0.17699999999999999</v>
      </c>
      <c r="P201" s="41">
        <f t="shared" si="68"/>
        <v>1.9690000000000001</v>
      </c>
      <c r="Q201" s="40">
        <v>0.187</v>
      </c>
      <c r="R201" s="40">
        <v>0</v>
      </c>
      <c r="S201" s="40">
        <v>0</v>
      </c>
      <c r="T201" s="41">
        <f t="shared" si="69"/>
        <v>2.1560000000000001</v>
      </c>
      <c r="V201" s="40">
        <f t="shared" si="58"/>
        <v>7.7999999999999847E-2</v>
      </c>
      <c r="W201" s="40">
        <f t="shared" si="59"/>
        <v>0</v>
      </c>
      <c r="X201" s="40">
        <f t="shared" si="60"/>
        <v>-1.3999999999999985E-2</v>
      </c>
      <c r="Y201" s="41">
        <f t="shared" si="61"/>
        <v>6.3999999999999835E-2</v>
      </c>
      <c r="Z201" s="40">
        <f t="shared" si="62"/>
        <v>-2.2999999999999993E-2</v>
      </c>
      <c r="AA201" s="40">
        <f t="shared" si="63"/>
        <v>0</v>
      </c>
      <c r="AB201" s="40">
        <f t="shared" si="64"/>
        <v>0</v>
      </c>
      <c r="AC201" s="41">
        <f t="shared" si="65"/>
        <v>4.0999999999999925E-2</v>
      </c>
      <c r="AE201" s="43">
        <f t="shared" si="70"/>
        <v>4.4647967945048564E-2</v>
      </c>
      <c r="AF201" s="43">
        <f t="shared" si="56"/>
        <v>0</v>
      </c>
      <c r="AG201" s="43">
        <f t="shared" si="57"/>
        <v>-7.9096045197740036E-2</v>
      </c>
      <c r="AH201" s="44">
        <f t="shared" si="57"/>
        <v>3.2503809040121803E-2</v>
      </c>
      <c r="AI201" s="43">
        <f t="shared" si="71"/>
        <v>-0.12299465240641708</v>
      </c>
      <c r="AJ201" s="43">
        <f t="shared" si="72"/>
        <v>0</v>
      </c>
      <c r="AK201" s="43">
        <f t="shared" si="73"/>
        <v>0</v>
      </c>
      <c r="AL201" s="44">
        <f t="shared" si="74"/>
        <v>1.9016697588126123E-2</v>
      </c>
    </row>
    <row r="202" spans="1:38">
      <c r="A202" s="27">
        <v>300634</v>
      </c>
      <c r="B202" s="30" t="s">
        <v>118</v>
      </c>
      <c r="C202" s="32" t="s">
        <v>365</v>
      </c>
      <c r="D202" s="22">
        <v>1.863</v>
      </c>
      <c r="E202" s="22">
        <v>4.4999999999999998E-2</v>
      </c>
      <c r="F202" s="22">
        <v>0.16300000000000001</v>
      </c>
      <c r="G202" s="23">
        <f t="shared" si="66"/>
        <v>2.0709999999999997</v>
      </c>
      <c r="H202" s="26">
        <v>0</v>
      </c>
      <c r="I202" s="26">
        <v>0</v>
      </c>
      <c r="J202" s="25">
        <v>0.2</v>
      </c>
      <c r="K202" s="23">
        <f t="shared" si="67"/>
        <v>2.2709999999999999</v>
      </c>
      <c r="M202" s="40">
        <v>1.784</v>
      </c>
      <c r="N202" s="40">
        <v>4.4999999999999998E-2</v>
      </c>
      <c r="O202" s="40">
        <v>0.17699999999999999</v>
      </c>
      <c r="P202" s="41">
        <f t="shared" si="68"/>
        <v>2.0059999999999998</v>
      </c>
      <c r="Q202" s="40">
        <v>0</v>
      </c>
      <c r="R202" s="40">
        <v>0</v>
      </c>
      <c r="S202" s="40">
        <v>0.20100000000000001</v>
      </c>
      <c r="T202" s="41">
        <f t="shared" si="69"/>
        <v>2.2069999999999999</v>
      </c>
      <c r="V202" s="40">
        <f t="shared" si="58"/>
        <v>7.8999999999999959E-2</v>
      </c>
      <c r="W202" s="40">
        <f t="shared" si="59"/>
        <v>0</v>
      </c>
      <c r="X202" s="40">
        <f t="shared" si="60"/>
        <v>-1.3999999999999985E-2</v>
      </c>
      <c r="Y202" s="41">
        <f t="shared" si="61"/>
        <v>6.4999999999999947E-2</v>
      </c>
      <c r="Z202" s="40">
        <f t="shared" si="62"/>
        <v>0</v>
      </c>
      <c r="AA202" s="40">
        <f t="shared" si="63"/>
        <v>0</v>
      </c>
      <c r="AB202" s="40">
        <f t="shared" si="64"/>
        <v>-1.0000000000000009E-3</v>
      </c>
      <c r="AC202" s="41">
        <f t="shared" si="65"/>
        <v>6.4000000000000057E-2</v>
      </c>
      <c r="AE202" s="43">
        <f t="shared" si="70"/>
        <v>4.4282511210762307E-2</v>
      </c>
      <c r="AF202" s="43">
        <f t="shared" si="56"/>
        <v>0</v>
      </c>
      <c r="AG202" s="43">
        <f t="shared" si="57"/>
        <v>-7.9096045197740036E-2</v>
      </c>
      <c r="AH202" s="44">
        <f t="shared" si="57"/>
        <v>3.2402791625124605E-2</v>
      </c>
      <c r="AI202" s="43">
        <f t="shared" si="71"/>
        <v>0</v>
      </c>
      <c r="AJ202" s="43">
        <f t="shared" si="72"/>
        <v>0</v>
      </c>
      <c r="AK202" s="43">
        <f t="shared" si="73"/>
        <v>-4.975124378109457E-3</v>
      </c>
      <c r="AL202" s="44">
        <f t="shared" si="74"/>
        <v>2.8998640688717745E-2</v>
      </c>
    </row>
    <row r="203" spans="1:38">
      <c r="A203" s="27">
        <v>300637</v>
      </c>
      <c r="B203" s="30" t="s">
        <v>119</v>
      </c>
      <c r="C203" s="32" t="s">
        <v>365</v>
      </c>
      <c r="D203" s="22">
        <v>1.851</v>
      </c>
      <c r="E203" s="22">
        <v>4.4999999999999998E-2</v>
      </c>
      <c r="F203" s="22">
        <v>0.16300000000000001</v>
      </c>
      <c r="G203" s="23">
        <f t="shared" si="66"/>
        <v>2.0589999999999997</v>
      </c>
      <c r="H203" s="26">
        <v>0</v>
      </c>
      <c r="I203" s="26">
        <v>0</v>
      </c>
      <c r="J203" s="25">
        <v>0.755</v>
      </c>
      <c r="K203" s="23">
        <f t="shared" si="67"/>
        <v>2.8139999999999996</v>
      </c>
      <c r="M203" s="40">
        <v>1.772</v>
      </c>
      <c r="N203" s="40">
        <v>4.4999999999999998E-2</v>
      </c>
      <c r="O203" s="40">
        <v>0.17699999999999999</v>
      </c>
      <c r="P203" s="41">
        <f t="shared" si="68"/>
        <v>1.994</v>
      </c>
      <c r="Q203" s="40">
        <v>0</v>
      </c>
      <c r="R203" s="40">
        <v>0</v>
      </c>
      <c r="S203" s="40">
        <v>0.752</v>
      </c>
      <c r="T203" s="41">
        <f t="shared" si="69"/>
        <v>2.746</v>
      </c>
      <c r="V203" s="40">
        <f t="shared" si="58"/>
        <v>7.8999999999999959E-2</v>
      </c>
      <c r="W203" s="40">
        <f t="shared" si="59"/>
        <v>0</v>
      </c>
      <c r="X203" s="40">
        <f t="shared" si="60"/>
        <v>-1.3999999999999985E-2</v>
      </c>
      <c r="Y203" s="41">
        <f t="shared" si="61"/>
        <v>6.4999999999999725E-2</v>
      </c>
      <c r="Z203" s="40">
        <f t="shared" si="62"/>
        <v>0</v>
      </c>
      <c r="AA203" s="40">
        <f t="shared" si="63"/>
        <v>0</v>
      </c>
      <c r="AB203" s="40">
        <f t="shared" si="64"/>
        <v>3.0000000000000027E-3</v>
      </c>
      <c r="AC203" s="41">
        <f t="shared" si="65"/>
        <v>6.7999999999999616E-2</v>
      </c>
      <c r="AE203" s="43">
        <f t="shared" si="70"/>
        <v>4.4582392776523677E-2</v>
      </c>
      <c r="AF203" s="43">
        <f t="shared" si="56"/>
        <v>0</v>
      </c>
      <c r="AG203" s="43">
        <f t="shared" si="57"/>
        <v>-7.9096045197740036E-2</v>
      </c>
      <c r="AH203" s="44">
        <f t="shared" si="57"/>
        <v>3.259779338014028E-2</v>
      </c>
      <c r="AI203" s="43">
        <f t="shared" si="71"/>
        <v>0</v>
      </c>
      <c r="AJ203" s="43">
        <f t="shared" si="72"/>
        <v>0</v>
      </c>
      <c r="AK203" s="43">
        <f t="shared" si="73"/>
        <v>3.9893617021276627E-3</v>
      </c>
      <c r="AL203" s="44">
        <f t="shared" si="74"/>
        <v>2.4763292061179758E-2</v>
      </c>
    </row>
    <row r="204" spans="1:38">
      <c r="A204" s="27">
        <v>300638</v>
      </c>
      <c r="B204" s="30" t="s">
        <v>294</v>
      </c>
      <c r="C204" s="32" t="s">
        <v>367</v>
      </c>
      <c r="D204" s="22">
        <v>1.282</v>
      </c>
      <c r="E204" s="22">
        <v>4.4999999999999998E-2</v>
      </c>
      <c r="F204" s="22">
        <v>0.16300000000000001</v>
      </c>
      <c r="G204" s="23">
        <f t="shared" si="66"/>
        <v>1.49</v>
      </c>
      <c r="H204" s="26">
        <v>0.16400000000000001</v>
      </c>
      <c r="I204" s="26">
        <v>0</v>
      </c>
      <c r="J204" s="25">
        <v>0</v>
      </c>
      <c r="K204" s="23">
        <f t="shared" si="67"/>
        <v>1.6539999999999999</v>
      </c>
      <c r="M204" s="40">
        <v>1.2270000000000001</v>
      </c>
      <c r="N204" s="40">
        <v>4.4999999999999998E-2</v>
      </c>
      <c r="O204" s="40">
        <v>0.17699999999999999</v>
      </c>
      <c r="P204" s="41">
        <f t="shared" si="68"/>
        <v>1.4490000000000001</v>
      </c>
      <c r="Q204" s="40">
        <v>0.187</v>
      </c>
      <c r="R204" s="40">
        <v>0</v>
      </c>
      <c r="S204" s="40">
        <v>0</v>
      </c>
      <c r="T204" s="41">
        <f t="shared" si="69"/>
        <v>1.6360000000000001</v>
      </c>
      <c r="V204" s="40">
        <f t="shared" si="58"/>
        <v>5.4999999999999938E-2</v>
      </c>
      <c r="W204" s="40">
        <f t="shared" si="59"/>
        <v>0</v>
      </c>
      <c r="X204" s="40">
        <f t="shared" si="60"/>
        <v>-1.3999999999999985E-2</v>
      </c>
      <c r="Y204" s="41">
        <f t="shared" si="61"/>
        <v>4.0999999999999925E-2</v>
      </c>
      <c r="Z204" s="40">
        <f t="shared" si="62"/>
        <v>-2.2999999999999993E-2</v>
      </c>
      <c r="AA204" s="40">
        <f t="shared" si="63"/>
        <v>0</v>
      </c>
      <c r="AB204" s="40">
        <f t="shared" si="64"/>
        <v>0</v>
      </c>
      <c r="AC204" s="41">
        <f t="shared" si="65"/>
        <v>1.7999999999999794E-2</v>
      </c>
      <c r="AE204" s="43">
        <f t="shared" si="70"/>
        <v>4.4824775876120562E-2</v>
      </c>
      <c r="AF204" s="43">
        <f t="shared" si="56"/>
        <v>0</v>
      </c>
      <c r="AG204" s="43">
        <f t="shared" si="57"/>
        <v>-7.9096045197740036E-2</v>
      </c>
      <c r="AH204" s="44">
        <f t="shared" si="57"/>
        <v>2.8295376121463024E-2</v>
      </c>
      <c r="AI204" s="43">
        <f t="shared" si="71"/>
        <v>-0.12299465240641708</v>
      </c>
      <c r="AJ204" s="43">
        <f t="shared" si="72"/>
        <v>0</v>
      </c>
      <c r="AK204" s="43">
        <f t="shared" si="73"/>
        <v>0</v>
      </c>
      <c r="AL204" s="44">
        <f t="shared" si="74"/>
        <v>1.1002444987774935E-2</v>
      </c>
    </row>
    <row r="205" spans="1:38">
      <c r="A205" s="27">
        <v>300639</v>
      </c>
      <c r="B205" s="30" t="s">
        <v>120</v>
      </c>
      <c r="C205" s="32" t="s">
        <v>365</v>
      </c>
      <c r="D205" s="22">
        <v>1.9330000000000001</v>
      </c>
      <c r="E205" s="22">
        <v>4.4999999999999998E-2</v>
      </c>
      <c r="F205" s="22">
        <v>0.16300000000000001</v>
      </c>
      <c r="G205" s="23">
        <f t="shared" si="66"/>
        <v>2.141</v>
      </c>
      <c r="H205" s="26">
        <v>0</v>
      </c>
      <c r="I205" s="26">
        <v>0</v>
      </c>
      <c r="J205" s="25">
        <v>0.11799999999999999</v>
      </c>
      <c r="K205" s="23">
        <f t="shared" si="67"/>
        <v>2.2589999999999999</v>
      </c>
      <c r="M205" s="40">
        <v>1.85</v>
      </c>
      <c r="N205" s="40">
        <v>4.4999999999999998E-2</v>
      </c>
      <c r="O205" s="40">
        <v>0.17699999999999999</v>
      </c>
      <c r="P205" s="41">
        <f t="shared" si="68"/>
        <v>2.0720000000000001</v>
      </c>
      <c r="Q205" s="40">
        <v>0</v>
      </c>
      <c r="R205" s="40">
        <v>0</v>
      </c>
      <c r="S205" s="40">
        <v>0.11700000000000001</v>
      </c>
      <c r="T205" s="41">
        <f t="shared" si="69"/>
        <v>2.1890000000000001</v>
      </c>
      <c r="V205" s="40">
        <f t="shared" si="58"/>
        <v>8.2999999999999963E-2</v>
      </c>
      <c r="W205" s="40">
        <f t="shared" si="59"/>
        <v>0</v>
      </c>
      <c r="X205" s="40">
        <f t="shared" si="60"/>
        <v>-1.3999999999999985E-2</v>
      </c>
      <c r="Y205" s="41">
        <f t="shared" si="61"/>
        <v>6.899999999999995E-2</v>
      </c>
      <c r="Z205" s="40">
        <f t="shared" si="62"/>
        <v>0</v>
      </c>
      <c r="AA205" s="40">
        <f t="shared" si="63"/>
        <v>0</v>
      </c>
      <c r="AB205" s="40">
        <f t="shared" si="64"/>
        <v>9.9999999999998701E-4</v>
      </c>
      <c r="AC205" s="41">
        <f t="shared" si="65"/>
        <v>6.999999999999984E-2</v>
      </c>
      <c r="AE205" s="43">
        <f t="shared" si="70"/>
        <v>4.4864864864864844E-2</v>
      </c>
      <c r="AF205" s="43">
        <f t="shared" si="56"/>
        <v>0</v>
      </c>
      <c r="AG205" s="43">
        <f t="shared" si="57"/>
        <v>-7.9096045197740036E-2</v>
      </c>
      <c r="AH205" s="44">
        <f t="shared" si="57"/>
        <v>3.3301158301158276E-2</v>
      </c>
      <c r="AI205" s="43">
        <f t="shared" si="71"/>
        <v>0</v>
      </c>
      <c r="AJ205" s="43">
        <f t="shared" si="72"/>
        <v>0</v>
      </c>
      <c r="AK205" s="43">
        <f t="shared" si="73"/>
        <v>8.5470085470084351E-3</v>
      </c>
      <c r="AL205" s="44">
        <f t="shared" si="74"/>
        <v>3.1978072179077131E-2</v>
      </c>
    </row>
    <row r="206" spans="1:38">
      <c r="A206" s="27">
        <v>300640</v>
      </c>
      <c r="B206" s="30" t="s">
        <v>121</v>
      </c>
      <c r="C206" s="32" t="s">
        <v>367</v>
      </c>
      <c r="D206" s="22">
        <v>1.825</v>
      </c>
      <c r="E206" s="22">
        <v>4.4999999999999998E-2</v>
      </c>
      <c r="F206" s="22">
        <v>0.16300000000000001</v>
      </c>
      <c r="G206" s="23">
        <f t="shared" si="66"/>
        <v>2.0329999999999999</v>
      </c>
      <c r="H206" s="26">
        <v>0.16400000000000001</v>
      </c>
      <c r="I206" s="26">
        <v>0</v>
      </c>
      <c r="J206" s="25">
        <v>0</v>
      </c>
      <c r="K206" s="23">
        <f t="shared" si="67"/>
        <v>2.1970000000000001</v>
      </c>
      <c r="M206" s="40">
        <v>1.7470000000000001</v>
      </c>
      <c r="N206" s="40">
        <v>4.4999999999999998E-2</v>
      </c>
      <c r="O206" s="40">
        <v>0.17699999999999999</v>
      </c>
      <c r="P206" s="41">
        <f t="shared" si="68"/>
        <v>1.9690000000000001</v>
      </c>
      <c r="Q206" s="40">
        <v>0.187</v>
      </c>
      <c r="R206" s="40">
        <v>0</v>
      </c>
      <c r="S206" s="40">
        <v>0</v>
      </c>
      <c r="T206" s="41">
        <f t="shared" si="69"/>
        <v>2.1560000000000001</v>
      </c>
      <c r="V206" s="40">
        <f t="shared" si="58"/>
        <v>7.7999999999999847E-2</v>
      </c>
      <c r="W206" s="40">
        <f t="shared" si="59"/>
        <v>0</v>
      </c>
      <c r="X206" s="40">
        <f t="shared" si="60"/>
        <v>-1.3999999999999985E-2</v>
      </c>
      <c r="Y206" s="41">
        <f t="shared" si="61"/>
        <v>6.3999999999999835E-2</v>
      </c>
      <c r="Z206" s="40">
        <f t="shared" si="62"/>
        <v>-2.2999999999999993E-2</v>
      </c>
      <c r="AA206" s="40">
        <f t="shared" si="63"/>
        <v>0</v>
      </c>
      <c r="AB206" s="40">
        <f t="shared" si="64"/>
        <v>0</v>
      </c>
      <c r="AC206" s="41">
        <f t="shared" si="65"/>
        <v>4.0999999999999925E-2</v>
      </c>
      <c r="AE206" s="43">
        <f t="shared" si="70"/>
        <v>4.4647967945048564E-2</v>
      </c>
      <c r="AF206" s="43">
        <f t="shared" si="56"/>
        <v>0</v>
      </c>
      <c r="AG206" s="43">
        <f t="shared" si="57"/>
        <v>-7.9096045197740036E-2</v>
      </c>
      <c r="AH206" s="44">
        <f t="shared" si="57"/>
        <v>3.2503809040121803E-2</v>
      </c>
      <c r="AI206" s="43">
        <f t="shared" si="71"/>
        <v>-0.12299465240641708</v>
      </c>
      <c r="AJ206" s="43">
        <f t="shared" si="72"/>
        <v>0</v>
      </c>
      <c r="AK206" s="43">
        <f t="shared" si="73"/>
        <v>0</v>
      </c>
      <c r="AL206" s="44">
        <f t="shared" si="74"/>
        <v>1.9016697588126123E-2</v>
      </c>
    </row>
    <row r="207" spans="1:38">
      <c r="A207" s="27">
        <v>300642</v>
      </c>
      <c r="B207" s="30" t="s">
        <v>122</v>
      </c>
      <c r="C207" s="32" t="s">
        <v>365</v>
      </c>
      <c r="D207" s="22">
        <v>1.1659999999999999</v>
      </c>
      <c r="E207" s="22">
        <v>4.4999999999999998E-2</v>
      </c>
      <c r="F207" s="22">
        <v>0.16300000000000001</v>
      </c>
      <c r="G207" s="23">
        <f t="shared" si="66"/>
        <v>1.3739999999999999</v>
      </c>
      <c r="H207" s="26">
        <v>0</v>
      </c>
      <c r="I207" s="26">
        <v>0</v>
      </c>
      <c r="J207" s="25">
        <v>3.7999999999999999E-2</v>
      </c>
      <c r="K207" s="23">
        <f t="shared" si="67"/>
        <v>1.4119999999999999</v>
      </c>
      <c r="M207" s="40">
        <v>1.117</v>
      </c>
      <c r="N207" s="40">
        <v>4.4999999999999998E-2</v>
      </c>
      <c r="O207" s="40">
        <v>0.17699999999999999</v>
      </c>
      <c r="P207" s="41">
        <f t="shared" si="68"/>
        <v>1.339</v>
      </c>
      <c r="Q207" s="40">
        <v>0</v>
      </c>
      <c r="R207" s="40">
        <v>0</v>
      </c>
      <c r="S207" s="40">
        <v>3.9E-2</v>
      </c>
      <c r="T207" s="41">
        <f t="shared" si="69"/>
        <v>1.3779999999999999</v>
      </c>
      <c r="V207" s="40">
        <f t="shared" si="58"/>
        <v>4.8999999999999932E-2</v>
      </c>
      <c r="W207" s="40">
        <f t="shared" si="59"/>
        <v>0</v>
      </c>
      <c r="X207" s="40">
        <f t="shared" si="60"/>
        <v>-1.3999999999999985E-2</v>
      </c>
      <c r="Y207" s="41">
        <f t="shared" si="61"/>
        <v>3.499999999999992E-2</v>
      </c>
      <c r="Z207" s="40">
        <f t="shared" si="62"/>
        <v>0</v>
      </c>
      <c r="AA207" s="40">
        <f t="shared" si="63"/>
        <v>0</v>
      </c>
      <c r="AB207" s="40">
        <f t="shared" si="64"/>
        <v>-1.0000000000000009E-3</v>
      </c>
      <c r="AC207" s="41">
        <f t="shared" si="65"/>
        <v>3.400000000000003E-2</v>
      </c>
      <c r="AE207" s="43">
        <f t="shared" si="70"/>
        <v>4.3867502238137811E-2</v>
      </c>
      <c r="AF207" s="43">
        <f t="shared" si="56"/>
        <v>0</v>
      </c>
      <c r="AG207" s="43">
        <f t="shared" si="57"/>
        <v>-7.9096045197740036E-2</v>
      </c>
      <c r="AH207" s="44">
        <f t="shared" si="57"/>
        <v>2.6138909634055206E-2</v>
      </c>
      <c r="AI207" s="43">
        <f t="shared" si="71"/>
        <v>0</v>
      </c>
      <c r="AJ207" s="43">
        <f t="shared" si="72"/>
        <v>0</v>
      </c>
      <c r="AK207" s="43">
        <f t="shared" si="73"/>
        <v>-2.5641025641025664E-2</v>
      </c>
      <c r="AL207" s="44">
        <f t="shared" si="74"/>
        <v>2.4673439767779415E-2</v>
      </c>
    </row>
    <row r="208" spans="1:38">
      <c r="A208" s="27">
        <v>300644</v>
      </c>
      <c r="B208" s="30" t="s">
        <v>295</v>
      </c>
      <c r="C208" s="32" t="s">
        <v>367</v>
      </c>
      <c r="D208" s="22">
        <v>1.849</v>
      </c>
      <c r="E208" s="22">
        <v>4.4999999999999998E-2</v>
      </c>
      <c r="F208" s="22">
        <v>0.16300000000000001</v>
      </c>
      <c r="G208" s="23">
        <f t="shared" si="66"/>
        <v>2.0569999999999999</v>
      </c>
      <c r="H208" s="26">
        <v>0.16400000000000001</v>
      </c>
      <c r="I208" s="26">
        <v>0</v>
      </c>
      <c r="J208" s="25">
        <v>0</v>
      </c>
      <c r="K208" s="23">
        <f t="shared" si="67"/>
        <v>2.2210000000000001</v>
      </c>
      <c r="M208" s="40">
        <v>1.77</v>
      </c>
      <c r="N208" s="40">
        <v>4.4999999999999998E-2</v>
      </c>
      <c r="O208" s="40">
        <v>0.17699999999999999</v>
      </c>
      <c r="P208" s="41">
        <f t="shared" si="68"/>
        <v>1.992</v>
      </c>
      <c r="Q208" s="40">
        <v>0.187</v>
      </c>
      <c r="R208" s="40">
        <v>0</v>
      </c>
      <c r="S208" s="40">
        <v>0</v>
      </c>
      <c r="T208" s="41">
        <f t="shared" si="69"/>
        <v>2.1789999999999998</v>
      </c>
      <c r="V208" s="40">
        <f t="shared" si="58"/>
        <v>7.8999999999999959E-2</v>
      </c>
      <c r="W208" s="40">
        <f t="shared" si="59"/>
        <v>0</v>
      </c>
      <c r="X208" s="40">
        <f t="shared" si="60"/>
        <v>-1.3999999999999985E-2</v>
      </c>
      <c r="Y208" s="41">
        <f t="shared" si="61"/>
        <v>6.4999999999999947E-2</v>
      </c>
      <c r="Z208" s="40">
        <f t="shared" si="62"/>
        <v>-2.2999999999999993E-2</v>
      </c>
      <c r="AA208" s="40">
        <f t="shared" si="63"/>
        <v>0</v>
      </c>
      <c r="AB208" s="40">
        <f t="shared" si="64"/>
        <v>0</v>
      </c>
      <c r="AC208" s="41">
        <f t="shared" si="65"/>
        <v>4.2000000000000259E-2</v>
      </c>
      <c r="AE208" s="43">
        <f t="shared" si="70"/>
        <v>4.46327683615819E-2</v>
      </c>
      <c r="AF208" s="43">
        <f t="shared" si="56"/>
        <v>0</v>
      </c>
      <c r="AG208" s="43">
        <f t="shared" si="57"/>
        <v>-7.9096045197740036E-2</v>
      </c>
      <c r="AH208" s="44">
        <f t="shared" si="57"/>
        <v>3.2630522088353389E-2</v>
      </c>
      <c r="AI208" s="43">
        <f t="shared" si="71"/>
        <v>-0.12299465240641708</v>
      </c>
      <c r="AJ208" s="43">
        <f t="shared" si="72"/>
        <v>0</v>
      </c>
      <c r="AK208" s="43">
        <f t="shared" si="73"/>
        <v>0</v>
      </c>
      <c r="AL208" s="44">
        <f t="shared" si="74"/>
        <v>1.927489674162472E-2</v>
      </c>
    </row>
    <row r="209" spans="1:38">
      <c r="A209" s="27">
        <v>300645</v>
      </c>
      <c r="B209" s="30" t="s">
        <v>515</v>
      </c>
      <c r="C209" s="32" t="s">
        <v>367</v>
      </c>
      <c r="D209" s="22">
        <v>1.893</v>
      </c>
      <c r="E209" s="22">
        <v>4.4999999999999998E-2</v>
      </c>
      <c r="F209" s="22">
        <v>0.16300000000000001</v>
      </c>
      <c r="G209" s="23">
        <f t="shared" si="66"/>
        <v>2.101</v>
      </c>
      <c r="H209" s="26">
        <v>0.16400000000000001</v>
      </c>
      <c r="I209" s="26">
        <v>0</v>
      </c>
      <c r="J209" s="25">
        <v>0</v>
      </c>
      <c r="K209" s="23">
        <f t="shared" si="67"/>
        <v>2.2650000000000001</v>
      </c>
      <c r="M209" s="40">
        <v>1.8129999999999999</v>
      </c>
      <c r="N209" s="40">
        <v>4.4999999999999998E-2</v>
      </c>
      <c r="O209" s="40">
        <v>0.17699999999999999</v>
      </c>
      <c r="P209" s="41">
        <f t="shared" si="68"/>
        <v>2.0349999999999997</v>
      </c>
      <c r="Q209" s="40">
        <v>0.187</v>
      </c>
      <c r="R209" s="40">
        <v>0</v>
      </c>
      <c r="S209" s="40">
        <v>0</v>
      </c>
      <c r="T209" s="41">
        <f t="shared" si="69"/>
        <v>2.2219999999999995</v>
      </c>
      <c r="V209" s="40">
        <f t="shared" si="58"/>
        <v>8.0000000000000071E-2</v>
      </c>
      <c r="W209" s="40">
        <f t="shared" si="59"/>
        <v>0</v>
      </c>
      <c r="X209" s="40">
        <f t="shared" si="60"/>
        <v>-1.3999999999999985E-2</v>
      </c>
      <c r="Y209" s="41">
        <f t="shared" si="61"/>
        <v>6.6000000000000281E-2</v>
      </c>
      <c r="Z209" s="40">
        <f t="shared" si="62"/>
        <v>-2.2999999999999993E-2</v>
      </c>
      <c r="AA209" s="40">
        <f t="shared" si="63"/>
        <v>0</v>
      </c>
      <c r="AB209" s="40">
        <f t="shared" si="64"/>
        <v>0</v>
      </c>
      <c r="AC209" s="41">
        <f t="shared" si="65"/>
        <v>4.3000000000000593E-2</v>
      </c>
      <c r="AE209" s="43">
        <f t="shared" si="70"/>
        <v>4.4125758411472739E-2</v>
      </c>
      <c r="AF209" s="43">
        <f t="shared" si="56"/>
        <v>0</v>
      </c>
      <c r="AG209" s="43">
        <f t="shared" si="57"/>
        <v>-7.9096045197740036E-2</v>
      </c>
      <c r="AH209" s="44">
        <f t="shared" si="57"/>
        <v>3.2432432432432573E-2</v>
      </c>
      <c r="AI209" s="43">
        <f t="shared" si="71"/>
        <v>-0.12299465240641708</v>
      </c>
      <c r="AJ209" s="43">
        <f t="shared" si="72"/>
        <v>0</v>
      </c>
      <c r="AK209" s="43">
        <f t="shared" si="73"/>
        <v>0</v>
      </c>
      <c r="AL209" s="44">
        <f t="shared" si="74"/>
        <v>1.9351935193519625E-2</v>
      </c>
    </row>
    <row r="210" spans="1:38">
      <c r="A210" s="27">
        <v>300648</v>
      </c>
      <c r="B210" s="30" t="s">
        <v>560</v>
      </c>
      <c r="C210" s="32" t="s">
        <v>367</v>
      </c>
      <c r="D210" s="22">
        <v>1.825</v>
      </c>
      <c r="E210" s="22">
        <v>4.4999999999999998E-2</v>
      </c>
      <c r="F210" s="22">
        <v>0.16300000000000001</v>
      </c>
      <c r="G210" s="23">
        <f t="shared" si="66"/>
        <v>2.0329999999999999</v>
      </c>
      <c r="H210" s="26">
        <v>0.16400000000000001</v>
      </c>
      <c r="I210" s="26">
        <v>0</v>
      </c>
      <c r="J210" s="25">
        <v>0</v>
      </c>
      <c r="K210" s="23">
        <f t="shared" si="67"/>
        <v>2.1970000000000001</v>
      </c>
      <c r="M210" s="40">
        <v>1.7470000000000001</v>
      </c>
      <c r="N210" s="40">
        <v>4.4999999999999998E-2</v>
      </c>
      <c r="O210" s="40">
        <v>0.17699999999999999</v>
      </c>
      <c r="P210" s="41">
        <f t="shared" si="68"/>
        <v>1.9690000000000001</v>
      </c>
      <c r="Q210" s="40">
        <v>0.187</v>
      </c>
      <c r="R210" s="40">
        <v>0</v>
      </c>
      <c r="S210" s="40">
        <v>0</v>
      </c>
      <c r="T210" s="41">
        <f t="shared" si="69"/>
        <v>2.1560000000000001</v>
      </c>
      <c r="V210" s="40">
        <f t="shared" si="58"/>
        <v>7.7999999999999847E-2</v>
      </c>
      <c r="W210" s="40">
        <f t="shared" si="59"/>
        <v>0</v>
      </c>
      <c r="X210" s="40">
        <f t="shared" si="60"/>
        <v>-1.3999999999999985E-2</v>
      </c>
      <c r="Y210" s="41">
        <f t="shared" si="61"/>
        <v>6.3999999999999835E-2</v>
      </c>
      <c r="Z210" s="40">
        <f t="shared" si="62"/>
        <v>-2.2999999999999993E-2</v>
      </c>
      <c r="AA210" s="40">
        <f t="shared" si="63"/>
        <v>0</v>
      </c>
      <c r="AB210" s="40">
        <f t="shared" si="64"/>
        <v>0</v>
      </c>
      <c r="AC210" s="41">
        <f t="shared" si="65"/>
        <v>4.0999999999999925E-2</v>
      </c>
      <c r="AE210" s="43">
        <f t="shared" si="70"/>
        <v>4.4647967945048564E-2</v>
      </c>
      <c r="AF210" s="43">
        <f t="shared" si="56"/>
        <v>0</v>
      </c>
      <c r="AG210" s="43">
        <f t="shared" si="57"/>
        <v>-7.9096045197740036E-2</v>
      </c>
      <c r="AH210" s="44">
        <f t="shared" si="57"/>
        <v>3.2503809040121803E-2</v>
      </c>
      <c r="AI210" s="43">
        <f t="shared" si="71"/>
        <v>-0.12299465240641708</v>
      </c>
      <c r="AJ210" s="43">
        <f t="shared" si="72"/>
        <v>0</v>
      </c>
      <c r="AK210" s="43">
        <f t="shared" si="73"/>
        <v>0</v>
      </c>
      <c r="AL210" s="44">
        <f t="shared" si="74"/>
        <v>1.9016697588126123E-2</v>
      </c>
    </row>
    <row r="211" spans="1:38">
      <c r="A211" s="27">
        <v>300649</v>
      </c>
      <c r="B211" s="30" t="s">
        <v>123</v>
      </c>
      <c r="C211" s="32" t="s">
        <v>367</v>
      </c>
      <c r="D211" s="22">
        <v>1.282</v>
      </c>
      <c r="E211" s="22">
        <v>4.4999999999999998E-2</v>
      </c>
      <c r="F211" s="22">
        <v>0.16300000000000001</v>
      </c>
      <c r="G211" s="23">
        <f t="shared" si="66"/>
        <v>1.49</v>
      </c>
      <c r="H211" s="26">
        <v>0.16400000000000001</v>
      </c>
      <c r="I211" s="26">
        <v>0</v>
      </c>
      <c r="J211" s="25">
        <v>0</v>
      </c>
      <c r="K211" s="23">
        <f t="shared" si="67"/>
        <v>1.6539999999999999</v>
      </c>
      <c r="M211" s="40">
        <v>1.2270000000000001</v>
      </c>
      <c r="N211" s="40">
        <v>4.4999999999999998E-2</v>
      </c>
      <c r="O211" s="40">
        <v>0.17699999999999999</v>
      </c>
      <c r="P211" s="41">
        <f t="shared" si="68"/>
        <v>1.4490000000000001</v>
      </c>
      <c r="Q211" s="40">
        <v>0.187</v>
      </c>
      <c r="R211" s="40">
        <v>0</v>
      </c>
      <c r="S211" s="40">
        <v>0</v>
      </c>
      <c r="T211" s="41">
        <f t="shared" si="69"/>
        <v>1.6360000000000001</v>
      </c>
      <c r="V211" s="40">
        <f t="shared" si="58"/>
        <v>5.4999999999999938E-2</v>
      </c>
      <c r="W211" s="40">
        <f t="shared" si="59"/>
        <v>0</v>
      </c>
      <c r="X211" s="40">
        <f t="shared" si="60"/>
        <v>-1.3999999999999985E-2</v>
      </c>
      <c r="Y211" s="41">
        <f t="shared" si="61"/>
        <v>4.0999999999999925E-2</v>
      </c>
      <c r="Z211" s="40">
        <f t="shared" si="62"/>
        <v>-2.2999999999999993E-2</v>
      </c>
      <c r="AA211" s="40">
        <f t="shared" si="63"/>
        <v>0</v>
      </c>
      <c r="AB211" s="40">
        <f t="shared" si="64"/>
        <v>0</v>
      </c>
      <c r="AC211" s="41">
        <f t="shared" si="65"/>
        <v>1.7999999999999794E-2</v>
      </c>
      <c r="AE211" s="43">
        <f t="shared" si="70"/>
        <v>4.4824775876120562E-2</v>
      </c>
      <c r="AF211" s="43">
        <f t="shared" si="56"/>
        <v>0</v>
      </c>
      <c r="AG211" s="43">
        <f t="shared" si="57"/>
        <v>-7.9096045197740036E-2</v>
      </c>
      <c r="AH211" s="44">
        <f t="shared" si="57"/>
        <v>2.8295376121463024E-2</v>
      </c>
      <c r="AI211" s="43">
        <f t="shared" si="71"/>
        <v>-0.12299465240641708</v>
      </c>
      <c r="AJ211" s="43">
        <f t="shared" si="72"/>
        <v>0</v>
      </c>
      <c r="AK211" s="43">
        <f t="shared" si="73"/>
        <v>0</v>
      </c>
      <c r="AL211" s="44">
        <f t="shared" si="74"/>
        <v>1.1002444987774935E-2</v>
      </c>
    </row>
    <row r="212" spans="1:38">
      <c r="A212" s="27">
        <v>300650</v>
      </c>
      <c r="B212" s="30" t="s">
        <v>124</v>
      </c>
      <c r="C212" s="32" t="s">
        <v>365</v>
      </c>
      <c r="D212" s="22">
        <v>1.657</v>
      </c>
      <c r="E212" s="22">
        <v>4.4999999999999998E-2</v>
      </c>
      <c r="F212" s="22">
        <v>0.16300000000000001</v>
      </c>
      <c r="G212" s="23">
        <f t="shared" si="66"/>
        <v>1.865</v>
      </c>
      <c r="H212" s="26">
        <v>0</v>
      </c>
      <c r="I212" s="26">
        <v>0</v>
      </c>
      <c r="J212" s="25">
        <v>0.27600000000000002</v>
      </c>
      <c r="K212" s="23">
        <f t="shared" si="67"/>
        <v>2.141</v>
      </c>
      <c r="M212" s="40">
        <v>1.587</v>
      </c>
      <c r="N212" s="40">
        <v>4.4999999999999998E-2</v>
      </c>
      <c r="O212" s="40">
        <v>0.17699999999999999</v>
      </c>
      <c r="P212" s="41">
        <f t="shared" si="68"/>
        <v>1.8089999999999999</v>
      </c>
      <c r="Q212" s="40">
        <v>0</v>
      </c>
      <c r="R212" s="40">
        <v>0</v>
      </c>
      <c r="S212" s="40">
        <v>0.27300000000000002</v>
      </c>
      <c r="T212" s="41">
        <f t="shared" si="69"/>
        <v>2.0819999999999999</v>
      </c>
      <c r="V212" s="40">
        <f t="shared" si="58"/>
        <v>7.0000000000000062E-2</v>
      </c>
      <c r="W212" s="40">
        <f t="shared" si="59"/>
        <v>0</v>
      </c>
      <c r="X212" s="40">
        <f t="shared" si="60"/>
        <v>-1.3999999999999985E-2</v>
      </c>
      <c r="Y212" s="41">
        <f t="shared" si="61"/>
        <v>5.600000000000005E-2</v>
      </c>
      <c r="Z212" s="40">
        <f t="shared" si="62"/>
        <v>0</v>
      </c>
      <c r="AA212" s="40">
        <f t="shared" si="63"/>
        <v>0</v>
      </c>
      <c r="AB212" s="40">
        <f t="shared" si="64"/>
        <v>3.0000000000000027E-3</v>
      </c>
      <c r="AC212" s="41">
        <f t="shared" si="65"/>
        <v>5.9000000000000163E-2</v>
      </c>
      <c r="AE212" s="43">
        <f t="shared" si="70"/>
        <v>4.4108380592312577E-2</v>
      </c>
      <c r="AF212" s="43">
        <f t="shared" si="56"/>
        <v>0</v>
      </c>
      <c r="AG212" s="43">
        <f t="shared" si="57"/>
        <v>-7.9096045197740036E-2</v>
      </c>
      <c r="AH212" s="44">
        <f t="shared" si="57"/>
        <v>3.0956329463792179E-2</v>
      </c>
      <c r="AI212" s="43">
        <f t="shared" si="71"/>
        <v>0</v>
      </c>
      <c r="AJ212" s="43">
        <f t="shared" si="72"/>
        <v>0</v>
      </c>
      <c r="AK212" s="43">
        <f t="shared" si="73"/>
        <v>1.0989010989010999E-2</v>
      </c>
      <c r="AL212" s="44">
        <f t="shared" si="74"/>
        <v>2.8338136407300752E-2</v>
      </c>
    </row>
    <row r="213" spans="1:38">
      <c r="A213" s="27">
        <v>300651</v>
      </c>
      <c r="B213" s="30" t="s">
        <v>125</v>
      </c>
      <c r="C213" s="32" t="s">
        <v>365</v>
      </c>
      <c r="D213" s="22">
        <v>1.863</v>
      </c>
      <c r="E213" s="22">
        <v>4.4999999999999998E-2</v>
      </c>
      <c r="F213" s="22">
        <v>0.16300000000000001</v>
      </c>
      <c r="G213" s="23">
        <f t="shared" si="66"/>
        <v>2.0709999999999997</v>
      </c>
      <c r="H213" s="26">
        <v>0</v>
      </c>
      <c r="I213" s="26">
        <v>0</v>
      </c>
      <c r="J213" s="25">
        <v>7.2999999999999995E-2</v>
      </c>
      <c r="K213" s="23">
        <f t="shared" si="67"/>
        <v>2.1439999999999997</v>
      </c>
      <c r="M213" s="40">
        <v>1.784</v>
      </c>
      <c r="N213" s="40">
        <v>4.4999999999999998E-2</v>
      </c>
      <c r="O213" s="40">
        <v>0.17699999999999999</v>
      </c>
      <c r="P213" s="41">
        <f t="shared" si="68"/>
        <v>2.0059999999999998</v>
      </c>
      <c r="Q213" s="40">
        <v>0</v>
      </c>
      <c r="R213" s="40">
        <v>0</v>
      </c>
      <c r="S213" s="40">
        <v>7.0999999999999994E-2</v>
      </c>
      <c r="T213" s="41">
        <f t="shared" si="69"/>
        <v>2.077</v>
      </c>
      <c r="V213" s="40">
        <f t="shared" si="58"/>
        <v>7.8999999999999959E-2</v>
      </c>
      <c r="W213" s="40">
        <f t="shared" si="59"/>
        <v>0</v>
      </c>
      <c r="X213" s="40">
        <f t="shared" si="60"/>
        <v>-1.3999999999999985E-2</v>
      </c>
      <c r="Y213" s="41">
        <f t="shared" si="61"/>
        <v>6.4999999999999947E-2</v>
      </c>
      <c r="Z213" s="40">
        <f t="shared" si="62"/>
        <v>0</v>
      </c>
      <c r="AA213" s="40">
        <f t="shared" si="63"/>
        <v>0</v>
      </c>
      <c r="AB213" s="40">
        <f t="shared" si="64"/>
        <v>2.0000000000000018E-3</v>
      </c>
      <c r="AC213" s="41">
        <f t="shared" si="65"/>
        <v>6.6999999999999726E-2</v>
      </c>
      <c r="AE213" s="43">
        <f t="shared" si="70"/>
        <v>4.4282511210762307E-2</v>
      </c>
      <c r="AF213" s="43">
        <f t="shared" si="56"/>
        <v>0</v>
      </c>
      <c r="AG213" s="43">
        <f t="shared" si="57"/>
        <v>-7.9096045197740036E-2</v>
      </c>
      <c r="AH213" s="44">
        <f t="shared" si="57"/>
        <v>3.2402791625124605E-2</v>
      </c>
      <c r="AI213" s="43">
        <f t="shared" si="71"/>
        <v>0</v>
      </c>
      <c r="AJ213" s="43">
        <f t="shared" si="72"/>
        <v>0</v>
      </c>
      <c r="AK213" s="43">
        <f t="shared" si="73"/>
        <v>2.8169014084507071E-2</v>
      </c>
      <c r="AL213" s="44">
        <f t="shared" si="74"/>
        <v>3.22580645161289E-2</v>
      </c>
    </row>
    <row r="214" spans="1:38">
      <c r="A214" s="27">
        <v>300652</v>
      </c>
      <c r="B214" s="30" t="s">
        <v>126</v>
      </c>
      <c r="C214" s="32" t="s">
        <v>365</v>
      </c>
      <c r="D214" s="22">
        <v>1.6519999999999999</v>
      </c>
      <c r="E214" s="22">
        <v>4.4999999999999998E-2</v>
      </c>
      <c r="F214" s="22">
        <v>0.16300000000000001</v>
      </c>
      <c r="G214" s="23">
        <f t="shared" si="66"/>
        <v>1.8599999999999999</v>
      </c>
      <c r="H214" s="26">
        <v>0</v>
      </c>
      <c r="I214" s="26">
        <v>0</v>
      </c>
      <c r="J214" s="25">
        <v>0.39900000000000002</v>
      </c>
      <c r="K214" s="23">
        <f t="shared" si="67"/>
        <v>2.2589999999999999</v>
      </c>
      <c r="M214" s="40">
        <v>1.5820000000000001</v>
      </c>
      <c r="N214" s="40">
        <v>4.4999999999999998E-2</v>
      </c>
      <c r="O214" s="40">
        <v>0.17699999999999999</v>
      </c>
      <c r="P214" s="41">
        <f t="shared" si="68"/>
        <v>1.804</v>
      </c>
      <c r="Q214" s="40">
        <v>0</v>
      </c>
      <c r="R214" s="40">
        <v>0</v>
      </c>
      <c r="S214" s="40">
        <v>0.39</v>
      </c>
      <c r="T214" s="41">
        <f t="shared" si="69"/>
        <v>2.194</v>
      </c>
      <c r="V214" s="40">
        <f t="shared" si="58"/>
        <v>6.999999999999984E-2</v>
      </c>
      <c r="W214" s="40">
        <f t="shared" si="59"/>
        <v>0</v>
      </c>
      <c r="X214" s="40">
        <f t="shared" si="60"/>
        <v>-1.3999999999999985E-2</v>
      </c>
      <c r="Y214" s="41">
        <f t="shared" si="61"/>
        <v>5.5999999999999828E-2</v>
      </c>
      <c r="Z214" s="40">
        <f t="shared" si="62"/>
        <v>0</v>
      </c>
      <c r="AA214" s="40">
        <f t="shared" si="63"/>
        <v>0</v>
      </c>
      <c r="AB214" s="40">
        <f t="shared" si="64"/>
        <v>9.000000000000008E-3</v>
      </c>
      <c r="AC214" s="41">
        <f t="shared" si="65"/>
        <v>6.4999999999999947E-2</v>
      </c>
      <c r="AE214" s="43">
        <f t="shared" si="70"/>
        <v>4.4247787610619364E-2</v>
      </c>
      <c r="AF214" s="43">
        <f t="shared" si="56"/>
        <v>0</v>
      </c>
      <c r="AG214" s="43">
        <f t="shared" si="57"/>
        <v>-7.9096045197740036E-2</v>
      </c>
      <c r="AH214" s="44">
        <f t="shared" si="57"/>
        <v>3.1042128603104117E-2</v>
      </c>
      <c r="AI214" s="43">
        <f t="shared" si="71"/>
        <v>0</v>
      </c>
      <c r="AJ214" s="43">
        <f t="shared" si="72"/>
        <v>0</v>
      </c>
      <c r="AK214" s="43">
        <f t="shared" si="73"/>
        <v>2.3076923076923096E-2</v>
      </c>
      <c r="AL214" s="44">
        <f t="shared" si="74"/>
        <v>2.9626253418413833E-2</v>
      </c>
    </row>
    <row r="215" spans="1:38">
      <c r="A215" s="27">
        <v>300655</v>
      </c>
      <c r="B215" s="30" t="s">
        <v>224</v>
      </c>
      <c r="C215" s="32" t="s">
        <v>365</v>
      </c>
      <c r="D215" s="22">
        <v>1.1850000000000001</v>
      </c>
      <c r="E215" s="22">
        <v>4.4999999999999998E-2</v>
      </c>
      <c r="F215" s="22">
        <v>0.16300000000000001</v>
      </c>
      <c r="G215" s="23">
        <f t="shared" si="66"/>
        <v>1.393</v>
      </c>
      <c r="H215" s="26">
        <v>0</v>
      </c>
      <c r="I215" s="26">
        <v>0</v>
      </c>
      <c r="J215" s="25">
        <v>9.4E-2</v>
      </c>
      <c r="K215" s="23">
        <f t="shared" si="67"/>
        <v>1.4870000000000001</v>
      </c>
      <c r="M215" s="40">
        <v>1.1339999999999999</v>
      </c>
      <c r="N215" s="40">
        <v>4.4999999999999998E-2</v>
      </c>
      <c r="O215" s="40">
        <v>0.17699999999999999</v>
      </c>
      <c r="P215" s="41">
        <f t="shared" si="68"/>
        <v>1.3559999999999999</v>
      </c>
      <c r="Q215" s="40">
        <v>0</v>
      </c>
      <c r="R215" s="40">
        <v>0</v>
      </c>
      <c r="S215" s="40">
        <v>9.0999999999999998E-2</v>
      </c>
      <c r="T215" s="41">
        <f t="shared" si="69"/>
        <v>1.4469999999999998</v>
      </c>
      <c r="V215" s="40">
        <f t="shared" si="58"/>
        <v>5.1000000000000156E-2</v>
      </c>
      <c r="W215" s="40">
        <f t="shared" si="59"/>
        <v>0</v>
      </c>
      <c r="X215" s="40">
        <f t="shared" si="60"/>
        <v>-1.3999999999999985E-2</v>
      </c>
      <c r="Y215" s="41">
        <f t="shared" si="61"/>
        <v>3.7000000000000144E-2</v>
      </c>
      <c r="Z215" s="40">
        <f t="shared" si="62"/>
        <v>0</v>
      </c>
      <c r="AA215" s="40">
        <f t="shared" si="63"/>
        <v>0</v>
      </c>
      <c r="AB215" s="40">
        <f t="shared" si="64"/>
        <v>3.0000000000000027E-3</v>
      </c>
      <c r="AC215" s="41">
        <f t="shared" si="65"/>
        <v>4.0000000000000258E-2</v>
      </c>
      <c r="AE215" s="43">
        <f t="shared" si="70"/>
        <v>4.4973544973545117E-2</v>
      </c>
      <c r="AF215" s="43">
        <f t="shared" ref="AF215:AF278" si="75">(E215-N215)/N215</f>
        <v>0</v>
      </c>
      <c r="AG215" s="43">
        <f t="shared" ref="AG215:AH278" si="76">(F215-O215)/O215</f>
        <v>-7.9096045197740036E-2</v>
      </c>
      <c r="AH215" s="44">
        <f t="shared" si="76"/>
        <v>2.7286135693215446E-2</v>
      </c>
      <c r="AI215" s="43">
        <f t="shared" si="71"/>
        <v>0</v>
      </c>
      <c r="AJ215" s="43">
        <f t="shared" si="72"/>
        <v>0</v>
      </c>
      <c r="AK215" s="43">
        <f t="shared" si="73"/>
        <v>3.2967032967032996E-2</v>
      </c>
      <c r="AL215" s="44">
        <f t="shared" si="74"/>
        <v>2.7643400138217183E-2</v>
      </c>
    </row>
    <row r="216" spans="1:38">
      <c r="A216" s="27">
        <v>300662</v>
      </c>
      <c r="B216" s="30" t="s">
        <v>225</v>
      </c>
      <c r="C216" s="32" t="s">
        <v>365</v>
      </c>
      <c r="D216" s="22">
        <v>1.1659999999999999</v>
      </c>
      <c r="E216" s="22">
        <v>4.4999999999999998E-2</v>
      </c>
      <c r="F216" s="22">
        <v>0.16300000000000001</v>
      </c>
      <c r="G216" s="23">
        <f t="shared" si="66"/>
        <v>1.3739999999999999</v>
      </c>
      <c r="H216" s="26">
        <v>0</v>
      </c>
      <c r="I216" s="26">
        <v>0</v>
      </c>
      <c r="J216" s="25">
        <v>4.3999999999999997E-2</v>
      </c>
      <c r="K216" s="23">
        <f t="shared" si="67"/>
        <v>1.4179999999999999</v>
      </c>
      <c r="M216" s="40">
        <v>1.117</v>
      </c>
      <c r="N216" s="40">
        <v>4.4999999999999998E-2</v>
      </c>
      <c r="O216" s="40">
        <v>0.17699999999999999</v>
      </c>
      <c r="P216" s="41">
        <f t="shared" si="68"/>
        <v>1.339</v>
      </c>
      <c r="Q216" s="40">
        <v>0</v>
      </c>
      <c r="R216" s="40">
        <v>0</v>
      </c>
      <c r="S216" s="40">
        <v>4.3999999999999997E-2</v>
      </c>
      <c r="T216" s="41">
        <f t="shared" si="69"/>
        <v>1.383</v>
      </c>
      <c r="V216" s="40">
        <f t="shared" si="58"/>
        <v>4.8999999999999932E-2</v>
      </c>
      <c r="W216" s="40">
        <f t="shared" si="59"/>
        <v>0</v>
      </c>
      <c r="X216" s="40">
        <f t="shared" si="60"/>
        <v>-1.3999999999999985E-2</v>
      </c>
      <c r="Y216" s="41">
        <f t="shared" si="61"/>
        <v>3.499999999999992E-2</v>
      </c>
      <c r="Z216" s="40">
        <f t="shared" si="62"/>
        <v>0</v>
      </c>
      <c r="AA216" s="40">
        <f t="shared" si="63"/>
        <v>0</v>
      </c>
      <c r="AB216" s="40">
        <f t="shared" si="64"/>
        <v>0</v>
      </c>
      <c r="AC216" s="41">
        <f t="shared" si="65"/>
        <v>3.499999999999992E-2</v>
      </c>
      <c r="AE216" s="43">
        <f t="shared" si="70"/>
        <v>4.3867502238137811E-2</v>
      </c>
      <c r="AF216" s="43">
        <f t="shared" si="75"/>
        <v>0</v>
      </c>
      <c r="AG216" s="43">
        <f t="shared" si="76"/>
        <v>-7.9096045197740036E-2</v>
      </c>
      <c r="AH216" s="44">
        <f t="shared" si="76"/>
        <v>2.6138909634055206E-2</v>
      </c>
      <c r="AI216" s="43">
        <f t="shared" si="71"/>
        <v>0</v>
      </c>
      <c r="AJ216" s="43">
        <f t="shared" si="72"/>
        <v>0</v>
      </c>
      <c r="AK216" s="43">
        <f t="shared" si="73"/>
        <v>0</v>
      </c>
      <c r="AL216" s="44">
        <f t="shared" si="74"/>
        <v>2.530730296456972E-2</v>
      </c>
    </row>
    <row r="217" spans="1:38">
      <c r="A217" s="27">
        <v>300663</v>
      </c>
      <c r="B217" s="30" t="s">
        <v>435</v>
      </c>
      <c r="C217" s="32" t="s">
        <v>367</v>
      </c>
      <c r="D217" s="22">
        <v>1.139</v>
      </c>
      <c r="E217" s="22">
        <v>4.4999999999999998E-2</v>
      </c>
      <c r="F217" s="22">
        <v>0.16300000000000001</v>
      </c>
      <c r="G217" s="23">
        <f t="shared" si="66"/>
        <v>1.347</v>
      </c>
      <c r="H217" s="26">
        <v>0.16400000000000001</v>
      </c>
      <c r="I217" s="26">
        <v>0</v>
      </c>
      <c r="J217" s="25">
        <v>0</v>
      </c>
      <c r="K217" s="23">
        <f t="shared" si="67"/>
        <v>1.5109999999999999</v>
      </c>
      <c r="M217" s="40">
        <v>1.091</v>
      </c>
      <c r="N217" s="40">
        <v>4.4999999999999998E-2</v>
      </c>
      <c r="O217" s="40">
        <v>0.17699999999999999</v>
      </c>
      <c r="P217" s="41">
        <f t="shared" si="68"/>
        <v>1.3129999999999999</v>
      </c>
      <c r="Q217" s="40">
        <v>0.187</v>
      </c>
      <c r="R217" s="40">
        <v>0</v>
      </c>
      <c r="S217" s="40">
        <v>0</v>
      </c>
      <c r="T217" s="41">
        <f t="shared" si="69"/>
        <v>1.5</v>
      </c>
      <c r="V217" s="40">
        <f t="shared" si="58"/>
        <v>4.8000000000000043E-2</v>
      </c>
      <c r="W217" s="40">
        <f t="shared" si="59"/>
        <v>0</v>
      </c>
      <c r="X217" s="40">
        <f t="shared" si="60"/>
        <v>-1.3999999999999985E-2</v>
      </c>
      <c r="Y217" s="41">
        <f t="shared" si="61"/>
        <v>3.400000000000003E-2</v>
      </c>
      <c r="Z217" s="40">
        <f t="shared" si="62"/>
        <v>-2.2999999999999993E-2</v>
      </c>
      <c r="AA217" s="40">
        <f t="shared" si="63"/>
        <v>0</v>
      </c>
      <c r="AB217" s="40">
        <f t="shared" si="64"/>
        <v>0</v>
      </c>
      <c r="AC217" s="41">
        <f t="shared" si="65"/>
        <v>1.0999999999999899E-2</v>
      </c>
      <c r="AE217" s="43">
        <f t="shared" si="70"/>
        <v>4.3996333638863468E-2</v>
      </c>
      <c r="AF217" s="43">
        <f t="shared" si="75"/>
        <v>0</v>
      </c>
      <c r="AG217" s="43">
        <f t="shared" si="76"/>
        <v>-7.9096045197740036E-2</v>
      </c>
      <c r="AH217" s="44">
        <f t="shared" si="76"/>
        <v>2.5894897182025919E-2</v>
      </c>
      <c r="AI217" s="43">
        <f t="shared" si="71"/>
        <v>-0.12299465240641708</v>
      </c>
      <c r="AJ217" s="43">
        <f t="shared" si="72"/>
        <v>0</v>
      </c>
      <c r="AK217" s="43">
        <f t="shared" si="73"/>
        <v>0</v>
      </c>
      <c r="AL217" s="44">
        <f t="shared" si="74"/>
        <v>7.3333333333332655E-3</v>
      </c>
    </row>
    <row r="218" spans="1:38">
      <c r="A218" s="27">
        <v>300664</v>
      </c>
      <c r="B218" s="30" t="s">
        <v>127</v>
      </c>
      <c r="C218" s="32" t="s">
        <v>367</v>
      </c>
      <c r="D218" s="22">
        <v>1.8080000000000001</v>
      </c>
      <c r="E218" s="22">
        <v>4.4999999999999998E-2</v>
      </c>
      <c r="F218" s="22">
        <v>0.16300000000000001</v>
      </c>
      <c r="G218" s="23">
        <f t="shared" si="66"/>
        <v>2.016</v>
      </c>
      <c r="H218" s="26">
        <v>0.16400000000000001</v>
      </c>
      <c r="I218" s="26">
        <v>0</v>
      </c>
      <c r="J218" s="25">
        <v>0</v>
      </c>
      <c r="K218" s="23">
        <f t="shared" si="67"/>
        <v>2.1800000000000002</v>
      </c>
      <c r="M218" s="40">
        <v>1.7310000000000001</v>
      </c>
      <c r="N218" s="40">
        <v>4.4999999999999998E-2</v>
      </c>
      <c r="O218" s="40">
        <v>0.17699999999999999</v>
      </c>
      <c r="P218" s="41">
        <f t="shared" si="68"/>
        <v>1.9530000000000001</v>
      </c>
      <c r="Q218" s="40">
        <v>0.187</v>
      </c>
      <c r="R218" s="40">
        <v>0</v>
      </c>
      <c r="S218" s="40">
        <v>0</v>
      </c>
      <c r="T218" s="41">
        <f t="shared" si="69"/>
        <v>2.14</v>
      </c>
      <c r="V218" s="40">
        <f t="shared" si="58"/>
        <v>7.6999999999999957E-2</v>
      </c>
      <c r="W218" s="40">
        <f t="shared" si="59"/>
        <v>0</v>
      </c>
      <c r="X218" s="40">
        <f t="shared" si="60"/>
        <v>-1.3999999999999985E-2</v>
      </c>
      <c r="Y218" s="41">
        <f t="shared" si="61"/>
        <v>6.2999999999999945E-2</v>
      </c>
      <c r="Z218" s="40">
        <f t="shared" si="62"/>
        <v>-2.2999999999999993E-2</v>
      </c>
      <c r="AA218" s="40">
        <f t="shared" si="63"/>
        <v>0</v>
      </c>
      <c r="AB218" s="40">
        <f t="shared" si="64"/>
        <v>0</v>
      </c>
      <c r="AC218" s="41">
        <f t="shared" si="65"/>
        <v>4.0000000000000036E-2</v>
      </c>
      <c r="AE218" s="43">
        <f t="shared" si="70"/>
        <v>4.448295782784515E-2</v>
      </c>
      <c r="AF218" s="43">
        <f t="shared" si="75"/>
        <v>0</v>
      </c>
      <c r="AG218" s="43">
        <f t="shared" si="76"/>
        <v>-7.9096045197740036E-2</v>
      </c>
      <c r="AH218" s="44">
        <f t="shared" si="76"/>
        <v>3.2258064516129004E-2</v>
      </c>
      <c r="AI218" s="43">
        <f t="shared" si="71"/>
        <v>-0.12299465240641708</v>
      </c>
      <c r="AJ218" s="43">
        <f t="shared" si="72"/>
        <v>0</v>
      </c>
      <c r="AK218" s="43">
        <f t="shared" si="73"/>
        <v>0</v>
      </c>
      <c r="AL218" s="44">
        <f t="shared" si="74"/>
        <v>1.8691588785046745E-2</v>
      </c>
    </row>
    <row r="219" spans="1:38">
      <c r="A219" s="27">
        <v>300665</v>
      </c>
      <c r="B219" s="30" t="s">
        <v>436</v>
      </c>
      <c r="C219" s="32" t="s">
        <v>367</v>
      </c>
      <c r="D219" s="22">
        <v>1.139</v>
      </c>
      <c r="E219" s="22">
        <v>4.4999999999999998E-2</v>
      </c>
      <c r="F219" s="22">
        <v>0.16300000000000001</v>
      </c>
      <c r="G219" s="23">
        <f t="shared" si="66"/>
        <v>1.347</v>
      </c>
      <c r="H219" s="26">
        <v>0.16400000000000001</v>
      </c>
      <c r="I219" s="26">
        <v>0</v>
      </c>
      <c r="J219" s="25">
        <v>0</v>
      </c>
      <c r="K219" s="23">
        <f t="shared" si="67"/>
        <v>1.5109999999999999</v>
      </c>
      <c r="M219" s="40">
        <v>1.091</v>
      </c>
      <c r="N219" s="40">
        <v>4.4999999999999998E-2</v>
      </c>
      <c r="O219" s="40">
        <v>0.17699999999999999</v>
      </c>
      <c r="P219" s="41">
        <f t="shared" si="68"/>
        <v>1.3129999999999999</v>
      </c>
      <c r="Q219" s="40">
        <v>0.187</v>
      </c>
      <c r="R219" s="40">
        <v>0</v>
      </c>
      <c r="S219" s="40">
        <v>0</v>
      </c>
      <c r="T219" s="41">
        <f t="shared" si="69"/>
        <v>1.5</v>
      </c>
      <c r="V219" s="40">
        <f t="shared" si="58"/>
        <v>4.8000000000000043E-2</v>
      </c>
      <c r="W219" s="40">
        <f t="shared" si="59"/>
        <v>0</v>
      </c>
      <c r="X219" s="40">
        <f t="shared" si="60"/>
        <v>-1.3999999999999985E-2</v>
      </c>
      <c r="Y219" s="41">
        <f t="shared" si="61"/>
        <v>3.400000000000003E-2</v>
      </c>
      <c r="Z219" s="40">
        <f t="shared" si="62"/>
        <v>-2.2999999999999993E-2</v>
      </c>
      <c r="AA219" s="40">
        <f t="shared" si="63"/>
        <v>0</v>
      </c>
      <c r="AB219" s="40">
        <f t="shared" si="64"/>
        <v>0</v>
      </c>
      <c r="AC219" s="41">
        <f t="shared" si="65"/>
        <v>1.0999999999999899E-2</v>
      </c>
      <c r="AE219" s="43">
        <f t="shared" si="70"/>
        <v>4.3996333638863468E-2</v>
      </c>
      <c r="AF219" s="43">
        <f t="shared" si="75"/>
        <v>0</v>
      </c>
      <c r="AG219" s="43">
        <f t="shared" si="76"/>
        <v>-7.9096045197740036E-2</v>
      </c>
      <c r="AH219" s="44">
        <f t="shared" si="76"/>
        <v>2.5894897182025919E-2</v>
      </c>
      <c r="AI219" s="43">
        <f t="shared" si="71"/>
        <v>-0.12299465240641708</v>
      </c>
      <c r="AJ219" s="43">
        <f t="shared" si="72"/>
        <v>0</v>
      </c>
      <c r="AK219" s="43">
        <f t="shared" si="73"/>
        <v>0</v>
      </c>
      <c r="AL219" s="44">
        <f t="shared" si="74"/>
        <v>7.3333333333332655E-3</v>
      </c>
    </row>
    <row r="220" spans="1:38">
      <c r="A220" s="27">
        <v>300669</v>
      </c>
      <c r="B220" s="30" t="s">
        <v>226</v>
      </c>
      <c r="C220" s="32" t="s">
        <v>365</v>
      </c>
      <c r="D220" s="22">
        <v>1.9330000000000001</v>
      </c>
      <c r="E220" s="22">
        <v>4.4999999999999998E-2</v>
      </c>
      <c r="F220" s="22">
        <v>0.16300000000000001</v>
      </c>
      <c r="G220" s="23">
        <f t="shared" si="66"/>
        <v>2.141</v>
      </c>
      <c r="H220" s="26">
        <v>0</v>
      </c>
      <c r="I220" s="26">
        <v>0</v>
      </c>
      <c r="J220" s="25">
        <v>3.3000000000000002E-2</v>
      </c>
      <c r="K220" s="23">
        <f t="shared" si="67"/>
        <v>2.1739999999999999</v>
      </c>
      <c r="M220" s="40">
        <v>1.85</v>
      </c>
      <c r="N220" s="40">
        <v>4.4999999999999998E-2</v>
      </c>
      <c r="O220" s="40">
        <v>0.17699999999999999</v>
      </c>
      <c r="P220" s="41">
        <f t="shared" si="68"/>
        <v>2.0720000000000001</v>
      </c>
      <c r="Q220" s="40">
        <v>0</v>
      </c>
      <c r="R220" s="40">
        <v>0</v>
      </c>
      <c r="S220" s="40">
        <v>3.2000000000000001E-2</v>
      </c>
      <c r="T220" s="41">
        <f t="shared" si="69"/>
        <v>2.1040000000000001</v>
      </c>
      <c r="V220" s="40">
        <f t="shared" si="58"/>
        <v>8.2999999999999963E-2</v>
      </c>
      <c r="W220" s="40">
        <f t="shared" si="59"/>
        <v>0</v>
      </c>
      <c r="X220" s="40">
        <f t="shared" si="60"/>
        <v>-1.3999999999999985E-2</v>
      </c>
      <c r="Y220" s="41">
        <f t="shared" si="61"/>
        <v>6.899999999999995E-2</v>
      </c>
      <c r="Z220" s="40">
        <f t="shared" si="62"/>
        <v>0</v>
      </c>
      <c r="AA220" s="40">
        <f t="shared" si="63"/>
        <v>0</v>
      </c>
      <c r="AB220" s="40">
        <f t="shared" si="64"/>
        <v>1.0000000000000009E-3</v>
      </c>
      <c r="AC220" s="41">
        <f t="shared" si="65"/>
        <v>6.999999999999984E-2</v>
      </c>
      <c r="AE220" s="43">
        <f t="shared" si="70"/>
        <v>4.4864864864864844E-2</v>
      </c>
      <c r="AF220" s="43">
        <f t="shared" si="75"/>
        <v>0</v>
      </c>
      <c r="AG220" s="43">
        <f t="shared" si="76"/>
        <v>-7.9096045197740036E-2</v>
      </c>
      <c r="AH220" s="44">
        <f t="shared" si="76"/>
        <v>3.3301158301158276E-2</v>
      </c>
      <c r="AI220" s="43">
        <f t="shared" si="71"/>
        <v>0</v>
      </c>
      <c r="AJ220" s="43">
        <f t="shared" si="72"/>
        <v>0</v>
      </c>
      <c r="AK220" s="43">
        <f t="shared" si="73"/>
        <v>3.1250000000000028E-2</v>
      </c>
      <c r="AL220" s="44">
        <f t="shared" si="74"/>
        <v>3.3269961977186235E-2</v>
      </c>
    </row>
    <row r="221" spans="1:38">
      <c r="A221" s="27">
        <v>300670</v>
      </c>
      <c r="B221" s="30" t="s">
        <v>128</v>
      </c>
      <c r="C221" s="32" t="s">
        <v>365</v>
      </c>
      <c r="D221" s="22">
        <v>1.2609999999999999</v>
      </c>
      <c r="E221" s="22">
        <v>4.4999999999999998E-2</v>
      </c>
      <c r="F221" s="22">
        <v>0.16300000000000001</v>
      </c>
      <c r="G221" s="23">
        <f t="shared" si="66"/>
        <v>1.4689999999999999</v>
      </c>
      <c r="H221" s="26">
        <v>0</v>
      </c>
      <c r="I221" s="26">
        <v>0</v>
      </c>
      <c r="J221" s="25">
        <v>2.5739999999999998</v>
      </c>
      <c r="K221" s="23">
        <f t="shared" si="67"/>
        <v>4.0429999999999993</v>
      </c>
      <c r="M221" s="40">
        <v>1.208</v>
      </c>
      <c r="N221" s="40">
        <v>4.4999999999999998E-2</v>
      </c>
      <c r="O221" s="40">
        <v>0.17699999999999999</v>
      </c>
      <c r="P221" s="41">
        <f t="shared" si="68"/>
        <v>1.43</v>
      </c>
      <c r="Q221" s="40">
        <v>0</v>
      </c>
      <c r="R221" s="40">
        <v>0</v>
      </c>
      <c r="S221" s="40">
        <v>2.0670000000000002</v>
      </c>
      <c r="T221" s="41">
        <f t="shared" si="69"/>
        <v>3.4969999999999999</v>
      </c>
      <c r="V221" s="40">
        <f t="shared" si="58"/>
        <v>5.2999999999999936E-2</v>
      </c>
      <c r="W221" s="40">
        <f t="shared" si="59"/>
        <v>0</v>
      </c>
      <c r="X221" s="40">
        <f t="shared" si="60"/>
        <v>-1.3999999999999985E-2</v>
      </c>
      <c r="Y221" s="41">
        <f t="shared" si="61"/>
        <v>3.8999999999999924E-2</v>
      </c>
      <c r="Z221" s="40">
        <f t="shared" si="62"/>
        <v>0</v>
      </c>
      <c r="AA221" s="40">
        <f t="shared" si="63"/>
        <v>0</v>
      </c>
      <c r="AB221" s="40">
        <f t="shared" si="64"/>
        <v>0.50699999999999967</v>
      </c>
      <c r="AC221" s="41">
        <f t="shared" si="65"/>
        <v>0.54599999999999937</v>
      </c>
      <c r="AE221" s="43">
        <f t="shared" si="70"/>
        <v>4.387417218543041E-2</v>
      </c>
      <c r="AF221" s="43">
        <f t="shared" si="75"/>
        <v>0</v>
      </c>
      <c r="AG221" s="43">
        <f t="shared" si="76"/>
        <v>-7.9096045197740036E-2</v>
      </c>
      <c r="AH221" s="44">
        <f t="shared" si="76"/>
        <v>2.7272727272727219E-2</v>
      </c>
      <c r="AI221" s="43">
        <f t="shared" si="71"/>
        <v>0</v>
      </c>
      <c r="AJ221" s="43">
        <f t="shared" si="72"/>
        <v>0</v>
      </c>
      <c r="AK221" s="43">
        <f t="shared" si="73"/>
        <v>0.24528301886792436</v>
      </c>
      <c r="AL221" s="44">
        <f t="shared" si="74"/>
        <v>0.15613382899628236</v>
      </c>
    </row>
    <row r="222" spans="1:38">
      <c r="A222" s="27">
        <v>300674</v>
      </c>
      <c r="B222" s="30" t="s">
        <v>129</v>
      </c>
      <c r="C222" s="32" t="s">
        <v>367</v>
      </c>
      <c r="D222" s="22">
        <v>1.3779999999999999</v>
      </c>
      <c r="E222" s="22">
        <v>4.4999999999999998E-2</v>
      </c>
      <c r="F222" s="22">
        <v>0.16300000000000001</v>
      </c>
      <c r="G222" s="23">
        <f t="shared" si="66"/>
        <v>1.5859999999999999</v>
      </c>
      <c r="H222" s="26">
        <v>0.16400000000000001</v>
      </c>
      <c r="I222" s="26">
        <v>0</v>
      </c>
      <c r="J222" s="25">
        <v>0</v>
      </c>
      <c r="K222" s="23">
        <f t="shared" si="67"/>
        <v>1.7499999999999998</v>
      </c>
      <c r="M222" s="40">
        <v>1.32</v>
      </c>
      <c r="N222" s="40">
        <v>4.4999999999999998E-2</v>
      </c>
      <c r="O222" s="40">
        <v>0.17699999999999999</v>
      </c>
      <c r="P222" s="41">
        <f t="shared" si="68"/>
        <v>1.542</v>
      </c>
      <c r="Q222" s="40">
        <v>0.187</v>
      </c>
      <c r="R222" s="40">
        <v>0</v>
      </c>
      <c r="S222" s="40">
        <v>0</v>
      </c>
      <c r="T222" s="41">
        <f t="shared" si="69"/>
        <v>1.7290000000000001</v>
      </c>
      <c r="V222" s="40">
        <f t="shared" si="58"/>
        <v>5.7999999999999829E-2</v>
      </c>
      <c r="W222" s="40">
        <f t="shared" si="59"/>
        <v>0</v>
      </c>
      <c r="X222" s="40">
        <f t="shared" si="60"/>
        <v>-1.3999999999999985E-2</v>
      </c>
      <c r="Y222" s="41">
        <f t="shared" si="61"/>
        <v>4.3999999999999817E-2</v>
      </c>
      <c r="Z222" s="40">
        <f t="shared" si="62"/>
        <v>-2.2999999999999993E-2</v>
      </c>
      <c r="AA222" s="40">
        <f t="shared" si="63"/>
        <v>0</v>
      </c>
      <c r="AB222" s="40">
        <f t="shared" si="64"/>
        <v>0</v>
      </c>
      <c r="AC222" s="41">
        <f t="shared" si="65"/>
        <v>2.0999999999999686E-2</v>
      </c>
      <c r="AE222" s="43">
        <f t="shared" si="70"/>
        <v>4.3939393939393806E-2</v>
      </c>
      <c r="AF222" s="43">
        <f t="shared" si="75"/>
        <v>0</v>
      </c>
      <c r="AG222" s="43">
        <f t="shared" si="76"/>
        <v>-7.9096045197740036E-2</v>
      </c>
      <c r="AH222" s="44">
        <f t="shared" si="76"/>
        <v>2.853437094682219E-2</v>
      </c>
      <c r="AI222" s="43">
        <f t="shared" si="71"/>
        <v>-0.12299465240641708</v>
      </c>
      <c r="AJ222" s="43">
        <f t="shared" si="72"/>
        <v>0</v>
      </c>
      <c r="AK222" s="43">
        <f t="shared" si="73"/>
        <v>0</v>
      </c>
      <c r="AL222" s="44">
        <f t="shared" si="74"/>
        <v>1.2145748987854069E-2</v>
      </c>
    </row>
    <row r="223" spans="1:38">
      <c r="A223" s="27">
        <v>300675</v>
      </c>
      <c r="B223" s="30" t="s">
        <v>130</v>
      </c>
      <c r="C223" s="32" t="s">
        <v>367</v>
      </c>
      <c r="D223" s="22">
        <v>1.2989999999999999</v>
      </c>
      <c r="E223" s="22">
        <v>4.4999999999999998E-2</v>
      </c>
      <c r="F223" s="22">
        <v>0.16300000000000001</v>
      </c>
      <c r="G223" s="23">
        <f t="shared" si="66"/>
        <v>1.5069999999999999</v>
      </c>
      <c r="H223" s="26">
        <v>0.16400000000000001</v>
      </c>
      <c r="I223" s="26">
        <v>0</v>
      </c>
      <c r="J223" s="25">
        <v>0</v>
      </c>
      <c r="K223" s="23">
        <f t="shared" si="67"/>
        <v>1.6709999999999998</v>
      </c>
      <c r="M223" s="40">
        <v>1.244</v>
      </c>
      <c r="N223" s="40">
        <v>4.4999999999999998E-2</v>
      </c>
      <c r="O223" s="40">
        <v>0.17699999999999999</v>
      </c>
      <c r="P223" s="41">
        <f t="shared" si="68"/>
        <v>1.466</v>
      </c>
      <c r="Q223" s="40">
        <v>0.187</v>
      </c>
      <c r="R223" s="40">
        <v>0</v>
      </c>
      <c r="S223" s="40">
        <v>0</v>
      </c>
      <c r="T223" s="41">
        <f t="shared" si="69"/>
        <v>1.653</v>
      </c>
      <c r="V223" s="40">
        <f t="shared" si="58"/>
        <v>5.4999999999999938E-2</v>
      </c>
      <c r="W223" s="40">
        <f t="shared" si="59"/>
        <v>0</v>
      </c>
      <c r="X223" s="40">
        <f t="shared" si="60"/>
        <v>-1.3999999999999985E-2</v>
      </c>
      <c r="Y223" s="41">
        <f t="shared" si="61"/>
        <v>4.0999999999999925E-2</v>
      </c>
      <c r="Z223" s="40">
        <f t="shared" si="62"/>
        <v>-2.2999999999999993E-2</v>
      </c>
      <c r="AA223" s="40">
        <f t="shared" si="63"/>
        <v>0</v>
      </c>
      <c r="AB223" s="40">
        <f t="shared" si="64"/>
        <v>0</v>
      </c>
      <c r="AC223" s="41">
        <f t="shared" si="65"/>
        <v>1.7999999999999794E-2</v>
      </c>
      <c r="AE223" s="43">
        <f t="shared" si="70"/>
        <v>4.4212218649517632E-2</v>
      </c>
      <c r="AF223" s="43">
        <f t="shared" si="75"/>
        <v>0</v>
      </c>
      <c r="AG223" s="43">
        <f t="shared" si="76"/>
        <v>-7.9096045197740036E-2</v>
      </c>
      <c r="AH223" s="44">
        <f t="shared" si="76"/>
        <v>2.7967257844474711E-2</v>
      </c>
      <c r="AI223" s="43">
        <f t="shared" si="71"/>
        <v>-0.12299465240641708</v>
      </c>
      <c r="AJ223" s="43">
        <f t="shared" si="72"/>
        <v>0</v>
      </c>
      <c r="AK223" s="43">
        <f t="shared" si="73"/>
        <v>0</v>
      </c>
      <c r="AL223" s="44">
        <f t="shared" si="74"/>
        <v>1.0889292196007134E-2</v>
      </c>
    </row>
    <row r="224" spans="1:38">
      <c r="A224" s="27">
        <v>300680</v>
      </c>
      <c r="B224" s="30" t="s">
        <v>131</v>
      </c>
      <c r="C224" s="32" t="s">
        <v>367</v>
      </c>
      <c r="D224" s="22">
        <v>1.1779999999999999</v>
      </c>
      <c r="E224" s="22">
        <v>4.4999999999999998E-2</v>
      </c>
      <c r="F224" s="22">
        <v>0.16300000000000001</v>
      </c>
      <c r="G224" s="23">
        <f t="shared" si="66"/>
        <v>1.3859999999999999</v>
      </c>
      <c r="H224" s="26">
        <v>0.16400000000000001</v>
      </c>
      <c r="I224" s="26">
        <v>0</v>
      </c>
      <c r="J224" s="25">
        <v>0</v>
      </c>
      <c r="K224" s="23">
        <f t="shared" si="67"/>
        <v>1.5499999999999998</v>
      </c>
      <c r="M224" s="40">
        <v>1.1279999999999999</v>
      </c>
      <c r="N224" s="40">
        <v>4.4999999999999998E-2</v>
      </c>
      <c r="O224" s="40">
        <v>0.17699999999999999</v>
      </c>
      <c r="P224" s="41">
        <f t="shared" si="68"/>
        <v>1.3499999999999999</v>
      </c>
      <c r="Q224" s="40">
        <v>0.187</v>
      </c>
      <c r="R224" s="40">
        <v>0</v>
      </c>
      <c r="S224" s="40">
        <v>0</v>
      </c>
      <c r="T224" s="41">
        <f t="shared" si="69"/>
        <v>1.5369999999999999</v>
      </c>
      <c r="V224" s="40">
        <f t="shared" si="58"/>
        <v>5.0000000000000044E-2</v>
      </c>
      <c r="W224" s="40">
        <f t="shared" si="59"/>
        <v>0</v>
      </c>
      <c r="X224" s="40">
        <f t="shared" si="60"/>
        <v>-1.3999999999999985E-2</v>
      </c>
      <c r="Y224" s="41">
        <f t="shared" si="61"/>
        <v>3.6000000000000032E-2</v>
      </c>
      <c r="Z224" s="40">
        <f t="shared" si="62"/>
        <v>-2.2999999999999993E-2</v>
      </c>
      <c r="AA224" s="40">
        <f t="shared" si="63"/>
        <v>0</v>
      </c>
      <c r="AB224" s="40">
        <f t="shared" si="64"/>
        <v>0</v>
      </c>
      <c r="AC224" s="41">
        <f t="shared" si="65"/>
        <v>1.2999999999999901E-2</v>
      </c>
      <c r="AE224" s="43">
        <f t="shared" si="70"/>
        <v>4.4326241134751816E-2</v>
      </c>
      <c r="AF224" s="43">
        <f t="shared" si="75"/>
        <v>0</v>
      </c>
      <c r="AG224" s="43">
        <f t="shared" si="76"/>
        <v>-7.9096045197740036E-2</v>
      </c>
      <c r="AH224" s="44">
        <f t="shared" si="76"/>
        <v>2.6666666666666693E-2</v>
      </c>
      <c r="AI224" s="43">
        <f t="shared" si="71"/>
        <v>-0.12299465240641708</v>
      </c>
      <c r="AJ224" s="43">
        <f t="shared" si="72"/>
        <v>0</v>
      </c>
      <c r="AK224" s="43">
        <f t="shared" si="73"/>
        <v>0</v>
      </c>
      <c r="AL224" s="44">
        <f t="shared" si="74"/>
        <v>8.458035133376644E-3</v>
      </c>
    </row>
    <row r="225" spans="1:38">
      <c r="A225" s="27">
        <v>300681</v>
      </c>
      <c r="B225" s="30" t="s">
        <v>132</v>
      </c>
      <c r="C225" s="32" t="s">
        <v>367</v>
      </c>
      <c r="D225" s="22">
        <v>1.282</v>
      </c>
      <c r="E225" s="22">
        <v>4.4999999999999998E-2</v>
      </c>
      <c r="F225" s="22">
        <v>0.16300000000000001</v>
      </c>
      <c r="G225" s="23">
        <f t="shared" si="66"/>
        <v>1.49</v>
      </c>
      <c r="H225" s="26">
        <v>0.16400000000000001</v>
      </c>
      <c r="I225" s="26">
        <v>0</v>
      </c>
      <c r="J225" s="25">
        <v>0</v>
      </c>
      <c r="K225" s="23">
        <f t="shared" si="67"/>
        <v>1.6539999999999999</v>
      </c>
      <c r="M225" s="40">
        <v>1.2270000000000001</v>
      </c>
      <c r="N225" s="40">
        <v>4.4999999999999998E-2</v>
      </c>
      <c r="O225" s="40">
        <v>0.17699999999999999</v>
      </c>
      <c r="P225" s="41">
        <f t="shared" si="68"/>
        <v>1.4490000000000001</v>
      </c>
      <c r="Q225" s="40">
        <v>0.187</v>
      </c>
      <c r="R225" s="40">
        <v>0</v>
      </c>
      <c r="S225" s="40">
        <v>0</v>
      </c>
      <c r="T225" s="41">
        <f t="shared" si="69"/>
        <v>1.6360000000000001</v>
      </c>
      <c r="V225" s="40">
        <f t="shared" si="58"/>
        <v>5.4999999999999938E-2</v>
      </c>
      <c r="W225" s="40">
        <f t="shared" si="59"/>
        <v>0</v>
      </c>
      <c r="X225" s="40">
        <f t="shared" si="60"/>
        <v>-1.3999999999999985E-2</v>
      </c>
      <c r="Y225" s="41">
        <f t="shared" si="61"/>
        <v>4.0999999999999925E-2</v>
      </c>
      <c r="Z225" s="40">
        <f t="shared" si="62"/>
        <v>-2.2999999999999993E-2</v>
      </c>
      <c r="AA225" s="40">
        <f t="shared" si="63"/>
        <v>0</v>
      </c>
      <c r="AB225" s="40">
        <f t="shared" si="64"/>
        <v>0</v>
      </c>
      <c r="AC225" s="41">
        <f t="shared" si="65"/>
        <v>1.7999999999999794E-2</v>
      </c>
      <c r="AE225" s="43">
        <f t="shared" si="70"/>
        <v>4.4824775876120562E-2</v>
      </c>
      <c r="AF225" s="43">
        <f t="shared" si="75"/>
        <v>0</v>
      </c>
      <c r="AG225" s="43">
        <f t="shared" si="76"/>
        <v>-7.9096045197740036E-2</v>
      </c>
      <c r="AH225" s="44">
        <f t="shared" si="76"/>
        <v>2.8295376121463024E-2</v>
      </c>
      <c r="AI225" s="43">
        <f t="shared" si="71"/>
        <v>-0.12299465240641708</v>
      </c>
      <c r="AJ225" s="43">
        <f t="shared" si="72"/>
        <v>0</v>
      </c>
      <c r="AK225" s="43">
        <f t="shared" si="73"/>
        <v>0</v>
      </c>
      <c r="AL225" s="44">
        <f t="shared" si="74"/>
        <v>1.1002444987774935E-2</v>
      </c>
    </row>
    <row r="226" spans="1:38">
      <c r="A226" s="27">
        <v>300683</v>
      </c>
      <c r="B226" s="30" t="s">
        <v>191</v>
      </c>
      <c r="C226" s="32" t="s">
        <v>367</v>
      </c>
      <c r="D226" s="22">
        <v>1.825</v>
      </c>
      <c r="E226" s="22">
        <v>4.4999999999999998E-2</v>
      </c>
      <c r="F226" s="22">
        <v>0.16300000000000001</v>
      </c>
      <c r="G226" s="23">
        <f t="shared" si="66"/>
        <v>2.0329999999999999</v>
      </c>
      <c r="H226" s="26">
        <v>0.16400000000000001</v>
      </c>
      <c r="I226" s="26">
        <v>0</v>
      </c>
      <c r="J226" s="25">
        <v>0</v>
      </c>
      <c r="K226" s="23">
        <f t="shared" si="67"/>
        <v>2.1970000000000001</v>
      </c>
      <c r="M226" s="40">
        <v>1.7470000000000001</v>
      </c>
      <c r="N226" s="40">
        <v>4.4999999999999998E-2</v>
      </c>
      <c r="O226" s="40">
        <v>0.17699999999999999</v>
      </c>
      <c r="P226" s="41">
        <f t="shared" si="68"/>
        <v>1.9690000000000001</v>
      </c>
      <c r="Q226" s="40">
        <v>0.187</v>
      </c>
      <c r="R226" s="40">
        <v>0</v>
      </c>
      <c r="S226" s="40">
        <v>0</v>
      </c>
      <c r="T226" s="41">
        <f t="shared" si="69"/>
        <v>2.1560000000000001</v>
      </c>
      <c r="V226" s="40">
        <f t="shared" si="58"/>
        <v>7.7999999999999847E-2</v>
      </c>
      <c r="W226" s="40">
        <f t="shared" si="59"/>
        <v>0</v>
      </c>
      <c r="X226" s="40">
        <f t="shared" si="60"/>
        <v>-1.3999999999999985E-2</v>
      </c>
      <c r="Y226" s="41">
        <f t="shared" si="61"/>
        <v>6.3999999999999835E-2</v>
      </c>
      <c r="Z226" s="40">
        <f t="shared" si="62"/>
        <v>-2.2999999999999993E-2</v>
      </c>
      <c r="AA226" s="40">
        <f t="shared" si="63"/>
        <v>0</v>
      </c>
      <c r="AB226" s="40">
        <f t="shared" si="64"/>
        <v>0</v>
      </c>
      <c r="AC226" s="41">
        <f t="shared" si="65"/>
        <v>4.0999999999999925E-2</v>
      </c>
      <c r="AE226" s="43">
        <f t="shared" si="70"/>
        <v>4.4647967945048564E-2</v>
      </c>
      <c r="AF226" s="43">
        <f t="shared" si="75"/>
        <v>0</v>
      </c>
      <c r="AG226" s="43">
        <f t="shared" si="76"/>
        <v>-7.9096045197740036E-2</v>
      </c>
      <c r="AH226" s="44">
        <f t="shared" si="76"/>
        <v>3.2503809040121803E-2</v>
      </c>
      <c r="AI226" s="43">
        <f t="shared" si="71"/>
        <v>-0.12299465240641708</v>
      </c>
      <c r="AJ226" s="43">
        <f t="shared" si="72"/>
        <v>0</v>
      </c>
      <c r="AK226" s="43">
        <f t="shared" si="73"/>
        <v>0</v>
      </c>
      <c r="AL226" s="44">
        <f t="shared" si="74"/>
        <v>1.9016697588126123E-2</v>
      </c>
    </row>
    <row r="227" spans="1:38">
      <c r="A227" s="27">
        <v>300684</v>
      </c>
      <c r="B227" s="30" t="s">
        <v>192</v>
      </c>
      <c r="C227" s="32" t="s">
        <v>367</v>
      </c>
      <c r="D227" s="22">
        <v>1.212</v>
      </c>
      <c r="E227" s="22">
        <v>4.4999999999999998E-2</v>
      </c>
      <c r="F227" s="22">
        <v>0.16300000000000001</v>
      </c>
      <c r="G227" s="23">
        <f t="shared" si="66"/>
        <v>1.42</v>
      </c>
      <c r="H227" s="26">
        <v>0.16400000000000001</v>
      </c>
      <c r="I227" s="26">
        <v>0</v>
      </c>
      <c r="J227" s="25">
        <v>0</v>
      </c>
      <c r="K227" s="23">
        <f t="shared" si="67"/>
        <v>1.5839999999999999</v>
      </c>
      <c r="M227" s="40">
        <v>1.161</v>
      </c>
      <c r="N227" s="40">
        <v>4.4999999999999998E-2</v>
      </c>
      <c r="O227" s="40">
        <v>0.17699999999999999</v>
      </c>
      <c r="P227" s="41">
        <f t="shared" si="68"/>
        <v>1.383</v>
      </c>
      <c r="Q227" s="40">
        <v>0.187</v>
      </c>
      <c r="R227" s="40">
        <v>0</v>
      </c>
      <c r="S227" s="40">
        <v>0</v>
      </c>
      <c r="T227" s="41">
        <f t="shared" si="69"/>
        <v>1.57</v>
      </c>
      <c r="V227" s="40">
        <f t="shared" si="58"/>
        <v>5.0999999999999934E-2</v>
      </c>
      <c r="W227" s="40">
        <f t="shared" si="59"/>
        <v>0</v>
      </c>
      <c r="X227" s="40">
        <f t="shared" si="60"/>
        <v>-1.3999999999999985E-2</v>
      </c>
      <c r="Y227" s="41">
        <f t="shared" si="61"/>
        <v>3.6999999999999922E-2</v>
      </c>
      <c r="Z227" s="40">
        <f t="shared" si="62"/>
        <v>-2.2999999999999993E-2</v>
      </c>
      <c r="AA227" s="40">
        <f t="shared" si="63"/>
        <v>0</v>
      </c>
      <c r="AB227" s="40">
        <f t="shared" si="64"/>
        <v>0</v>
      </c>
      <c r="AC227" s="41">
        <f t="shared" si="65"/>
        <v>1.399999999999979E-2</v>
      </c>
      <c r="AE227" s="43">
        <f t="shared" si="70"/>
        <v>4.3927648578811311E-2</v>
      </c>
      <c r="AF227" s="43">
        <f t="shared" si="75"/>
        <v>0</v>
      </c>
      <c r="AG227" s="43">
        <f t="shared" si="76"/>
        <v>-7.9096045197740036E-2</v>
      </c>
      <c r="AH227" s="44">
        <f t="shared" si="76"/>
        <v>2.6753434562545135E-2</v>
      </c>
      <c r="AI227" s="43">
        <f t="shared" si="71"/>
        <v>-0.12299465240641708</v>
      </c>
      <c r="AJ227" s="43">
        <f t="shared" si="72"/>
        <v>0</v>
      </c>
      <c r="AK227" s="43">
        <f t="shared" si="73"/>
        <v>0</v>
      </c>
      <c r="AL227" s="44">
        <f t="shared" si="74"/>
        <v>8.9171974522291655E-3</v>
      </c>
    </row>
    <row r="228" spans="1:38">
      <c r="A228" s="27">
        <v>300685</v>
      </c>
      <c r="B228" s="30" t="s">
        <v>227</v>
      </c>
      <c r="C228" s="32" t="s">
        <v>367</v>
      </c>
      <c r="D228" s="22">
        <v>1.3779999999999999</v>
      </c>
      <c r="E228" s="22">
        <v>4.4999999999999998E-2</v>
      </c>
      <c r="F228" s="22">
        <v>0.16300000000000001</v>
      </c>
      <c r="G228" s="23">
        <f t="shared" si="66"/>
        <v>1.5859999999999999</v>
      </c>
      <c r="H228" s="26">
        <v>0.16400000000000001</v>
      </c>
      <c r="I228" s="26">
        <v>0</v>
      </c>
      <c r="J228" s="25">
        <v>0</v>
      </c>
      <c r="K228" s="23">
        <f t="shared" si="67"/>
        <v>1.7499999999999998</v>
      </c>
      <c r="M228" s="40">
        <v>1.32</v>
      </c>
      <c r="N228" s="40">
        <v>4.4999999999999998E-2</v>
      </c>
      <c r="O228" s="40">
        <v>0.17699999999999999</v>
      </c>
      <c r="P228" s="41">
        <f t="shared" si="68"/>
        <v>1.542</v>
      </c>
      <c r="Q228" s="40">
        <v>0.187</v>
      </c>
      <c r="R228" s="40">
        <v>0</v>
      </c>
      <c r="S228" s="40">
        <v>0</v>
      </c>
      <c r="T228" s="41">
        <f t="shared" si="69"/>
        <v>1.7290000000000001</v>
      </c>
      <c r="V228" s="40">
        <f t="shared" si="58"/>
        <v>5.7999999999999829E-2</v>
      </c>
      <c r="W228" s="40">
        <f t="shared" si="59"/>
        <v>0</v>
      </c>
      <c r="X228" s="40">
        <f t="shared" si="60"/>
        <v>-1.3999999999999985E-2</v>
      </c>
      <c r="Y228" s="41">
        <f t="shared" si="61"/>
        <v>4.3999999999999817E-2</v>
      </c>
      <c r="Z228" s="40">
        <f t="shared" si="62"/>
        <v>-2.2999999999999993E-2</v>
      </c>
      <c r="AA228" s="40">
        <f t="shared" si="63"/>
        <v>0</v>
      </c>
      <c r="AB228" s="40">
        <f t="shared" si="64"/>
        <v>0</v>
      </c>
      <c r="AC228" s="41">
        <f t="shared" si="65"/>
        <v>2.0999999999999686E-2</v>
      </c>
      <c r="AE228" s="43">
        <f t="shared" si="70"/>
        <v>4.3939393939393806E-2</v>
      </c>
      <c r="AF228" s="43">
        <f t="shared" si="75"/>
        <v>0</v>
      </c>
      <c r="AG228" s="43">
        <f t="shared" si="76"/>
        <v>-7.9096045197740036E-2</v>
      </c>
      <c r="AH228" s="44">
        <f t="shared" si="76"/>
        <v>2.853437094682219E-2</v>
      </c>
      <c r="AI228" s="43">
        <f t="shared" si="71"/>
        <v>-0.12299465240641708</v>
      </c>
      <c r="AJ228" s="43">
        <f t="shared" si="72"/>
        <v>0</v>
      </c>
      <c r="AK228" s="43">
        <f t="shared" si="73"/>
        <v>0</v>
      </c>
      <c r="AL228" s="44">
        <f t="shared" si="74"/>
        <v>1.2145748987854069E-2</v>
      </c>
    </row>
    <row r="229" spans="1:38">
      <c r="A229" s="27">
        <v>300686</v>
      </c>
      <c r="B229" s="30" t="s">
        <v>193</v>
      </c>
      <c r="C229" s="32" t="s">
        <v>367</v>
      </c>
      <c r="D229" s="22">
        <v>1.139</v>
      </c>
      <c r="E229" s="22">
        <v>4.4999999999999998E-2</v>
      </c>
      <c r="F229" s="22">
        <v>0.16300000000000001</v>
      </c>
      <c r="G229" s="23">
        <f t="shared" si="66"/>
        <v>1.347</v>
      </c>
      <c r="H229" s="26">
        <v>0.16400000000000001</v>
      </c>
      <c r="I229" s="26">
        <v>0</v>
      </c>
      <c r="J229" s="25">
        <v>0</v>
      </c>
      <c r="K229" s="23">
        <f t="shared" si="67"/>
        <v>1.5109999999999999</v>
      </c>
      <c r="M229" s="40">
        <v>1.091</v>
      </c>
      <c r="N229" s="40">
        <v>4.4999999999999998E-2</v>
      </c>
      <c r="O229" s="40">
        <v>0.17699999999999999</v>
      </c>
      <c r="P229" s="41">
        <f t="shared" si="68"/>
        <v>1.3129999999999999</v>
      </c>
      <c r="Q229" s="40">
        <v>0.187</v>
      </c>
      <c r="R229" s="40">
        <v>0</v>
      </c>
      <c r="S229" s="40">
        <v>0</v>
      </c>
      <c r="T229" s="41">
        <f t="shared" si="69"/>
        <v>1.5</v>
      </c>
      <c r="V229" s="40">
        <f t="shared" si="58"/>
        <v>4.8000000000000043E-2</v>
      </c>
      <c r="W229" s="40">
        <f t="shared" si="59"/>
        <v>0</v>
      </c>
      <c r="X229" s="40">
        <f t="shared" si="60"/>
        <v>-1.3999999999999985E-2</v>
      </c>
      <c r="Y229" s="41">
        <f t="shared" si="61"/>
        <v>3.400000000000003E-2</v>
      </c>
      <c r="Z229" s="40">
        <f t="shared" si="62"/>
        <v>-2.2999999999999993E-2</v>
      </c>
      <c r="AA229" s="40">
        <f t="shared" si="63"/>
        <v>0</v>
      </c>
      <c r="AB229" s="40">
        <f t="shared" si="64"/>
        <v>0</v>
      </c>
      <c r="AC229" s="41">
        <f t="shared" si="65"/>
        <v>1.0999999999999899E-2</v>
      </c>
      <c r="AE229" s="43">
        <f t="shared" si="70"/>
        <v>4.3996333638863468E-2</v>
      </c>
      <c r="AF229" s="43">
        <f t="shared" si="75"/>
        <v>0</v>
      </c>
      <c r="AG229" s="43">
        <f t="shared" si="76"/>
        <v>-7.9096045197740036E-2</v>
      </c>
      <c r="AH229" s="44">
        <f t="shared" si="76"/>
        <v>2.5894897182025919E-2</v>
      </c>
      <c r="AI229" s="43">
        <f t="shared" si="71"/>
        <v>-0.12299465240641708</v>
      </c>
      <c r="AJ229" s="43">
        <f t="shared" si="72"/>
        <v>0</v>
      </c>
      <c r="AK229" s="43">
        <f t="shared" si="73"/>
        <v>0</v>
      </c>
      <c r="AL229" s="44">
        <f t="shared" si="74"/>
        <v>7.3333333333332655E-3</v>
      </c>
    </row>
    <row r="230" spans="1:38">
      <c r="A230" s="27">
        <v>300687</v>
      </c>
      <c r="B230" s="30" t="s">
        <v>437</v>
      </c>
      <c r="C230" s="32" t="s">
        <v>367</v>
      </c>
      <c r="D230" s="22">
        <v>1.139</v>
      </c>
      <c r="E230" s="22">
        <v>4.4999999999999998E-2</v>
      </c>
      <c r="F230" s="22">
        <v>0.16300000000000001</v>
      </c>
      <c r="G230" s="23">
        <f t="shared" si="66"/>
        <v>1.347</v>
      </c>
      <c r="H230" s="26">
        <v>0.16400000000000001</v>
      </c>
      <c r="I230" s="26">
        <v>0</v>
      </c>
      <c r="J230" s="25">
        <v>0</v>
      </c>
      <c r="K230" s="23">
        <f t="shared" si="67"/>
        <v>1.5109999999999999</v>
      </c>
      <c r="M230" s="40">
        <v>1.091</v>
      </c>
      <c r="N230" s="40">
        <v>4.4999999999999998E-2</v>
      </c>
      <c r="O230" s="40">
        <v>0.17699999999999999</v>
      </c>
      <c r="P230" s="41">
        <f t="shared" si="68"/>
        <v>1.3129999999999999</v>
      </c>
      <c r="Q230" s="40">
        <v>0.187</v>
      </c>
      <c r="R230" s="40">
        <v>0</v>
      </c>
      <c r="S230" s="40">
        <v>0</v>
      </c>
      <c r="T230" s="41">
        <f t="shared" si="69"/>
        <v>1.5</v>
      </c>
      <c r="V230" s="40">
        <f t="shared" si="58"/>
        <v>4.8000000000000043E-2</v>
      </c>
      <c r="W230" s="40">
        <f t="shared" si="59"/>
        <v>0</v>
      </c>
      <c r="X230" s="40">
        <f t="shared" si="60"/>
        <v>-1.3999999999999985E-2</v>
      </c>
      <c r="Y230" s="41">
        <f t="shared" si="61"/>
        <v>3.400000000000003E-2</v>
      </c>
      <c r="Z230" s="40">
        <f t="shared" si="62"/>
        <v>-2.2999999999999993E-2</v>
      </c>
      <c r="AA230" s="40">
        <f t="shared" si="63"/>
        <v>0</v>
      </c>
      <c r="AB230" s="40">
        <f t="shared" si="64"/>
        <v>0</v>
      </c>
      <c r="AC230" s="41">
        <f t="shared" si="65"/>
        <v>1.0999999999999899E-2</v>
      </c>
      <c r="AE230" s="43">
        <f t="shared" si="70"/>
        <v>4.3996333638863468E-2</v>
      </c>
      <c r="AF230" s="43">
        <f t="shared" si="75"/>
        <v>0</v>
      </c>
      <c r="AG230" s="43">
        <f t="shared" si="76"/>
        <v>-7.9096045197740036E-2</v>
      </c>
      <c r="AH230" s="44">
        <f t="shared" si="76"/>
        <v>2.5894897182025919E-2</v>
      </c>
      <c r="AI230" s="43">
        <f t="shared" si="71"/>
        <v>-0.12299465240641708</v>
      </c>
      <c r="AJ230" s="43">
        <f t="shared" si="72"/>
        <v>0</v>
      </c>
      <c r="AK230" s="43">
        <f t="shared" si="73"/>
        <v>0</v>
      </c>
      <c r="AL230" s="44">
        <f t="shared" si="74"/>
        <v>7.3333333333332655E-3</v>
      </c>
    </row>
    <row r="231" spans="1:38">
      <c r="A231" s="27">
        <v>300691</v>
      </c>
      <c r="B231" s="30" t="s">
        <v>228</v>
      </c>
      <c r="C231" s="32" t="s">
        <v>365</v>
      </c>
      <c r="D231" s="22">
        <v>1.9950000000000001</v>
      </c>
      <c r="E231" s="22">
        <v>4.4999999999999998E-2</v>
      </c>
      <c r="F231" s="22">
        <v>0.16300000000000001</v>
      </c>
      <c r="G231" s="23">
        <f t="shared" si="66"/>
        <v>2.2029999999999998</v>
      </c>
      <c r="H231" s="26">
        <v>0</v>
      </c>
      <c r="I231" s="26">
        <v>0</v>
      </c>
      <c r="J231" s="25">
        <v>8.8999999999999996E-2</v>
      </c>
      <c r="K231" s="23">
        <f t="shared" si="67"/>
        <v>2.2919999999999998</v>
      </c>
      <c r="M231" s="40">
        <v>1.91</v>
      </c>
      <c r="N231" s="40">
        <v>4.4999999999999998E-2</v>
      </c>
      <c r="O231" s="40">
        <v>0.17699999999999999</v>
      </c>
      <c r="P231" s="41">
        <f t="shared" si="68"/>
        <v>2.1319999999999997</v>
      </c>
      <c r="Q231" s="40">
        <v>0</v>
      </c>
      <c r="R231" s="40">
        <v>0</v>
      </c>
      <c r="S231" s="40">
        <v>8.6999999999999994E-2</v>
      </c>
      <c r="T231" s="41">
        <f t="shared" si="69"/>
        <v>2.2189999999999999</v>
      </c>
      <c r="V231" s="40">
        <f t="shared" si="58"/>
        <v>8.5000000000000187E-2</v>
      </c>
      <c r="W231" s="40">
        <f t="shared" si="59"/>
        <v>0</v>
      </c>
      <c r="X231" s="40">
        <f t="shared" si="60"/>
        <v>-1.3999999999999985E-2</v>
      </c>
      <c r="Y231" s="41">
        <f t="shared" si="61"/>
        <v>7.1000000000000174E-2</v>
      </c>
      <c r="Z231" s="40">
        <f t="shared" si="62"/>
        <v>0</v>
      </c>
      <c r="AA231" s="40">
        <f t="shared" si="63"/>
        <v>0</v>
      </c>
      <c r="AB231" s="40">
        <f t="shared" si="64"/>
        <v>2.0000000000000018E-3</v>
      </c>
      <c r="AC231" s="41">
        <f t="shared" si="65"/>
        <v>7.2999999999999954E-2</v>
      </c>
      <c r="AE231" s="43">
        <f t="shared" si="70"/>
        <v>4.4502617801047223E-2</v>
      </c>
      <c r="AF231" s="43">
        <f t="shared" si="75"/>
        <v>0</v>
      </c>
      <c r="AG231" s="43">
        <f t="shared" si="76"/>
        <v>-7.9096045197740036E-2</v>
      </c>
      <c r="AH231" s="44">
        <f t="shared" si="76"/>
        <v>3.3302063789868754E-2</v>
      </c>
      <c r="AI231" s="43">
        <f t="shared" si="71"/>
        <v>0</v>
      </c>
      <c r="AJ231" s="43">
        <f t="shared" si="72"/>
        <v>0</v>
      </c>
      <c r="AK231" s="43">
        <f t="shared" si="73"/>
        <v>2.2988505747126457E-2</v>
      </c>
      <c r="AL231" s="44">
        <f t="shared" si="74"/>
        <v>3.2897701667417734E-2</v>
      </c>
    </row>
    <row r="232" spans="1:38">
      <c r="A232" s="27">
        <v>300692</v>
      </c>
      <c r="B232" s="30" t="s">
        <v>229</v>
      </c>
      <c r="C232" s="32" t="s">
        <v>367</v>
      </c>
      <c r="D232" s="22">
        <v>1.8779999999999999</v>
      </c>
      <c r="E232" s="22">
        <v>4.4999999999999998E-2</v>
      </c>
      <c r="F232" s="22">
        <v>0.16300000000000001</v>
      </c>
      <c r="G232" s="23">
        <f t="shared" si="66"/>
        <v>2.0859999999999999</v>
      </c>
      <c r="H232" s="26">
        <v>0.16400000000000001</v>
      </c>
      <c r="I232" s="26">
        <v>0</v>
      </c>
      <c r="J232" s="25">
        <v>0</v>
      </c>
      <c r="K232" s="23">
        <f t="shared" si="67"/>
        <v>2.25</v>
      </c>
      <c r="M232" s="40">
        <v>1.7989999999999999</v>
      </c>
      <c r="N232" s="40">
        <v>4.4999999999999998E-2</v>
      </c>
      <c r="O232" s="40">
        <v>0.17699999999999999</v>
      </c>
      <c r="P232" s="41">
        <f t="shared" si="68"/>
        <v>2.0209999999999999</v>
      </c>
      <c r="Q232" s="40">
        <v>0.187</v>
      </c>
      <c r="R232" s="40">
        <v>0</v>
      </c>
      <c r="S232" s="40">
        <v>0</v>
      </c>
      <c r="T232" s="41">
        <f t="shared" si="69"/>
        <v>2.2079999999999997</v>
      </c>
      <c r="V232" s="40">
        <f t="shared" si="58"/>
        <v>7.8999999999999959E-2</v>
      </c>
      <c r="W232" s="40">
        <f t="shared" si="59"/>
        <v>0</v>
      </c>
      <c r="X232" s="40">
        <f t="shared" si="60"/>
        <v>-1.3999999999999985E-2</v>
      </c>
      <c r="Y232" s="41">
        <f t="shared" si="61"/>
        <v>6.4999999999999947E-2</v>
      </c>
      <c r="Z232" s="40">
        <f t="shared" si="62"/>
        <v>-2.2999999999999993E-2</v>
      </c>
      <c r="AA232" s="40">
        <f t="shared" si="63"/>
        <v>0</v>
      </c>
      <c r="AB232" s="40">
        <f t="shared" si="64"/>
        <v>0</v>
      </c>
      <c r="AC232" s="41">
        <f t="shared" si="65"/>
        <v>4.2000000000000259E-2</v>
      </c>
      <c r="AE232" s="43">
        <f t="shared" si="70"/>
        <v>4.3913285158421321E-2</v>
      </c>
      <c r="AF232" s="43">
        <f t="shared" si="75"/>
        <v>0</v>
      </c>
      <c r="AG232" s="43">
        <f t="shared" si="76"/>
        <v>-7.9096045197740036E-2</v>
      </c>
      <c r="AH232" s="44">
        <f t="shared" si="76"/>
        <v>3.2162295893122195E-2</v>
      </c>
      <c r="AI232" s="43">
        <f t="shared" si="71"/>
        <v>-0.12299465240641708</v>
      </c>
      <c r="AJ232" s="43">
        <f t="shared" si="72"/>
        <v>0</v>
      </c>
      <c r="AK232" s="43">
        <f t="shared" si="73"/>
        <v>0</v>
      </c>
      <c r="AL232" s="44">
        <f t="shared" si="74"/>
        <v>1.9021739130434902E-2</v>
      </c>
    </row>
    <row r="233" spans="1:38">
      <c r="A233" s="27">
        <v>300693</v>
      </c>
      <c r="B233" s="30" t="s">
        <v>134</v>
      </c>
      <c r="C233" s="32" t="s">
        <v>367</v>
      </c>
      <c r="D233" s="22">
        <v>1.208</v>
      </c>
      <c r="E233" s="22">
        <v>4.4999999999999998E-2</v>
      </c>
      <c r="F233" s="22">
        <v>0.16300000000000001</v>
      </c>
      <c r="G233" s="23">
        <f t="shared" si="66"/>
        <v>1.4159999999999999</v>
      </c>
      <c r="H233" s="26">
        <v>0.16400000000000001</v>
      </c>
      <c r="I233" s="26">
        <v>0</v>
      </c>
      <c r="J233" s="25">
        <v>0</v>
      </c>
      <c r="K233" s="23">
        <f t="shared" si="67"/>
        <v>1.5799999999999998</v>
      </c>
      <c r="M233" s="40">
        <v>1.157</v>
      </c>
      <c r="N233" s="40">
        <v>4.4999999999999998E-2</v>
      </c>
      <c r="O233" s="40">
        <v>0.17699999999999999</v>
      </c>
      <c r="P233" s="41">
        <f t="shared" si="68"/>
        <v>1.379</v>
      </c>
      <c r="Q233" s="40">
        <v>0.187</v>
      </c>
      <c r="R233" s="40">
        <v>0</v>
      </c>
      <c r="S233" s="40">
        <v>0</v>
      </c>
      <c r="T233" s="41">
        <f t="shared" si="69"/>
        <v>1.5660000000000001</v>
      </c>
      <c r="V233" s="40">
        <f t="shared" si="58"/>
        <v>5.0999999999999934E-2</v>
      </c>
      <c r="W233" s="40">
        <f t="shared" si="59"/>
        <v>0</v>
      </c>
      <c r="X233" s="40">
        <f t="shared" si="60"/>
        <v>-1.3999999999999985E-2</v>
      </c>
      <c r="Y233" s="41">
        <f t="shared" si="61"/>
        <v>3.6999999999999922E-2</v>
      </c>
      <c r="Z233" s="40">
        <f t="shared" si="62"/>
        <v>-2.2999999999999993E-2</v>
      </c>
      <c r="AA233" s="40">
        <f t="shared" si="63"/>
        <v>0</v>
      </c>
      <c r="AB233" s="40">
        <f t="shared" si="64"/>
        <v>0</v>
      </c>
      <c r="AC233" s="41">
        <f t="shared" si="65"/>
        <v>1.399999999999979E-2</v>
      </c>
      <c r="AE233" s="43">
        <f t="shared" si="70"/>
        <v>4.4079515989628289E-2</v>
      </c>
      <c r="AF233" s="43">
        <f t="shared" si="75"/>
        <v>0</v>
      </c>
      <c r="AG233" s="43">
        <f t="shared" si="76"/>
        <v>-7.9096045197740036E-2</v>
      </c>
      <c r="AH233" s="44">
        <f t="shared" si="76"/>
        <v>2.6831036983321191E-2</v>
      </c>
      <c r="AI233" s="43">
        <f t="shared" si="71"/>
        <v>-0.12299465240641708</v>
      </c>
      <c r="AJ233" s="43">
        <f t="shared" si="72"/>
        <v>0</v>
      </c>
      <c r="AK233" s="43">
        <f t="shared" si="73"/>
        <v>0</v>
      </c>
      <c r="AL233" s="44">
        <f t="shared" si="74"/>
        <v>8.9399744572157026E-3</v>
      </c>
    </row>
    <row r="234" spans="1:38">
      <c r="A234" s="27">
        <v>300694</v>
      </c>
      <c r="B234" s="30" t="s">
        <v>135</v>
      </c>
      <c r="C234" s="32" t="s">
        <v>367</v>
      </c>
      <c r="D234" s="22">
        <v>1.1779999999999999</v>
      </c>
      <c r="E234" s="22">
        <v>4.4999999999999998E-2</v>
      </c>
      <c r="F234" s="22">
        <v>0.16300000000000001</v>
      </c>
      <c r="G234" s="23">
        <f t="shared" si="66"/>
        <v>1.3859999999999999</v>
      </c>
      <c r="H234" s="26">
        <v>0.16400000000000001</v>
      </c>
      <c r="I234" s="26">
        <v>0</v>
      </c>
      <c r="J234" s="25">
        <v>0</v>
      </c>
      <c r="K234" s="23">
        <f t="shared" si="67"/>
        <v>1.5499999999999998</v>
      </c>
      <c r="M234" s="40">
        <v>1.1279999999999999</v>
      </c>
      <c r="N234" s="40">
        <v>4.4999999999999998E-2</v>
      </c>
      <c r="O234" s="40">
        <v>0.17699999999999999</v>
      </c>
      <c r="P234" s="41">
        <f t="shared" si="68"/>
        <v>1.3499999999999999</v>
      </c>
      <c r="Q234" s="40">
        <v>0.187</v>
      </c>
      <c r="R234" s="40">
        <v>0</v>
      </c>
      <c r="S234" s="40">
        <v>0</v>
      </c>
      <c r="T234" s="41">
        <f t="shared" si="69"/>
        <v>1.5369999999999999</v>
      </c>
      <c r="V234" s="40">
        <f t="shared" si="58"/>
        <v>5.0000000000000044E-2</v>
      </c>
      <c r="W234" s="40">
        <f t="shared" si="59"/>
        <v>0</v>
      </c>
      <c r="X234" s="40">
        <f t="shared" si="60"/>
        <v>-1.3999999999999985E-2</v>
      </c>
      <c r="Y234" s="41">
        <f t="shared" si="61"/>
        <v>3.6000000000000032E-2</v>
      </c>
      <c r="Z234" s="40">
        <f t="shared" si="62"/>
        <v>-2.2999999999999993E-2</v>
      </c>
      <c r="AA234" s="40">
        <f t="shared" si="63"/>
        <v>0</v>
      </c>
      <c r="AB234" s="40">
        <f t="shared" si="64"/>
        <v>0</v>
      </c>
      <c r="AC234" s="41">
        <f t="shared" si="65"/>
        <v>1.2999999999999901E-2</v>
      </c>
      <c r="AE234" s="43">
        <f t="shared" si="70"/>
        <v>4.4326241134751816E-2</v>
      </c>
      <c r="AF234" s="43">
        <f t="shared" si="75"/>
        <v>0</v>
      </c>
      <c r="AG234" s="43">
        <f t="shared" si="76"/>
        <v>-7.9096045197740036E-2</v>
      </c>
      <c r="AH234" s="44">
        <f t="shared" si="76"/>
        <v>2.6666666666666693E-2</v>
      </c>
      <c r="AI234" s="43">
        <f t="shared" si="71"/>
        <v>-0.12299465240641708</v>
      </c>
      <c r="AJ234" s="43">
        <f t="shared" si="72"/>
        <v>0</v>
      </c>
      <c r="AK234" s="43">
        <f t="shared" si="73"/>
        <v>0</v>
      </c>
      <c r="AL234" s="44">
        <f t="shared" si="74"/>
        <v>8.458035133376644E-3</v>
      </c>
    </row>
    <row r="235" spans="1:38">
      <c r="A235" s="27">
        <v>300696</v>
      </c>
      <c r="B235" s="30" t="s">
        <v>516</v>
      </c>
      <c r="C235" s="32" t="s">
        <v>367</v>
      </c>
      <c r="D235" s="22">
        <v>1.9279999999999999</v>
      </c>
      <c r="E235" s="22">
        <v>4.4999999999999998E-2</v>
      </c>
      <c r="F235" s="22">
        <v>0.16300000000000001</v>
      </c>
      <c r="G235" s="23">
        <f t="shared" si="66"/>
        <v>2.1359999999999997</v>
      </c>
      <c r="H235" s="26">
        <v>0.16400000000000001</v>
      </c>
      <c r="I235" s="26">
        <v>0</v>
      </c>
      <c r="J235" s="25">
        <v>0</v>
      </c>
      <c r="K235" s="23">
        <f t="shared" si="67"/>
        <v>2.2999999999999998</v>
      </c>
      <c r="M235" s="40">
        <v>1.8460000000000001</v>
      </c>
      <c r="N235" s="40">
        <v>4.4999999999999998E-2</v>
      </c>
      <c r="O235" s="40">
        <v>0.17699999999999999</v>
      </c>
      <c r="P235" s="41">
        <f t="shared" si="68"/>
        <v>2.0680000000000001</v>
      </c>
      <c r="Q235" s="40">
        <v>0.187</v>
      </c>
      <c r="R235" s="40">
        <v>0</v>
      </c>
      <c r="S235" s="40">
        <v>0</v>
      </c>
      <c r="T235" s="41">
        <f t="shared" si="69"/>
        <v>2.2549999999999999</v>
      </c>
      <c r="V235" s="40">
        <f t="shared" si="58"/>
        <v>8.1999999999999851E-2</v>
      </c>
      <c r="W235" s="40">
        <f t="shared" si="59"/>
        <v>0</v>
      </c>
      <c r="X235" s="40">
        <f t="shared" si="60"/>
        <v>-1.3999999999999985E-2</v>
      </c>
      <c r="Y235" s="41">
        <f t="shared" si="61"/>
        <v>6.7999999999999616E-2</v>
      </c>
      <c r="Z235" s="40">
        <f t="shared" si="62"/>
        <v>-2.2999999999999993E-2</v>
      </c>
      <c r="AA235" s="40">
        <f t="shared" si="63"/>
        <v>0</v>
      </c>
      <c r="AB235" s="40">
        <f t="shared" si="64"/>
        <v>0</v>
      </c>
      <c r="AC235" s="41">
        <f t="shared" si="65"/>
        <v>4.4999999999999929E-2</v>
      </c>
      <c r="AE235" s="43">
        <f t="shared" si="70"/>
        <v>4.4420368364030252E-2</v>
      </c>
      <c r="AF235" s="43">
        <f t="shared" si="75"/>
        <v>0</v>
      </c>
      <c r="AG235" s="43">
        <f t="shared" si="76"/>
        <v>-7.9096045197740036E-2</v>
      </c>
      <c r="AH235" s="44">
        <f t="shared" si="76"/>
        <v>3.2882011605415672E-2</v>
      </c>
      <c r="AI235" s="43">
        <f t="shared" si="71"/>
        <v>-0.12299465240641708</v>
      </c>
      <c r="AJ235" s="43">
        <f t="shared" si="72"/>
        <v>0</v>
      </c>
      <c r="AK235" s="43">
        <f t="shared" si="73"/>
        <v>0</v>
      </c>
      <c r="AL235" s="44">
        <f t="shared" si="74"/>
        <v>1.9955654101995533E-2</v>
      </c>
    </row>
    <row r="236" spans="1:38">
      <c r="A236" s="27">
        <v>300703</v>
      </c>
      <c r="B236" s="30" t="s">
        <v>136</v>
      </c>
      <c r="C236" s="32" t="s">
        <v>367</v>
      </c>
      <c r="D236" s="22">
        <v>1.8740000000000001</v>
      </c>
      <c r="E236" s="22">
        <v>4.4999999999999998E-2</v>
      </c>
      <c r="F236" s="22">
        <v>0.16300000000000001</v>
      </c>
      <c r="G236" s="23">
        <f t="shared" si="66"/>
        <v>2.0819999999999999</v>
      </c>
      <c r="H236" s="26">
        <v>0.16400000000000001</v>
      </c>
      <c r="I236" s="26">
        <v>0</v>
      </c>
      <c r="J236" s="25">
        <v>0</v>
      </c>
      <c r="K236" s="23">
        <f t="shared" si="67"/>
        <v>2.246</v>
      </c>
      <c r="M236" s="40">
        <v>1.7949999999999999</v>
      </c>
      <c r="N236" s="40">
        <v>4.4999999999999998E-2</v>
      </c>
      <c r="O236" s="40">
        <v>0.17699999999999999</v>
      </c>
      <c r="P236" s="41">
        <f t="shared" si="68"/>
        <v>2.0169999999999999</v>
      </c>
      <c r="Q236" s="40">
        <v>0.187</v>
      </c>
      <c r="R236" s="40">
        <v>0</v>
      </c>
      <c r="S236" s="40">
        <v>0</v>
      </c>
      <c r="T236" s="41">
        <f t="shared" si="69"/>
        <v>2.2039999999999997</v>
      </c>
      <c r="V236" s="40">
        <f t="shared" si="58"/>
        <v>7.9000000000000181E-2</v>
      </c>
      <c r="W236" s="40">
        <f t="shared" si="59"/>
        <v>0</v>
      </c>
      <c r="X236" s="40">
        <f t="shared" si="60"/>
        <v>-1.3999999999999985E-2</v>
      </c>
      <c r="Y236" s="41">
        <f t="shared" si="61"/>
        <v>6.4999999999999947E-2</v>
      </c>
      <c r="Z236" s="40">
        <f t="shared" si="62"/>
        <v>-2.2999999999999993E-2</v>
      </c>
      <c r="AA236" s="40">
        <f t="shared" si="63"/>
        <v>0</v>
      </c>
      <c r="AB236" s="40">
        <f t="shared" si="64"/>
        <v>0</v>
      </c>
      <c r="AC236" s="41">
        <f t="shared" si="65"/>
        <v>4.2000000000000259E-2</v>
      </c>
      <c r="AE236" s="43">
        <f t="shared" si="70"/>
        <v>4.4011142061281441E-2</v>
      </c>
      <c r="AF236" s="43">
        <f t="shared" si="75"/>
        <v>0</v>
      </c>
      <c r="AG236" s="43">
        <f t="shared" si="76"/>
        <v>-7.9096045197740036E-2</v>
      </c>
      <c r="AH236" s="44">
        <f t="shared" si="76"/>
        <v>3.2226078334159615E-2</v>
      </c>
      <c r="AI236" s="43">
        <f t="shared" si="71"/>
        <v>-0.12299465240641708</v>
      </c>
      <c r="AJ236" s="43">
        <f t="shared" si="72"/>
        <v>0</v>
      </c>
      <c r="AK236" s="43">
        <f t="shared" si="73"/>
        <v>0</v>
      </c>
      <c r="AL236" s="44">
        <f t="shared" si="74"/>
        <v>1.9056261343012824E-2</v>
      </c>
    </row>
    <row r="237" spans="1:38">
      <c r="A237" s="27">
        <v>300705</v>
      </c>
      <c r="B237" s="30" t="s">
        <v>438</v>
      </c>
      <c r="C237" s="32" t="s">
        <v>367</v>
      </c>
      <c r="D237" s="22">
        <v>1.181</v>
      </c>
      <c r="E237" s="22">
        <v>4.4999999999999998E-2</v>
      </c>
      <c r="F237" s="22">
        <v>0.16300000000000001</v>
      </c>
      <c r="G237" s="23">
        <f t="shared" si="66"/>
        <v>1.389</v>
      </c>
      <c r="H237" s="26">
        <v>0.16400000000000001</v>
      </c>
      <c r="I237" s="26">
        <v>0</v>
      </c>
      <c r="J237" s="25">
        <v>0</v>
      </c>
      <c r="K237" s="23">
        <f t="shared" si="67"/>
        <v>1.5529999999999999</v>
      </c>
      <c r="M237" s="40">
        <v>1.131</v>
      </c>
      <c r="N237" s="40">
        <v>4.4999999999999998E-2</v>
      </c>
      <c r="O237" s="40">
        <v>0.17699999999999999</v>
      </c>
      <c r="P237" s="41">
        <f t="shared" si="68"/>
        <v>1.353</v>
      </c>
      <c r="Q237" s="40">
        <v>0.187</v>
      </c>
      <c r="R237" s="40">
        <v>0</v>
      </c>
      <c r="S237" s="40">
        <v>0</v>
      </c>
      <c r="T237" s="41">
        <f t="shared" si="69"/>
        <v>1.54</v>
      </c>
      <c r="V237" s="40">
        <f t="shared" si="58"/>
        <v>5.0000000000000044E-2</v>
      </c>
      <c r="W237" s="40">
        <f t="shared" si="59"/>
        <v>0</v>
      </c>
      <c r="X237" s="40">
        <f t="shared" si="60"/>
        <v>-1.3999999999999985E-2</v>
      </c>
      <c r="Y237" s="41">
        <f t="shared" si="61"/>
        <v>3.6000000000000032E-2</v>
      </c>
      <c r="Z237" s="40">
        <f t="shared" si="62"/>
        <v>-2.2999999999999993E-2</v>
      </c>
      <c r="AA237" s="40">
        <f t="shared" si="63"/>
        <v>0</v>
      </c>
      <c r="AB237" s="40">
        <f t="shared" si="64"/>
        <v>0</v>
      </c>
      <c r="AC237" s="41">
        <f t="shared" si="65"/>
        <v>1.2999999999999901E-2</v>
      </c>
      <c r="AE237" s="43">
        <f t="shared" si="70"/>
        <v>4.4208664898320107E-2</v>
      </c>
      <c r="AF237" s="43">
        <f t="shared" si="75"/>
        <v>0</v>
      </c>
      <c r="AG237" s="43">
        <f t="shared" si="76"/>
        <v>-7.9096045197740036E-2</v>
      </c>
      <c r="AH237" s="44">
        <f t="shared" si="76"/>
        <v>2.6607538802660778E-2</v>
      </c>
      <c r="AI237" s="43">
        <f t="shared" si="71"/>
        <v>-0.12299465240641708</v>
      </c>
      <c r="AJ237" s="43">
        <f t="shared" si="72"/>
        <v>0</v>
      </c>
      <c r="AK237" s="43">
        <f t="shared" si="73"/>
        <v>0</v>
      </c>
      <c r="AL237" s="44">
        <f t="shared" si="74"/>
        <v>8.4415584415583767E-3</v>
      </c>
    </row>
    <row r="238" spans="1:38">
      <c r="A238" s="27">
        <v>300706</v>
      </c>
      <c r="B238" s="30" t="s">
        <v>137</v>
      </c>
      <c r="C238" s="32" t="s">
        <v>367</v>
      </c>
      <c r="D238" s="22">
        <v>1.181</v>
      </c>
      <c r="E238" s="22">
        <v>4.4999999999999998E-2</v>
      </c>
      <c r="F238" s="22">
        <v>0.16300000000000001</v>
      </c>
      <c r="G238" s="23">
        <f t="shared" si="66"/>
        <v>1.389</v>
      </c>
      <c r="H238" s="26">
        <v>0.16400000000000001</v>
      </c>
      <c r="I238" s="26">
        <v>0</v>
      </c>
      <c r="J238" s="25">
        <v>0</v>
      </c>
      <c r="K238" s="23">
        <f t="shared" si="67"/>
        <v>1.5529999999999999</v>
      </c>
      <c r="M238" s="40">
        <v>1.131</v>
      </c>
      <c r="N238" s="40">
        <v>4.4999999999999998E-2</v>
      </c>
      <c r="O238" s="40">
        <v>0.17699999999999999</v>
      </c>
      <c r="P238" s="41">
        <f t="shared" si="68"/>
        <v>1.353</v>
      </c>
      <c r="Q238" s="40">
        <v>0.187</v>
      </c>
      <c r="R238" s="40">
        <v>0</v>
      </c>
      <c r="S238" s="40">
        <v>0</v>
      </c>
      <c r="T238" s="41">
        <f t="shared" si="69"/>
        <v>1.54</v>
      </c>
      <c r="V238" s="40">
        <f t="shared" si="58"/>
        <v>5.0000000000000044E-2</v>
      </c>
      <c r="W238" s="40">
        <f t="shared" si="59"/>
        <v>0</v>
      </c>
      <c r="X238" s="40">
        <f t="shared" si="60"/>
        <v>-1.3999999999999985E-2</v>
      </c>
      <c r="Y238" s="41">
        <f t="shared" si="61"/>
        <v>3.6000000000000032E-2</v>
      </c>
      <c r="Z238" s="40">
        <f t="shared" si="62"/>
        <v>-2.2999999999999993E-2</v>
      </c>
      <c r="AA238" s="40">
        <f t="shared" si="63"/>
        <v>0</v>
      </c>
      <c r="AB238" s="40">
        <f t="shared" si="64"/>
        <v>0</v>
      </c>
      <c r="AC238" s="41">
        <f t="shared" si="65"/>
        <v>1.2999999999999901E-2</v>
      </c>
      <c r="AE238" s="43">
        <f t="shared" si="70"/>
        <v>4.4208664898320107E-2</v>
      </c>
      <c r="AF238" s="43">
        <f t="shared" si="75"/>
        <v>0</v>
      </c>
      <c r="AG238" s="43">
        <f t="shared" si="76"/>
        <v>-7.9096045197740036E-2</v>
      </c>
      <c r="AH238" s="44">
        <f t="shared" si="76"/>
        <v>2.6607538802660778E-2</v>
      </c>
      <c r="AI238" s="43">
        <f t="shared" si="71"/>
        <v>-0.12299465240641708</v>
      </c>
      <c r="AJ238" s="43">
        <f t="shared" si="72"/>
        <v>0</v>
      </c>
      <c r="AK238" s="43">
        <f t="shared" si="73"/>
        <v>0</v>
      </c>
      <c r="AL238" s="44">
        <f t="shared" si="74"/>
        <v>8.4415584415583767E-3</v>
      </c>
    </row>
    <row r="239" spans="1:38">
      <c r="A239" s="27">
        <v>300710</v>
      </c>
      <c r="B239" s="30" t="s">
        <v>138</v>
      </c>
      <c r="C239" s="32" t="s">
        <v>365</v>
      </c>
      <c r="D239" s="22">
        <v>0.98799999999999999</v>
      </c>
      <c r="E239" s="22">
        <v>4.4999999999999998E-2</v>
      </c>
      <c r="F239" s="22">
        <v>0.16300000000000001</v>
      </c>
      <c r="G239" s="23">
        <f t="shared" si="66"/>
        <v>1.196</v>
      </c>
      <c r="H239" s="26">
        <v>0</v>
      </c>
      <c r="I239" s="26">
        <v>0</v>
      </c>
      <c r="J239" s="25">
        <v>0.14499999999999999</v>
      </c>
      <c r="K239" s="23">
        <f t="shared" si="67"/>
        <v>1.341</v>
      </c>
      <c r="M239" s="40">
        <v>0.94599999999999995</v>
      </c>
      <c r="N239" s="40">
        <v>4.4999999999999998E-2</v>
      </c>
      <c r="O239" s="40">
        <v>0.17699999999999999</v>
      </c>
      <c r="P239" s="41">
        <f t="shared" si="68"/>
        <v>1.1679999999999999</v>
      </c>
      <c r="Q239" s="40">
        <v>0</v>
      </c>
      <c r="R239" s="40">
        <v>0</v>
      </c>
      <c r="S239" s="40">
        <v>0.14199999999999999</v>
      </c>
      <c r="T239" s="41">
        <f t="shared" si="69"/>
        <v>1.3099999999999998</v>
      </c>
      <c r="V239" s="40">
        <f t="shared" si="58"/>
        <v>4.2000000000000037E-2</v>
      </c>
      <c r="W239" s="40">
        <f t="shared" si="59"/>
        <v>0</v>
      </c>
      <c r="X239" s="40">
        <f t="shared" si="60"/>
        <v>-1.3999999999999985E-2</v>
      </c>
      <c r="Y239" s="41">
        <f t="shared" si="61"/>
        <v>2.8000000000000025E-2</v>
      </c>
      <c r="Z239" s="40">
        <f t="shared" si="62"/>
        <v>0</v>
      </c>
      <c r="AA239" s="40">
        <f t="shared" si="63"/>
        <v>0</v>
      </c>
      <c r="AB239" s="40">
        <f t="shared" si="64"/>
        <v>3.0000000000000027E-3</v>
      </c>
      <c r="AC239" s="41">
        <f t="shared" si="65"/>
        <v>3.1000000000000139E-2</v>
      </c>
      <c r="AE239" s="43">
        <f t="shared" si="70"/>
        <v>4.439746300211421E-2</v>
      </c>
      <c r="AF239" s="43">
        <f t="shared" si="75"/>
        <v>0</v>
      </c>
      <c r="AG239" s="43">
        <f t="shared" si="76"/>
        <v>-7.9096045197740036E-2</v>
      </c>
      <c r="AH239" s="44">
        <f t="shared" si="76"/>
        <v>2.397260273972605E-2</v>
      </c>
      <c r="AI239" s="43">
        <f t="shared" si="71"/>
        <v>0</v>
      </c>
      <c r="AJ239" s="43">
        <f t="shared" si="72"/>
        <v>0</v>
      </c>
      <c r="AK239" s="43">
        <f t="shared" si="73"/>
        <v>2.1126760563380302E-2</v>
      </c>
      <c r="AL239" s="44">
        <f t="shared" si="74"/>
        <v>2.3664122137404688E-2</v>
      </c>
    </row>
    <row r="240" spans="1:38">
      <c r="A240" s="27">
        <v>300711</v>
      </c>
      <c r="B240" s="30" t="s">
        <v>139</v>
      </c>
      <c r="C240" s="32" t="s">
        <v>367</v>
      </c>
      <c r="D240" s="22">
        <v>1.139</v>
      </c>
      <c r="E240" s="22">
        <v>4.4999999999999998E-2</v>
      </c>
      <c r="F240" s="22">
        <v>0.16300000000000001</v>
      </c>
      <c r="G240" s="23">
        <f t="shared" si="66"/>
        <v>1.347</v>
      </c>
      <c r="H240" s="26">
        <v>0.16400000000000001</v>
      </c>
      <c r="I240" s="26">
        <v>0</v>
      </c>
      <c r="J240" s="25">
        <v>0</v>
      </c>
      <c r="K240" s="23">
        <f t="shared" si="67"/>
        <v>1.5109999999999999</v>
      </c>
      <c r="M240" s="40">
        <v>1.091</v>
      </c>
      <c r="N240" s="40">
        <v>4.4999999999999998E-2</v>
      </c>
      <c r="O240" s="40">
        <v>0.17699999999999999</v>
      </c>
      <c r="P240" s="41">
        <f t="shared" si="68"/>
        <v>1.3129999999999999</v>
      </c>
      <c r="Q240" s="40">
        <v>0.187</v>
      </c>
      <c r="R240" s="40">
        <v>0</v>
      </c>
      <c r="S240" s="40">
        <v>0</v>
      </c>
      <c r="T240" s="41">
        <f t="shared" si="69"/>
        <v>1.5</v>
      </c>
      <c r="V240" s="40">
        <f t="shared" si="58"/>
        <v>4.8000000000000043E-2</v>
      </c>
      <c r="W240" s="40">
        <f t="shared" si="59"/>
        <v>0</v>
      </c>
      <c r="X240" s="40">
        <f t="shared" si="60"/>
        <v>-1.3999999999999985E-2</v>
      </c>
      <c r="Y240" s="41">
        <f t="shared" si="61"/>
        <v>3.400000000000003E-2</v>
      </c>
      <c r="Z240" s="40">
        <f t="shared" si="62"/>
        <v>-2.2999999999999993E-2</v>
      </c>
      <c r="AA240" s="40">
        <f t="shared" si="63"/>
        <v>0</v>
      </c>
      <c r="AB240" s="40">
        <f t="shared" si="64"/>
        <v>0</v>
      </c>
      <c r="AC240" s="41">
        <f t="shared" si="65"/>
        <v>1.0999999999999899E-2</v>
      </c>
      <c r="AE240" s="43">
        <f t="shared" si="70"/>
        <v>4.3996333638863468E-2</v>
      </c>
      <c r="AF240" s="43">
        <f t="shared" si="75"/>
        <v>0</v>
      </c>
      <c r="AG240" s="43">
        <f t="shared" si="76"/>
        <v>-7.9096045197740036E-2</v>
      </c>
      <c r="AH240" s="44">
        <f t="shared" si="76"/>
        <v>2.5894897182025919E-2</v>
      </c>
      <c r="AI240" s="43">
        <f t="shared" si="71"/>
        <v>-0.12299465240641708</v>
      </c>
      <c r="AJ240" s="43">
        <f t="shared" si="72"/>
        <v>0</v>
      </c>
      <c r="AK240" s="43">
        <f t="shared" si="73"/>
        <v>0</v>
      </c>
      <c r="AL240" s="44">
        <f t="shared" si="74"/>
        <v>7.3333333333332655E-3</v>
      </c>
    </row>
    <row r="241" spans="1:38">
      <c r="A241" s="27">
        <v>300712</v>
      </c>
      <c r="B241" s="30" t="s">
        <v>140</v>
      </c>
      <c r="C241" s="32" t="s">
        <v>367</v>
      </c>
      <c r="D241" s="22">
        <v>1.5680000000000001</v>
      </c>
      <c r="E241" s="22">
        <v>4.4999999999999998E-2</v>
      </c>
      <c r="F241" s="22">
        <v>0.16300000000000001</v>
      </c>
      <c r="G241" s="23">
        <f t="shared" si="66"/>
        <v>1.776</v>
      </c>
      <c r="H241" s="26">
        <v>0.16400000000000001</v>
      </c>
      <c r="I241" s="26">
        <v>0</v>
      </c>
      <c r="J241" s="25">
        <v>0</v>
      </c>
      <c r="K241" s="23">
        <f t="shared" si="67"/>
        <v>1.94</v>
      </c>
      <c r="M241" s="40">
        <v>1.5009999999999999</v>
      </c>
      <c r="N241" s="40">
        <v>4.4999999999999998E-2</v>
      </c>
      <c r="O241" s="40">
        <v>0.17699999999999999</v>
      </c>
      <c r="P241" s="41">
        <f t="shared" si="68"/>
        <v>1.7229999999999999</v>
      </c>
      <c r="Q241" s="40">
        <v>0.187</v>
      </c>
      <c r="R241" s="40">
        <v>0</v>
      </c>
      <c r="S241" s="40">
        <v>0</v>
      </c>
      <c r="T241" s="41">
        <f t="shared" si="69"/>
        <v>1.91</v>
      </c>
      <c r="V241" s="40">
        <f t="shared" si="58"/>
        <v>6.7000000000000171E-2</v>
      </c>
      <c r="W241" s="40">
        <f t="shared" si="59"/>
        <v>0</v>
      </c>
      <c r="X241" s="40">
        <f t="shared" si="60"/>
        <v>-1.3999999999999985E-2</v>
      </c>
      <c r="Y241" s="41">
        <f t="shared" si="61"/>
        <v>5.3000000000000158E-2</v>
      </c>
      <c r="Z241" s="40">
        <f t="shared" si="62"/>
        <v>-2.2999999999999993E-2</v>
      </c>
      <c r="AA241" s="40">
        <f t="shared" si="63"/>
        <v>0</v>
      </c>
      <c r="AB241" s="40">
        <f t="shared" si="64"/>
        <v>0</v>
      </c>
      <c r="AC241" s="41">
        <f t="shared" si="65"/>
        <v>3.0000000000000027E-2</v>
      </c>
      <c r="AE241" s="43">
        <f t="shared" si="70"/>
        <v>4.4636908727515107E-2</v>
      </c>
      <c r="AF241" s="43">
        <f t="shared" si="75"/>
        <v>0</v>
      </c>
      <c r="AG241" s="43">
        <f t="shared" si="76"/>
        <v>-7.9096045197740036E-2</v>
      </c>
      <c r="AH241" s="44">
        <f t="shared" si="76"/>
        <v>3.0760301799187557E-2</v>
      </c>
      <c r="AI241" s="43">
        <f t="shared" si="71"/>
        <v>-0.12299465240641708</v>
      </c>
      <c r="AJ241" s="43">
        <f t="shared" si="72"/>
        <v>0</v>
      </c>
      <c r="AK241" s="43">
        <f t="shared" si="73"/>
        <v>0</v>
      </c>
      <c r="AL241" s="44">
        <f t="shared" si="74"/>
        <v>1.5706806282722526E-2</v>
      </c>
    </row>
    <row r="242" spans="1:38">
      <c r="A242" s="27">
        <v>300713</v>
      </c>
      <c r="B242" s="30" t="s">
        <v>141</v>
      </c>
      <c r="C242" s="32" t="s">
        <v>367</v>
      </c>
      <c r="D242" s="22">
        <v>1.212</v>
      </c>
      <c r="E242" s="22">
        <v>4.4999999999999998E-2</v>
      </c>
      <c r="F242" s="22">
        <v>0.16300000000000001</v>
      </c>
      <c r="G242" s="23">
        <f t="shared" si="66"/>
        <v>1.42</v>
      </c>
      <c r="H242" s="26">
        <v>0.16400000000000001</v>
      </c>
      <c r="I242" s="26">
        <v>0</v>
      </c>
      <c r="J242" s="25">
        <v>0</v>
      </c>
      <c r="K242" s="23">
        <f t="shared" si="67"/>
        <v>1.5839999999999999</v>
      </c>
      <c r="M242" s="40">
        <v>1.161</v>
      </c>
      <c r="N242" s="40">
        <v>4.4999999999999998E-2</v>
      </c>
      <c r="O242" s="40">
        <v>0.17699999999999999</v>
      </c>
      <c r="P242" s="41">
        <f t="shared" si="68"/>
        <v>1.383</v>
      </c>
      <c r="Q242" s="40">
        <v>0.187</v>
      </c>
      <c r="R242" s="40">
        <v>0</v>
      </c>
      <c r="S242" s="40">
        <v>0</v>
      </c>
      <c r="T242" s="41">
        <f t="shared" si="69"/>
        <v>1.57</v>
      </c>
      <c r="V242" s="40">
        <f t="shared" si="58"/>
        <v>5.0999999999999934E-2</v>
      </c>
      <c r="W242" s="40">
        <f t="shared" si="59"/>
        <v>0</v>
      </c>
      <c r="X242" s="40">
        <f t="shared" si="60"/>
        <v>-1.3999999999999985E-2</v>
      </c>
      <c r="Y242" s="41">
        <f t="shared" si="61"/>
        <v>3.6999999999999922E-2</v>
      </c>
      <c r="Z242" s="40">
        <f t="shared" si="62"/>
        <v>-2.2999999999999993E-2</v>
      </c>
      <c r="AA242" s="40">
        <f t="shared" si="63"/>
        <v>0</v>
      </c>
      <c r="AB242" s="40">
        <f t="shared" si="64"/>
        <v>0</v>
      </c>
      <c r="AC242" s="41">
        <f t="shared" si="65"/>
        <v>1.399999999999979E-2</v>
      </c>
      <c r="AE242" s="43">
        <f t="shared" si="70"/>
        <v>4.3927648578811311E-2</v>
      </c>
      <c r="AF242" s="43">
        <f t="shared" si="75"/>
        <v>0</v>
      </c>
      <c r="AG242" s="43">
        <f t="shared" si="76"/>
        <v>-7.9096045197740036E-2</v>
      </c>
      <c r="AH242" s="44">
        <f t="shared" si="76"/>
        <v>2.6753434562545135E-2</v>
      </c>
      <c r="AI242" s="43">
        <f t="shared" si="71"/>
        <v>-0.12299465240641708</v>
      </c>
      <c r="AJ242" s="43">
        <f t="shared" si="72"/>
        <v>0</v>
      </c>
      <c r="AK242" s="43">
        <f t="shared" si="73"/>
        <v>0</v>
      </c>
      <c r="AL242" s="44">
        <f t="shared" si="74"/>
        <v>8.9171974522291655E-3</v>
      </c>
    </row>
    <row r="243" spans="1:38">
      <c r="A243" s="27">
        <v>300716</v>
      </c>
      <c r="B243" s="30" t="s">
        <v>439</v>
      </c>
      <c r="C243" s="32" t="s">
        <v>367</v>
      </c>
      <c r="D243" s="22">
        <v>1.194</v>
      </c>
      <c r="E243" s="22">
        <v>4.4999999999999998E-2</v>
      </c>
      <c r="F243" s="22">
        <v>0.16300000000000001</v>
      </c>
      <c r="G243" s="23">
        <f t="shared" si="66"/>
        <v>1.4019999999999999</v>
      </c>
      <c r="H243" s="26">
        <v>0.16400000000000001</v>
      </c>
      <c r="I243" s="26">
        <v>0</v>
      </c>
      <c r="J243" s="25">
        <v>0</v>
      </c>
      <c r="K243" s="23">
        <f t="shared" si="67"/>
        <v>1.5659999999999998</v>
      </c>
      <c r="M243" s="40">
        <v>1.143</v>
      </c>
      <c r="N243" s="40">
        <v>4.4999999999999998E-2</v>
      </c>
      <c r="O243" s="40">
        <v>0.17699999999999999</v>
      </c>
      <c r="P243" s="41">
        <f t="shared" si="68"/>
        <v>1.365</v>
      </c>
      <c r="Q243" s="40">
        <v>0.187</v>
      </c>
      <c r="R243" s="40">
        <v>0</v>
      </c>
      <c r="S243" s="40">
        <v>0</v>
      </c>
      <c r="T243" s="41">
        <f t="shared" si="69"/>
        <v>1.552</v>
      </c>
      <c r="V243" s="40">
        <f t="shared" si="58"/>
        <v>5.0999999999999934E-2</v>
      </c>
      <c r="W243" s="40">
        <f t="shared" si="59"/>
        <v>0</v>
      </c>
      <c r="X243" s="40">
        <f t="shared" si="60"/>
        <v>-1.3999999999999985E-2</v>
      </c>
      <c r="Y243" s="41">
        <f t="shared" si="61"/>
        <v>3.6999999999999922E-2</v>
      </c>
      <c r="Z243" s="40">
        <f t="shared" si="62"/>
        <v>-2.2999999999999993E-2</v>
      </c>
      <c r="AA243" s="40">
        <f t="shared" si="63"/>
        <v>0</v>
      </c>
      <c r="AB243" s="40">
        <f t="shared" si="64"/>
        <v>0</v>
      </c>
      <c r="AC243" s="41">
        <f t="shared" si="65"/>
        <v>1.399999999999979E-2</v>
      </c>
      <c r="AE243" s="43">
        <f t="shared" si="70"/>
        <v>4.4619422572178422E-2</v>
      </c>
      <c r="AF243" s="43">
        <f t="shared" si="75"/>
        <v>0</v>
      </c>
      <c r="AG243" s="43">
        <f t="shared" si="76"/>
        <v>-7.9096045197740036E-2</v>
      </c>
      <c r="AH243" s="44">
        <f t="shared" si="76"/>
        <v>2.7106227106227048E-2</v>
      </c>
      <c r="AI243" s="43">
        <f t="shared" si="71"/>
        <v>-0.12299465240641708</v>
      </c>
      <c r="AJ243" s="43">
        <f t="shared" si="72"/>
        <v>0</v>
      </c>
      <c r="AK243" s="43">
        <f t="shared" si="73"/>
        <v>0</v>
      </c>
      <c r="AL243" s="44">
        <f t="shared" si="74"/>
        <v>9.0206185567008948E-3</v>
      </c>
    </row>
    <row r="244" spans="1:38">
      <c r="A244" s="27">
        <v>300719</v>
      </c>
      <c r="B244" s="30" t="s">
        <v>142</v>
      </c>
      <c r="C244" s="32" t="s">
        <v>365</v>
      </c>
      <c r="D244" s="22">
        <v>0.98799999999999999</v>
      </c>
      <c r="E244" s="22">
        <v>4.4999999999999998E-2</v>
      </c>
      <c r="F244" s="22">
        <v>0.16300000000000001</v>
      </c>
      <c r="G244" s="23">
        <f t="shared" si="66"/>
        <v>1.196</v>
      </c>
      <c r="H244" s="26">
        <v>0</v>
      </c>
      <c r="I244" s="26">
        <v>0</v>
      </c>
      <c r="J244" s="25">
        <v>0.2</v>
      </c>
      <c r="K244" s="23">
        <f t="shared" si="67"/>
        <v>1.3959999999999999</v>
      </c>
      <c r="M244" s="40">
        <v>0.94599999999999995</v>
      </c>
      <c r="N244" s="40">
        <v>4.4999999999999998E-2</v>
      </c>
      <c r="O244" s="40">
        <v>0.17699999999999999</v>
      </c>
      <c r="P244" s="41">
        <f t="shared" si="68"/>
        <v>1.1679999999999999</v>
      </c>
      <c r="Q244" s="40">
        <v>0</v>
      </c>
      <c r="R244" s="40">
        <v>0</v>
      </c>
      <c r="S244" s="40">
        <v>0.19600000000000001</v>
      </c>
      <c r="T244" s="41">
        <f t="shared" si="69"/>
        <v>1.3639999999999999</v>
      </c>
      <c r="V244" s="40">
        <f t="shared" si="58"/>
        <v>4.2000000000000037E-2</v>
      </c>
      <c r="W244" s="40">
        <f t="shared" si="59"/>
        <v>0</v>
      </c>
      <c r="X244" s="40">
        <f t="shared" si="60"/>
        <v>-1.3999999999999985E-2</v>
      </c>
      <c r="Y244" s="41">
        <f t="shared" si="61"/>
        <v>2.8000000000000025E-2</v>
      </c>
      <c r="Z244" s="40">
        <f t="shared" si="62"/>
        <v>0</v>
      </c>
      <c r="AA244" s="40">
        <f t="shared" si="63"/>
        <v>0</v>
      </c>
      <c r="AB244" s="40">
        <f t="shared" si="64"/>
        <v>4.0000000000000036E-3</v>
      </c>
      <c r="AC244" s="41">
        <f t="shared" si="65"/>
        <v>3.2000000000000028E-2</v>
      </c>
      <c r="AE244" s="43">
        <f t="shared" si="70"/>
        <v>4.439746300211421E-2</v>
      </c>
      <c r="AF244" s="43">
        <f t="shared" si="75"/>
        <v>0</v>
      </c>
      <c r="AG244" s="43">
        <f t="shared" si="76"/>
        <v>-7.9096045197740036E-2</v>
      </c>
      <c r="AH244" s="44">
        <f t="shared" si="76"/>
        <v>2.397260273972605E-2</v>
      </c>
      <c r="AI244" s="43">
        <f t="shared" si="71"/>
        <v>0</v>
      </c>
      <c r="AJ244" s="43">
        <f t="shared" si="72"/>
        <v>0</v>
      </c>
      <c r="AK244" s="43">
        <f t="shared" si="73"/>
        <v>2.0408163265306138E-2</v>
      </c>
      <c r="AL244" s="44">
        <f t="shared" si="74"/>
        <v>2.3460410557184775E-2</v>
      </c>
    </row>
    <row r="245" spans="1:38">
      <c r="A245" s="27">
        <v>300722</v>
      </c>
      <c r="B245" s="30" t="s">
        <v>517</v>
      </c>
      <c r="C245" s="32" t="s">
        <v>367</v>
      </c>
      <c r="D245" s="22">
        <v>1.825</v>
      </c>
      <c r="E245" s="22">
        <v>4.4999999999999998E-2</v>
      </c>
      <c r="F245" s="22">
        <v>0.16300000000000001</v>
      </c>
      <c r="G245" s="23">
        <f t="shared" si="66"/>
        <v>2.0329999999999999</v>
      </c>
      <c r="H245" s="26">
        <v>0.16400000000000001</v>
      </c>
      <c r="I245" s="26">
        <v>0</v>
      </c>
      <c r="J245" s="25">
        <v>0</v>
      </c>
      <c r="K245" s="23">
        <f t="shared" si="67"/>
        <v>2.1970000000000001</v>
      </c>
      <c r="M245" s="40">
        <v>1.7470000000000001</v>
      </c>
      <c r="N245" s="40">
        <v>4.4999999999999998E-2</v>
      </c>
      <c r="O245" s="40">
        <v>0.17699999999999999</v>
      </c>
      <c r="P245" s="41">
        <f t="shared" si="68"/>
        <v>1.9690000000000001</v>
      </c>
      <c r="Q245" s="40">
        <v>0.187</v>
      </c>
      <c r="R245" s="40">
        <v>0</v>
      </c>
      <c r="S245" s="40">
        <v>0</v>
      </c>
      <c r="T245" s="41">
        <f t="shared" si="69"/>
        <v>2.1560000000000001</v>
      </c>
      <c r="V245" s="40">
        <f t="shared" si="58"/>
        <v>7.7999999999999847E-2</v>
      </c>
      <c r="W245" s="40">
        <f t="shared" si="59"/>
        <v>0</v>
      </c>
      <c r="X245" s="40">
        <f t="shared" si="60"/>
        <v>-1.3999999999999985E-2</v>
      </c>
      <c r="Y245" s="41">
        <f t="shared" si="61"/>
        <v>6.3999999999999835E-2</v>
      </c>
      <c r="Z245" s="40">
        <f t="shared" si="62"/>
        <v>-2.2999999999999993E-2</v>
      </c>
      <c r="AA245" s="40">
        <f t="shared" si="63"/>
        <v>0</v>
      </c>
      <c r="AB245" s="40">
        <f t="shared" si="64"/>
        <v>0</v>
      </c>
      <c r="AC245" s="41">
        <f t="shared" si="65"/>
        <v>4.0999999999999925E-2</v>
      </c>
      <c r="AE245" s="43">
        <f t="shared" si="70"/>
        <v>4.4647967945048564E-2</v>
      </c>
      <c r="AF245" s="43">
        <f t="shared" si="75"/>
        <v>0</v>
      </c>
      <c r="AG245" s="43">
        <f t="shared" si="76"/>
        <v>-7.9096045197740036E-2</v>
      </c>
      <c r="AH245" s="44">
        <f t="shared" si="76"/>
        <v>3.2503809040121803E-2</v>
      </c>
      <c r="AI245" s="43">
        <f t="shared" si="71"/>
        <v>-0.12299465240641708</v>
      </c>
      <c r="AJ245" s="43">
        <f t="shared" si="72"/>
        <v>0</v>
      </c>
      <c r="AK245" s="43">
        <f t="shared" si="73"/>
        <v>0</v>
      </c>
      <c r="AL245" s="44">
        <f t="shared" si="74"/>
        <v>1.9016697588126123E-2</v>
      </c>
    </row>
    <row r="246" spans="1:38">
      <c r="A246" s="27">
        <v>300725</v>
      </c>
      <c r="B246" s="30" t="s">
        <v>518</v>
      </c>
      <c r="C246" s="32" t="s">
        <v>367</v>
      </c>
      <c r="D246" s="22">
        <v>1.825</v>
      </c>
      <c r="E246" s="22">
        <v>4.4999999999999998E-2</v>
      </c>
      <c r="F246" s="22">
        <v>0.16300000000000001</v>
      </c>
      <c r="G246" s="23">
        <f t="shared" si="66"/>
        <v>2.0329999999999999</v>
      </c>
      <c r="H246" s="26">
        <v>0.16400000000000001</v>
      </c>
      <c r="I246" s="26">
        <v>0</v>
      </c>
      <c r="J246" s="25">
        <v>0</v>
      </c>
      <c r="K246" s="23">
        <f t="shared" si="67"/>
        <v>2.1970000000000001</v>
      </c>
      <c r="M246" s="40">
        <v>1.7470000000000001</v>
      </c>
      <c r="N246" s="40">
        <v>4.4999999999999998E-2</v>
      </c>
      <c r="O246" s="40">
        <v>0.17699999999999999</v>
      </c>
      <c r="P246" s="41">
        <f t="shared" si="68"/>
        <v>1.9690000000000001</v>
      </c>
      <c r="Q246" s="40">
        <v>0.187</v>
      </c>
      <c r="R246" s="40">
        <v>0</v>
      </c>
      <c r="S246" s="40">
        <v>0</v>
      </c>
      <c r="T246" s="41">
        <f t="shared" si="69"/>
        <v>2.1560000000000001</v>
      </c>
      <c r="V246" s="40">
        <f t="shared" si="58"/>
        <v>7.7999999999999847E-2</v>
      </c>
      <c r="W246" s="40">
        <f t="shared" si="59"/>
        <v>0</v>
      </c>
      <c r="X246" s="40">
        <f t="shared" si="60"/>
        <v>-1.3999999999999985E-2</v>
      </c>
      <c r="Y246" s="41">
        <f t="shared" si="61"/>
        <v>6.3999999999999835E-2</v>
      </c>
      <c r="Z246" s="40">
        <f t="shared" si="62"/>
        <v>-2.2999999999999993E-2</v>
      </c>
      <c r="AA246" s="40">
        <f t="shared" si="63"/>
        <v>0</v>
      </c>
      <c r="AB246" s="40">
        <f t="shared" si="64"/>
        <v>0</v>
      </c>
      <c r="AC246" s="41">
        <f t="shared" si="65"/>
        <v>4.0999999999999925E-2</v>
      </c>
      <c r="AE246" s="43">
        <f t="shared" si="70"/>
        <v>4.4647967945048564E-2</v>
      </c>
      <c r="AF246" s="43">
        <f t="shared" si="75"/>
        <v>0</v>
      </c>
      <c r="AG246" s="43">
        <f t="shared" si="76"/>
        <v>-7.9096045197740036E-2</v>
      </c>
      <c r="AH246" s="44">
        <f t="shared" si="76"/>
        <v>3.2503809040121803E-2</v>
      </c>
      <c r="AI246" s="43">
        <f t="shared" si="71"/>
        <v>-0.12299465240641708</v>
      </c>
      <c r="AJ246" s="43">
        <f t="shared" si="72"/>
        <v>0</v>
      </c>
      <c r="AK246" s="43">
        <f t="shared" si="73"/>
        <v>0</v>
      </c>
      <c r="AL246" s="44">
        <f t="shared" si="74"/>
        <v>1.9016697588126123E-2</v>
      </c>
    </row>
    <row r="247" spans="1:38">
      <c r="A247" s="27">
        <v>300727</v>
      </c>
      <c r="B247" s="30" t="s">
        <v>230</v>
      </c>
      <c r="C247" s="32" t="s">
        <v>365</v>
      </c>
      <c r="D247" s="22">
        <v>1.5980000000000001</v>
      </c>
      <c r="E247" s="22">
        <v>4.4999999999999998E-2</v>
      </c>
      <c r="F247" s="22">
        <v>0.16300000000000001</v>
      </c>
      <c r="G247" s="23">
        <f t="shared" si="66"/>
        <v>1.806</v>
      </c>
      <c r="H247" s="26">
        <v>0</v>
      </c>
      <c r="I247" s="26">
        <v>0</v>
      </c>
      <c r="J247" s="25">
        <v>4.3999999999999997E-2</v>
      </c>
      <c r="K247" s="23">
        <f t="shared" si="67"/>
        <v>1.85</v>
      </c>
      <c r="M247" s="40">
        <v>1.53</v>
      </c>
      <c r="N247" s="40">
        <v>4.4999999999999998E-2</v>
      </c>
      <c r="O247" s="40">
        <v>0.17699999999999999</v>
      </c>
      <c r="P247" s="41">
        <f t="shared" si="68"/>
        <v>1.752</v>
      </c>
      <c r="Q247" s="40">
        <v>0</v>
      </c>
      <c r="R247" s="40">
        <v>0</v>
      </c>
      <c r="S247" s="40">
        <v>4.2999999999999997E-2</v>
      </c>
      <c r="T247" s="41">
        <f t="shared" si="69"/>
        <v>1.7949999999999999</v>
      </c>
      <c r="V247" s="40">
        <f t="shared" si="58"/>
        <v>6.800000000000006E-2</v>
      </c>
      <c r="W247" s="40">
        <f t="shared" si="59"/>
        <v>0</v>
      </c>
      <c r="X247" s="40">
        <f t="shared" si="60"/>
        <v>-1.3999999999999985E-2</v>
      </c>
      <c r="Y247" s="41">
        <f t="shared" si="61"/>
        <v>5.4000000000000048E-2</v>
      </c>
      <c r="Z247" s="40">
        <f t="shared" si="62"/>
        <v>0</v>
      </c>
      <c r="AA247" s="40">
        <f t="shared" si="63"/>
        <v>0</v>
      </c>
      <c r="AB247" s="40">
        <f t="shared" si="64"/>
        <v>1.0000000000000009E-3</v>
      </c>
      <c r="AC247" s="41">
        <f t="shared" si="65"/>
        <v>5.500000000000016E-2</v>
      </c>
      <c r="AE247" s="43">
        <f t="shared" si="70"/>
        <v>4.4444444444444481E-2</v>
      </c>
      <c r="AF247" s="43">
        <f t="shared" si="75"/>
        <v>0</v>
      </c>
      <c r="AG247" s="43">
        <f t="shared" si="76"/>
        <v>-7.9096045197740036E-2</v>
      </c>
      <c r="AH247" s="44">
        <f t="shared" si="76"/>
        <v>3.0821917808219204E-2</v>
      </c>
      <c r="AI247" s="43">
        <f t="shared" si="71"/>
        <v>0</v>
      </c>
      <c r="AJ247" s="43">
        <f t="shared" si="72"/>
        <v>0</v>
      </c>
      <c r="AK247" s="43">
        <f t="shared" si="73"/>
        <v>2.3255813953488396E-2</v>
      </c>
      <c r="AL247" s="44">
        <f t="shared" si="74"/>
        <v>3.0640668523676969E-2</v>
      </c>
    </row>
    <row r="248" spans="1:38">
      <c r="A248" s="27">
        <v>300728</v>
      </c>
      <c r="B248" s="30" t="s">
        <v>143</v>
      </c>
      <c r="C248" s="32" t="s">
        <v>365</v>
      </c>
      <c r="D248" s="22">
        <v>0.94</v>
      </c>
      <c r="E248" s="22">
        <v>4.4999999999999998E-2</v>
      </c>
      <c r="F248" s="22">
        <v>0.16300000000000001</v>
      </c>
      <c r="G248" s="23">
        <f t="shared" si="66"/>
        <v>1.1479999999999999</v>
      </c>
      <c r="H248" s="26">
        <v>0</v>
      </c>
      <c r="I248" s="26">
        <v>0</v>
      </c>
      <c r="J248" s="25">
        <v>0.123</v>
      </c>
      <c r="K248" s="23">
        <f t="shared" si="67"/>
        <v>1.2709999999999999</v>
      </c>
      <c r="M248" s="40">
        <v>0.9</v>
      </c>
      <c r="N248" s="40">
        <v>4.4999999999999998E-2</v>
      </c>
      <c r="O248" s="40">
        <v>0.17699999999999999</v>
      </c>
      <c r="P248" s="41">
        <f t="shared" si="68"/>
        <v>1.1220000000000001</v>
      </c>
      <c r="Q248" s="40">
        <v>0</v>
      </c>
      <c r="R248" s="40">
        <v>0</v>
      </c>
      <c r="S248" s="40">
        <v>0.12</v>
      </c>
      <c r="T248" s="41">
        <f t="shared" si="69"/>
        <v>1.242</v>
      </c>
      <c r="V248" s="40">
        <f t="shared" si="58"/>
        <v>3.9999999999999925E-2</v>
      </c>
      <c r="W248" s="40">
        <f t="shared" si="59"/>
        <v>0</v>
      </c>
      <c r="X248" s="40">
        <f t="shared" si="60"/>
        <v>-1.3999999999999985E-2</v>
      </c>
      <c r="Y248" s="41">
        <f t="shared" si="61"/>
        <v>2.5999999999999801E-2</v>
      </c>
      <c r="Z248" s="40">
        <f t="shared" si="62"/>
        <v>0</v>
      </c>
      <c r="AA248" s="40">
        <f t="shared" si="63"/>
        <v>0</v>
      </c>
      <c r="AB248" s="40">
        <f t="shared" si="64"/>
        <v>3.0000000000000027E-3</v>
      </c>
      <c r="AC248" s="41">
        <f t="shared" si="65"/>
        <v>2.8999999999999915E-2</v>
      </c>
      <c r="AE248" s="43">
        <f t="shared" si="70"/>
        <v>4.4444444444444363E-2</v>
      </c>
      <c r="AF248" s="43">
        <f t="shared" si="75"/>
        <v>0</v>
      </c>
      <c r="AG248" s="43">
        <f t="shared" si="76"/>
        <v>-7.9096045197740036E-2</v>
      </c>
      <c r="AH248" s="44">
        <f t="shared" si="76"/>
        <v>2.3172905525846523E-2</v>
      </c>
      <c r="AI248" s="43">
        <f t="shared" si="71"/>
        <v>0</v>
      </c>
      <c r="AJ248" s="43">
        <f t="shared" si="72"/>
        <v>0</v>
      </c>
      <c r="AK248" s="43">
        <f t="shared" si="73"/>
        <v>2.5000000000000022E-2</v>
      </c>
      <c r="AL248" s="44">
        <f t="shared" si="74"/>
        <v>2.3349436392914584E-2</v>
      </c>
    </row>
    <row r="249" spans="1:38">
      <c r="A249" s="27">
        <v>300729</v>
      </c>
      <c r="B249" s="30" t="s">
        <v>440</v>
      </c>
      <c r="C249" s="32" t="s">
        <v>367</v>
      </c>
      <c r="D249" s="22">
        <v>1.139</v>
      </c>
      <c r="E249" s="22">
        <v>4.4999999999999998E-2</v>
      </c>
      <c r="F249" s="22">
        <v>0.16300000000000001</v>
      </c>
      <c r="G249" s="23">
        <f t="shared" si="66"/>
        <v>1.347</v>
      </c>
      <c r="H249" s="26">
        <v>0.16400000000000001</v>
      </c>
      <c r="I249" s="26">
        <v>0</v>
      </c>
      <c r="J249" s="25">
        <v>0</v>
      </c>
      <c r="K249" s="23">
        <f t="shared" si="67"/>
        <v>1.5109999999999999</v>
      </c>
      <c r="M249" s="40">
        <v>1.091</v>
      </c>
      <c r="N249" s="40">
        <v>4.4999999999999998E-2</v>
      </c>
      <c r="O249" s="40">
        <v>0.17699999999999999</v>
      </c>
      <c r="P249" s="41">
        <f t="shared" si="68"/>
        <v>1.3129999999999999</v>
      </c>
      <c r="Q249" s="40">
        <v>0.187</v>
      </c>
      <c r="R249" s="40">
        <v>0</v>
      </c>
      <c r="S249" s="40">
        <v>0</v>
      </c>
      <c r="T249" s="41">
        <f t="shared" si="69"/>
        <v>1.5</v>
      </c>
      <c r="V249" s="40">
        <f t="shared" si="58"/>
        <v>4.8000000000000043E-2</v>
      </c>
      <c r="W249" s="40">
        <f t="shared" si="59"/>
        <v>0</v>
      </c>
      <c r="X249" s="40">
        <f t="shared" si="60"/>
        <v>-1.3999999999999985E-2</v>
      </c>
      <c r="Y249" s="41">
        <f t="shared" si="61"/>
        <v>3.400000000000003E-2</v>
      </c>
      <c r="Z249" s="40">
        <f t="shared" si="62"/>
        <v>-2.2999999999999993E-2</v>
      </c>
      <c r="AA249" s="40">
        <f t="shared" si="63"/>
        <v>0</v>
      </c>
      <c r="AB249" s="40">
        <f t="shared" si="64"/>
        <v>0</v>
      </c>
      <c r="AC249" s="41">
        <f t="shared" si="65"/>
        <v>1.0999999999999899E-2</v>
      </c>
      <c r="AE249" s="43">
        <f t="shared" si="70"/>
        <v>4.3996333638863468E-2</v>
      </c>
      <c r="AF249" s="43">
        <f t="shared" si="75"/>
        <v>0</v>
      </c>
      <c r="AG249" s="43">
        <f t="shared" si="76"/>
        <v>-7.9096045197740036E-2</v>
      </c>
      <c r="AH249" s="44">
        <f t="shared" si="76"/>
        <v>2.5894897182025919E-2</v>
      </c>
      <c r="AI249" s="43">
        <f t="shared" si="71"/>
        <v>-0.12299465240641708</v>
      </c>
      <c r="AJ249" s="43">
        <f t="shared" si="72"/>
        <v>0</v>
      </c>
      <c r="AK249" s="43">
        <f t="shared" si="73"/>
        <v>0</v>
      </c>
      <c r="AL249" s="44">
        <f t="shared" si="74"/>
        <v>7.3333333333332655E-3</v>
      </c>
    </row>
    <row r="250" spans="1:38">
      <c r="A250" s="27">
        <v>300734</v>
      </c>
      <c r="B250" s="30" t="s">
        <v>441</v>
      </c>
      <c r="C250" s="32" t="s">
        <v>367</v>
      </c>
      <c r="D250" s="22">
        <v>2.0830000000000002</v>
      </c>
      <c r="E250" s="22">
        <v>4.4999999999999998E-2</v>
      </c>
      <c r="F250" s="22">
        <v>0.16300000000000001</v>
      </c>
      <c r="G250" s="23">
        <f t="shared" si="66"/>
        <v>2.2909999999999999</v>
      </c>
      <c r="H250" s="26">
        <v>0.16400000000000001</v>
      </c>
      <c r="I250" s="26">
        <v>0</v>
      </c>
      <c r="J250" s="25">
        <v>0</v>
      </c>
      <c r="K250" s="23">
        <f t="shared" si="67"/>
        <v>2.4550000000000001</v>
      </c>
      <c r="M250" s="40">
        <v>1.994</v>
      </c>
      <c r="N250" s="40">
        <v>4.4999999999999998E-2</v>
      </c>
      <c r="O250" s="40">
        <v>0.17699999999999999</v>
      </c>
      <c r="P250" s="41">
        <f t="shared" si="68"/>
        <v>2.2160000000000002</v>
      </c>
      <c r="Q250" s="40">
        <v>0.187</v>
      </c>
      <c r="R250" s="40">
        <v>0</v>
      </c>
      <c r="S250" s="40">
        <v>0</v>
      </c>
      <c r="T250" s="41">
        <f t="shared" si="69"/>
        <v>2.403</v>
      </c>
      <c r="V250" s="40">
        <f t="shared" si="58"/>
        <v>8.900000000000019E-2</v>
      </c>
      <c r="W250" s="40">
        <f t="shared" si="59"/>
        <v>0</v>
      </c>
      <c r="X250" s="40">
        <f t="shared" si="60"/>
        <v>-1.3999999999999985E-2</v>
      </c>
      <c r="Y250" s="41">
        <f t="shared" si="61"/>
        <v>7.4999999999999734E-2</v>
      </c>
      <c r="Z250" s="40">
        <f t="shared" si="62"/>
        <v>-2.2999999999999993E-2</v>
      </c>
      <c r="AA250" s="40">
        <f t="shared" si="63"/>
        <v>0</v>
      </c>
      <c r="AB250" s="40">
        <f t="shared" si="64"/>
        <v>0</v>
      </c>
      <c r="AC250" s="41">
        <f t="shared" si="65"/>
        <v>5.2000000000000046E-2</v>
      </c>
      <c r="AE250" s="43">
        <f t="shared" si="70"/>
        <v>4.4633901705115442E-2</v>
      </c>
      <c r="AF250" s="43">
        <f t="shared" si="75"/>
        <v>0</v>
      </c>
      <c r="AG250" s="43">
        <f t="shared" si="76"/>
        <v>-7.9096045197740036E-2</v>
      </c>
      <c r="AH250" s="44">
        <f t="shared" si="76"/>
        <v>3.3844765342960166E-2</v>
      </c>
      <c r="AI250" s="43">
        <f t="shared" si="71"/>
        <v>-0.12299465240641708</v>
      </c>
      <c r="AJ250" s="43">
        <f t="shared" si="72"/>
        <v>0</v>
      </c>
      <c r="AK250" s="43">
        <f t="shared" si="73"/>
        <v>0</v>
      </c>
      <c r="AL250" s="44">
        <f t="shared" si="74"/>
        <v>2.1639617145235143E-2</v>
      </c>
    </row>
    <row r="251" spans="1:38">
      <c r="A251" s="27">
        <v>300736</v>
      </c>
      <c r="B251" s="30" t="s">
        <v>442</v>
      </c>
      <c r="C251" s="32" t="s">
        <v>367</v>
      </c>
      <c r="D251" s="22">
        <v>1.139</v>
      </c>
      <c r="E251" s="22">
        <v>4.4999999999999998E-2</v>
      </c>
      <c r="F251" s="22">
        <v>0.16300000000000001</v>
      </c>
      <c r="G251" s="23">
        <f t="shared" si="66"/>
        <v>1.347</v>
      </c>
      <c r="H251" s="26">
        <v>0.16400000000000001</v>
      </c>
      <c r="I251" s="26">
        <v>0</v>
      </c>
      <c r="J251" s="25">
        <v>0</v>
      </c>
      <c r="K251" s="23">
        <f t="shared" si="67"/>
        <v>1.5109999999999999</v>
      </c>
      <c r="M251" s="40">
        <v>1.091</v>
      </c>
      <c r="N251" s="40">
        <v>4.4999999999999998E-2</v>
      </c>
      <c r="O251" s="40">
        <v>0.17699999999999999</v>
      </c>
      <c r="P251" s="41">
        <f t="shared" si="68"/>
        <v>1.3129999999999999</v>
      </c>
      <c r="Q251" s="40">
        <v>0.187</v>
      </c>
      <c r="R251" s="40">
        <v>0</v>
      </c>
      <c r="S251" s="40">
        <v>0</v>
      </c>
      <c r="T251" s="41">
        <f t="shared" si="69"/>
        <v>1.5</v>
      </c>
      <c r="V251" s="40">
        <f t="shared" si="58"/>
        <v>4.8000000000000043E-2</v>
      </c>
      <c r="W251" s="40">
        <f t="shared" si="59"/>
        <v>0</v>
      </c>
      <c r="X251" s="40">
        <f t="shared" si="60"/>
        <v>-1.3999999999999985E-2</v>
      </c>
      <c r="Y251" s="41">
        <f t="shared" si="61"/>
        <v>3.400000000000003E-2</v>
      </c>
      <c r="Z251" s="40">
        <f t="shared" si="62"/>
        <v>-2.2999999999999993E-2</v>
      </c>
      <c r="AA251" s="40">
        <f t="shared" si="63"/>
        <v>0</v>
      </c>
      <c r="AB251" s="40">
        <f t="shared" si="64"/>
        <v>0</v>
      </c>
      <c r="AC251" s="41">
        <f t="shared" si="65"/>
        <v>1.0999999999999899E-2</v>
      </c>
      <c r="AE251" s="43">
        <f t="shared" si="70"/>
        <v>4.3996333638863468E-2</v>
      </c>
      <c r="AF251" s="43">
        <f t="shared" si="75"/>
        <v>0</v>
      </c>
      <c r="AG251" s="43">
        <f t="shared" si="76"/>
        <v>-7.9096045197740036E-2</v>
      </c>
      <c r="AH251" s="44">
        <f t="shared" si="76"/>
        <v>2.5894897182025919E-2</v>
      </c>
      <c r="AI251" s="43">
        <f t="shared" si="71"/>
        <v>-0.12299465240641708</v>
      </c>
      <c r="AJ251" s="43">
        <f t="shared" si="72"/>
        <v>0</v>
      </c>
      <c r="AK251" s="43">
        <f t="shared" si="73"/>
        <v>0</v>
      </c>
      <c r="AL251" s="44">
        <f t="shared" si="74"/>
        <v>7.3333333333332655E-3</v>
      </c>
    </row>
    <row r="252" spans="1:38">
      <c r="A252" s="27">
        <v>300737</v>
      </c>
      <c r="B252" s="30" t="s">
        <v>519</v>
      </c>
      <c r="C252" s="32" t="s">
        <v>367</v>
      </c>
      <c r="D252" s="22">
        <v>1.139</v>
      </c>
      <c r="E252" s="22">
        <v>4.4999999999999998E-2</v>
      </c>
      <c r="F252" s="22">
        <v>0.16300000000000001</v>
      </c>
      <c r="G252" s="23">
        <f t="shared" si="66"/>
        <v>1.347</v>
      </c>
      <c r="H252" s="26">
        <v>0.16400000000000001</v>
      </c>
      <c r="I252" s="26">
        <v>0</v>
      </c>
      <c r="J252" s="25">
        <v>0</v>
      </c>
      <c r="K252" s="23">
        <f t="shared" si="67"/>
        <v>1.5109999999999999</v>
      </c>
      <c r="M252" s="40">
        <v>1.091</v>
      </c>
      <c r="N252" s="40">
        <v>4.4999999999999998E-2</v>
      </c>
      <c r="O252" s="40">
        <v>0.17699999999999999</v>
      </c>
      <c r="P252" s="41">
        <f t="shared" si="68"/>
        <v>1.3129999999999999</v>
      </c>
      <c r="Q252" s="40">
        <v>0.187</v>
      </c>
      <c r="R252" s="40">
        <v>0</v>
      </c>
      <c r="S252" s="40">
        <v>0</v>
      </c>
      <c r="T252" s="41">
        <f t="shared" si="69"/>
        <v>1.5</v>
      </c>
      <c r="V252" s="40">
        <f t="shared" si="58"/>
        <v>4.8000000000000043E-2</v>
      </c>
      <c r="W252" s="40">
        <f t="shared" si="59"/>
        <v>0</v>
      </c>
      <c r="X252" s="40">
        <f t="shared" si="60"/>
        <v>-1.3999999999999985E-2</v>
      </c>
      <c r="Y252" s="41">
        <f t="shared" si="61"/>
        <v>3.400000000000003E-2</v>
      </c>
      <c r="Z252" s="40">
        <f t="shared" si="62"/>
        <v>-2.2999999999999993E-2</v>
      </c>
      <c r="AA252" s="40">
        <f t="shared" si="63"/>
        <v>0</v>
      </c>
      <c r="AB252" s="40">
        <f t="shared" si="64"/>
        <v>0</v>
      </c>
      <c r="AC252" s="41">
        <f t="shared" si="65"/>
        <v>1.0999999999999899E-2</v>
      </c>
      <c r="AE252" s="43">
        <f t="shared" si="70"/>
        <v>4.3996333638863468E-2</v>
      </c>
      <c r="AF252" s="43">
        <f t="shared" si="75"/>
        <v>0</v>
      </c>
      <c r="AG252" s="43">
        <f t="shared" si="76"/>
        <v>-7.9096045197740036E-2</v>
      </c>
      <c r="AH252" s="44">
        <f t="shared" si="76"/>
        <v>2.5894897182025919E-2</v>
      </c>
      <c r="AI252" s="43">
        <f t="shared" si="71"/>
        <v>-0.12299465240641708</v>
      </c>
      <c r="AJ252" s="43">
        <f t="shared" si="72"/>
        <v>0</v>
      </c>
      <c r="AK252" s="43">
        <f t="shared" si="73"/>
        <v>0</v>
      </c>
      <c r="AL252" s="44">
        <f t="shared" si="74"/>
        <v>7.3333333333332655E-3</v>
      </c>
    </row>
    <row r="253" spans="1:38">
      <c r="A253" s="27">
        <v>300747</v>
      </c>
      <c r="B253" s="30" t="s">
        <v>297</v>
      </c>
      <c r="C253" s="32" t="s">
        <v>367</v>
      </c>
      <c r="D253" s="22">
        <v>1.208</v>
      </c>
      <c r="E253" s="22">
        <v>4.4999999999999998E-2</v>
      </c>
      <c r="F253" s="22">
        <v>0.16300000000000001</v>
      </c>
      <c r="G253" s="23">
        <f t="shared" si="66"/>
        <v>1.4159999999999999</v>
      </c>
      <c r="H253" s="26">
        <v>0.16400000000000001</v>
      </c>
      <c r="I253" s="26">
        <v>0</v>
      </c>
      <c r="J253" s="25">
        <v>0</v>
      </c>
      <c r="K253" s="23">
        <f t="shared" si="67"/>
        <v>1.5799999999999998</v>
      </c>
      <c r="M253" s="40">
        <v>1.157</v>
      </c>
      <c r="N253" s="40">
        <v>4.4999999999999998E-2</v>
      </c>
      <c r="O253" s="40">
        <v>0.17699999999999999</v>
      </c>
      <c r="P253" s="41">
        <f t="shared" si="68"/>
        <v>1.379</v>
      </c>
      <c r="Q253" s="40">
        <v>0.187</v>
      </c>
      <c r="R253" s="40">
        <v>0</v>
      </c>
      <c r="S253" s="40">
        <v>0</v>
      </c>
      <c r="T253" s="41">
        <f t="shared" si="69"/>
        <v>1.5660000000000001</v>
      </c>
      <c r="V253" s="40">
        <f t="shared" si="58"/>
        <v>5.0999999999999934E-2</v>
      </c>
      <c r="W253" s="40">
        <f t="shared" si="59"/>
        <v>0</v>
      </c>
      <c r="X253" s="40">
        <f t="shared" si="60"/>
        <v>-1.3999999999999985E-2</v>
      </c>
      <c r="Y253" s="41">
        <f t="shared" si="61"/>
        <v>3.6999999999999922E-2</v>
      </c>
      <c r="Z253" s="40">
        <f t="shared" si="62"/>
        <v>-2.2999999999999993E-2</v>
      </c>
      <c r="AA253" s="40">
        <f t="shared" si="63"/>
        <v>0</v>
      </c>
      <c r="AB253" s="40">
        <f t="shared" si="64"/>
        <v>0</v>
      </c>
      <c r="AC253" s="41">
        <f t="shared" si="65"/>
        <v>1.399999999999979E-2</v>
      </c>
      <c r="AE253" s="43">
        <f t="shared" si="70"/>
        <v>4.4079515989628289E-2</v>
      </c>
      <c r="AF253" s="43">
        <f t="shared" si="75"/>
        <v>0</v>
      </c>
      <c r="AG253" s="43">
        <f t="shared" si="76"/>
        <v>-7.9096045197740036E-2</v>
      </c>
      <c r="AH253" s="44">
        <f t="shared" si="76"/>
        <v>2.6831036983321191E-2</v>
      </c>
      <c r="AI253" s="43">
        <f t="shared" si="71"/>
        <v>-0.12299465240641708</v>
      </c>
      <c r="AJ253" s="43">
        <f t="shared" si="72"/>
        <v>0</v>
      </c>
      <c r="AK253" s="43">
        <f t="shared" si="73"/>
        <v>0</v>
      </c>
      <c r="AL253" s="44">
        <f t="shared" si="74"/>
        <v>8.9399744572157026E-3</v>
      </c>
    </row>
    <row r="254" spans="1:38">
      <c r="A254" s="27">
        <v>300748</v>
      </c>
      <c r="B254" s="30" t="s">
        <v>485</v>
      </c>
      <c r="C254" s="32" t="s">
        <v>367</v>
      </c>
      <c r="D254" s="22">
        <v>2.0830000000000002</v>
      </c>
      <c r="E254" s="22">
        <v>4.4999999999999998E-2</v>
      </c>
      <c r="F254" s="22">
        <v>0.16300000000000001</v>
      </c>
      <c r="G254" s="23">
        <f t="shared" si="66"/>
        <v>2.2909999999999999</v>
      </c>
      <c r="H254" s="26">
        <v>0.16400000000000001</v>
      </c>
      <c r="I254" s="26">
        <v>0</v>
      </c>
      <c r="J254" s="25">
        <v>0</v>
      </c>
      <c r="K254" s="23">
        <f t="shared" si="67"/>
        <v>2.4550000000000001</v>
      </c>
      <c r="M254" s="40">
        <v>1.994</v>
      </c>
      <c r="N254" s="40">
        <v>4.4999999999999998E-2</v>
      </c>
      <c r="O254" s="40">
        <v>0.17699999999999999</v>
      </c>
      <c r="P254" s="41">
        <f t="shared" si="68"/>
        <v>2.2160000000000002</v>
      </c>
      <c r="Q254" s="40">
        <v>0.187</v>
      </c>
      <c r="R254" s="40">
        <v>0</v>
      </c>
      <c r="S254" s="40">
        <v>0</v>
      </c>
      <c r="T254" s="41">
        <f t="shared" si="69"/>
        <v>2.403</v>
      </c>
      <c r="V254" s="40">
        <f t="shared" si="58"/>
        <v>8.900000000000019E-2</v>
      </c>
      <c r="W254" s="40">
        <f t="shared" si="59"/>
        <v>0</v>
      </c>
      <c r="X254" s="40">
        <f t="shared" si="60"/>
        <v>-1.3999999999999985E-2</v>
      </c>
      <c r="Y254" s="41">
        <f t="shared" si="61"/>
        <v>7.4999999999999734E-2</v>
      </c>
      <c r="Z254" s="40">
        <f t="shared" si="62"/>
        <v>-2.2999999999999993E-2</v>
      </c>
      <c r="AA254" s="40">
        <f t="shared" si="63"/>
        <v>0</v>
      </c>
      <c r="AB254" s="40">
        <f t="shared" si="64"/>
        <v>0</v>
      </c>
      <c r="AC254" s="41">
        <f t="shared" si="65"/>
        <v>5.2000000000000046E-2</v>
      </c>
      <c r="AE254" s="43">
        <f t="shared" si="70"/>
        <v>4.4633901705115442E-2</v>
      </c>
      <c r="AF254" s="43">
        <f t="shared" si="75"/>
        <v>0</v>
      </c>
      <c r="AG254" s="43">
        <f t="shared" si="76"/>
        <v>-7.9096045197740036E-2</v>
      </c>
      <c r="AH254" s="44">
        <f t="shared" si="76"/>
        <v>3.3844765342960166E-2</v>
      </c>
      <c r="AI254" s="43">
        <f t="shared" si="71"/>
        <v>-0.12299465240641708</v>
      </c>
      <c r="AJ254" s="43">
        <f t="shared" si="72"/>
        <v>0</v>
      </c>
      <c r="AK254" s="43">
        <f t="shared" si="73"/>
        <v>0</v>
      </c>
      <c r="AL254" s="44">
        <f t="shared" si="74"/>
        <v>2.1639617145235143E-2</v>
      </c>
    </row>
    <row r="255" spans="1:38">
      <c r="A255" s="27">
        <v>300754</v>
      </c>
      <c r="B255" s="30" t="s">
        <v>298</v>
      </c>
      <c r="C255" s="32" t="s">
        <v>365</v>
      </c>
      <c r="D255" s="22">
        <v>1.169</v>
      </c>
      <c r="E255" s="22">
        <v>4.4999999999999998E-2</v>
      </c>
      <c r="F255" s="22">
        <v>0.16300000000000001</v>
      </c>
      <c r="G255" s="23">
        <f t="shared" si="66"/>
        <v>1.377</v>
      </c>
      <c r="H255" s="26">
        <v>0</v>
      </c>
      <c r="I255" s="26">
        <v>0</v>
      </c>
      <c r="J255" s="25">
        <v>0.499</v>
      </c>
      <c r="K255" s="23">
        <f t="shared" si="67"/>
        <v>1.8759999999999999</v>
      </c>
      <c r="M255" s="40">
        <v>1.119</v>
      </c>
      <c r="N255" s="40">
        <v>4.4999999999999998E-2</v>
      </c>
      <c r="O255" s="40">
        <v>0.17699999999999999</v>
      </c>
      <c r="P255" s="41">
        <f t="shared" si="68"/>
        <v>1.341</v>
      </c>
      <c r="Q255" s="40">
        <v>0</v>
      </c>
      <c r="R255" s="40">
        <v>0</v>
      </c>
      <c r="S255" s="40">
        <v>0.501</v>
      </c>
      <c r="T255" s="41">
        <f t="shared" si="69"/>
        <v>1.8420000000000001</v>
      </c>
      <c r="V255" s="40">
        <f t="shared" si="58"/>
        <v>5.0000000000000044E-2</v>
      </c>
      <c r="W255" s="40">
        <f t="shared" si="59"/>
        <v>0</v>
      </c>
      <c r="X255" s="40">
        <f t="shared" si="60"/>
        <v>-1.3999999999999985E-2</v>
      </c>
      <c r="Y255" s="41">
        <f t="shared" si="61"/>
        <v>3.6000000000000032E-2</v>
      </c>
      <c r="Z255" s="40">
        <f t="shared" si="62"/>
        <v>0</v>
      </c>
      <c r="AA255" s="40">
        <f t="shared" si="63"/>
        <v>0</v>
      </c>
      <c r="AB255" s="40">
        <f t="shared" si="64"/>
        <v>-2.0000000000000018E-3</v>
      </c>
      <c r="AC255" s="41">
        <f t="shared" si="65"/>
        <v>3.3999999999999808E-2</v>
      </c>
      <c r="AE255" s="43">
        <f t="shared" si="70"/>
        <v>4.4682752457551426E-2</v>
      </c>
      <c r="AF255" s="43">
        <f t="shared" si="75"/>
        <v>0</v>
      </c>
      <c r="AG255" s="43">
        <f t="shared" si="76"/>
        <v>-7.9096045197740036E-2</v>
      </c>
      <c r="AH255" s="44">
        <f t="shared" si="76"/>
        <v>2.6845637583892641E-2</v>
      </c>
      <c r="AI255" s="43">
        <f t="shared" si="71"/>
        <v>0</v>
      </c>
      <c r="AJ255" s="43">
        <f t="shared" si="72"/>
        <v>0</v>
      </c>
      <c r="AK255" s="43">
        <f t="shared" si="73"/>
        <v>-3.9920159680638754E-3</v>
      </c>
      <c r="AL255" s="44">
        <f t="shared" si="74"/>
        <v>1.8458197611291968E-2</v>
      </c>
    </row>
    <row r="256" spans="1:38">
      <c r="A256" s="27">
        <v>300755</v>
      </c>
      <c r="B256" s="30" t="s">
        <v>299</v>
      </c>
      <c r="C256" s="32" t="s">
        <v>365</v>
      </c>
      <c r="D256" s="22">
        <v>1.1659999999999999</v>
      </c>
      <c r="E256" s="22">
        <v>4.4999999999999998E-2</v>
      </c>
      <c r="F256" s="22">
        <v>0.16300000000000001</v>
      </c>
      <c r="G256" s="23">
        <f t="shared" si="66"/>
        <v>1.3739999999999999</v>
      </c>
      <c r="H256" s="26">
        <v>0</v>
      </c>
      <c r="I256" s="26">
        <v>0</v>
      </c>
      <c r="J256" s="25">
        <v>8.1000000000000003E-2</v>
      </c>
      <c r="K256" s="23">
        <f t="shared" si="67"/>
        <v>1.4549999999999998</v>
      </c>
      <c r="M256" s="40">
        <v>1.117</v>
      </c>
      <c r="N256" s="40">
        <v>4.4999999999999998E-2</v>
      </c>
      <c r="O256" s="40">
        <v>0.17699999999999999</v>
      </c>
      <c r="P256" s="41">
        <f t="shared" si="68"/>
        <v>1.339</v>
      </c>
      <c r="Q256" s="40">
        <v>0</v>
      </c>
      <c r="R256" s="40">
        <v>0</v>
      </c>
      <c r="S256" s="40">
        <v>0.08</v>
      </c>
      <c r="T256" s="41">
        <f t="shared" si="69"/>
        <v>1.419</v>
      </c>
      <c r="V256" s="40">
        <f t="shared" si="58"/>
        <v>4.8999999999999932E-2</v>
      </c>
      <c r="W256" s="40">
        <f t="shared" si="59"/>
        <v>0</v>
      </c>
      <c r="X256" s="40">
        <f t="shared" si="60"/>
        <v>-1.3999999999999985E-2</v>
      </c>
      <c r="Y256" s="41">
        <f t="shared" si="61"/>
        <v>3.499999999999992E-2</v>
      </c>
      <c r="Z256" s="40">
        <f t="shared" si="62"/>
        <v>0</v>
      </c>
      <c r="AA256" s="40">
        <f t="shared" si="63"/>
        <v>0</v>
      </c>
      <c r="AB256" s="40">
        <f t="shared" si="64"/>
        <v>1.0000000000000009E-3</v>
      </c>
      <c r="AC256" s="41">
        <f t="shared" si="65"/>
        <v>3.599999999999981E-2</v>
      </c>
      <c r="AE256" s="43">
        <f t="shared" si="70"/>
        <v>4.3867502238137811E-2</v>
      </c>
      <c r="AF256" s="43">
        <f t="shared" si="75"/>
        <v>0</v>
      </c>
      <c r="AG256" s="43">
        <f t="shared" si="76"/>
        <v>-7.9096045197740036E-2</v>
      </c>
      <c r="AH256" s="44">
        <f t="shared" si="76"/>
        <v>2.6138909634055206E-2</v>
      </c>
      <c r="AI256" s="43">
        <f t="shared" si="71"/>
        <v>0</v>
      </c>
      <c r="AJ256" s="43">
        <f t="shared" si="72"/>
        <v>0</v>
      </c>
      <c r="AK256" s="43">
        <f t="shared" si="73"/>
        <v>1.2500000000000011E-2</v>
      </c>
      <c r="AL256" s="44">
        <f t="shared" si="74"/>
        <v>2.5369978858350815E-2</v>
      </c>
    </row>
    <row r="257" spans="1:38">
      <c r="A257" s="27">
        <v>300758</v>
      </c>
      <c r="B257" s="30" t="s">
        <v>300</v>
      </c>
      <c r="C257" s="32" t="s">
        <v>365</v>
      </c>
      <c r="D257" s="22">
        <v>1.1659999999999999</v>
      </c>
      <c r="E257" s="22">
        <v>4.4999999999999998E-2</v>
      </c>
      <c r="F257" s="22">
        <v>0.16300000000000001</v>
      </c>
      <c r="G257" s="23">
        <f t="shared" si="66"/>
        <v>1.3739999999999999</v>
      </c>
      <c r="H257" s="26">
        <v>0</v>
      </c>
      <c r="I257" s="26">
        <v>0</v>
      </c>
      <c r="J257" s="25">
        <v>0.17899999999999999</v>
      </c>
      <c r="K257" s="23">
        <f t="shared" si="67"/>
        <v>1.5529999999999999</v>
      </c>
      <c r="M257" s="40">
        <v>1.117</v>
      </c>
      <c r="N257" s="40">
        <v>4.4999999999999998E-2</v>
      </c>
      <c r="O257" s="40">
        <v>0.17699999999999999</v>
      </c>
      <c r="P257" s="41">
        <f t="shared" si="68"/>
        <v>1.339</v>
      </c>
      <c r="Q257" s="40">
        <v>0</v>
      </c>
      <c r="R257" s="40">
        <v>0</v>
      </c>
      <c r="S257" s="40">
        <v>0.17699999999999999</v>
      </c>
      <c r="T257" s="41">
        <f t="shared" si="69"/>
        <v>1.516</v>
      </c>
      <c r="V257" s="40">
        <f t="shared" si="58"/>
        <v>4.8999999999999932E-2</v>
      </c>
      <c r="W257" s="40">
        <f t="shared" si="59"/>
        <v>0</v>
      </c>
      <c r="X257" s="40">
        <f t="shared" si="60"/>
        <v>-1.3999999999999985E-2</v>
      </c>
      <c r="Y257" s="41">
        <f t="shared" si="61"/>
        <v>3.499999999999992E-2</v>
      </c>
      <c r="Z257" s="40">
        <f t="shared" si="62"/>
        <v>0</v>
      </c>
      <c r="AA257" s="40">
        <f t="shared" si="63"/>
        <v>0</v>
      </c>
      <c r="AB257" s="40">
        <f t="shared" si="64"/>
        <v>2.0000000000000018E-3</v>
      </c>
      <c r="AC257" s="41">
        <f t="shared" si="65"/>
        <v>3.6999999999999922E-2</v>
      </c>
      <c r="AE257" s="43">
        <f t="shared" si="70"/>
        <v>4.3867502238137811E-2</v>
      </c>
      <c r="AF257" s="43">
        <f t="shared" si="75"/>
        <v>0</v>
      </c>
      <c r="AG257" s="43">
        <f t="shared" si="76"/>
        <v>-7.9096045197740036E-2</v>
      </c>
      <c r="AH257" s="44">
        <f t="shared" si="76"/>
        <v>2.6138909634055206E-2</v>
      </c>
      <c r="AI257" s="43">
        <f t="shared" si="71"/>
        <v>0</v>
      </c>
      <c r="AJ257" s="43">
        <f t="shared" si="72"/>
        <v>0</v>
      </c>
      <c r="AK257" s="43">
        <f t="shared" si="73"/>
        <v>1.1299435028248598E-2</v>
      </c>
      <c r="AL257" s="44">
        <f t="shared" si="74"/>
        <v>2.4406332453825806E-2</v>
      </c>
    </row>
    <row r="258" spans="1:38">
      <c r="A258" s="27">
        <v>300767</v>
      </c>
      <c r="B258" s="30" t="s">
        <v>520</v>
      </c>
      <c r="C258" s="32" t="s">
        <v>367</v>
      </c>
      <c r="D258" s="22">
        <v>1.181</v>
      </c>
      <c r="E258" s="22">
        <v>4.4999999999999998E-2</v>
      </c>
      <c r="F258" s="22">
        <v>0.16300000000000001</v>
      </c>
      <c r="G258" s="23">
        <f t="shared" si="66"/>
        <v>1.389</v>
      </c>
      <c r="H258" s="26">
        <v>0.16400000000000001</v>
      </c>
      <c r="I258" s="26">
        <v>0</v>
      </c>
      <c r="J258" s="25">
        <v>0</v>
      </c>
      <c r="K258" s="23">
        <f t="shared" si="67"/>
        <v>1.5529999999999999</v>
      </c>
      <c r="M258" s="40">
        <v>1.131</v>
      </c>
      <c r="N258" s="40">
        <v>4.4999999999999998E-2</v>
      </c>
      <c r="O258" s="40">
        <v>0.17699999999999999</v>
      </c>
      <c r="P258" s="41">
        <f t="shared" si="68"/>
        <v>1.353</v>
      </c>
      <c r="Q258" s="40">
        <v>0.187</v>
      </c>
      <c r="R258" s="40">
        <v>0</v>
      </c>
      <c r="S258" s="40">
        <v>0</v>
      </c>
      <c r="T258" s="41">
        <f t="shared" si="69"/>
        <v>1.54</v>
      </c>
      <c r="V258" s="40">
        <f t="shared" si="58"/>
        <v>5.0000000000000044E-2</v>
      </c>
      <c r="W258" s="40">
        <f t="shared" si="59"/>
        <v>0</v>
      </c>
      <c r="X258" s="40">
        <f t="shared" si="60"/>
        <v>-1.3999999999999985E-2</v>
      </c>
      <c r="Y258" s="41">
        <f t="shared" si="61"/>
        <v>3.6000000000000032E-2</v>
      </c>
      <c r="Z258" s="40">
        <f t="shared" si="62"/>
        <v>-2.2999999999999993E-2</v>
      </c>
      <c r="AA258" s="40">
        <f t="shared" si="63"/>
        <v>0</v>
      </c>
      <c r="AB258" s="40">
        <f t="shared" si="64"/>
        <v>0</v>
      </c>
      <c r="AC258" s="41">
        <f t="shared" si="65"/>
        <v>1.2999999999999901E-2</v>
      </c>
      <c r="AE258" s="43">
        <f t="shared" si="70"/>
        <v>4.4208664898320107E-2</v>
      </c>
      <c r="AF258" s="43">
        <f t="shared" si="75"/>
        <v>0</v>
      </c>
      <c r="AG258" s="43">
        <f t="shared" si="76"/>
        <v>-7.9096045197740036E-2</v>
      </c>
      <c r="AH258" s="44">
        <f t="shared" si="76"/>
        <v>2.6607538802660778E-2</v>
      </c>
      <c r="AI258" s="43">
        <f t="shared" si="71"/>
        <v>-0.12299465240641708</v>
      </c>
      <c r="AJ258" s="43">
        <f t="shared" si="72"/>
        <v>0</v>
      </c>
      <c r="AK258" s="43">
        <f t="shared" si="73"/>
        <v>0</v>
      </c>
      <c r="AL258" s="44">
        <f t="shared" si="74"/>
        <v>8.4415584415583767E-3</v>
      </c>
    </row>
    <row r="259" spans="1:38">
      <c r="A259" s="27">
        <v>300768</v>
      </c>
      <c r="B259" s="30" t="s">
        <v>301</v>
      </c>
      <c r="C259" s="32" t="s">
        <v>367</v>
      </c>
      <c r="D259" s="22">
        <v>1.125</v>
      </c>
      <c r="E259" s="22">
        <v>4.4999999999999998E-2</v>
      </c>
      <c r="F259" s="22">
        <v>0.16300000000000001</v>
      </c>
      <c r="G259" s="23">
        <f t="shared" si="66"/>
        <v>1.333</v>
      </c>
      <c r="H259" s="26">
        <v>0.16400000000000001</v>
      </c>
      <c r="I259" s="26">
        <v>0</v>
      </c>
      <c r="J259" s="25">
        <v>0</v>
      </c>
      <c r="K259" s="23">
        <f t="shared" si="67"/>
        <v>1.4969999999999999</v>
      </c>
      <c r="M259" s="40">
        <v>1.0780000000000001</v>
      </c>
      <c r="N259" s="40">
        <v>4.4999999999999998E-2</v>
      </c>
      <c r="O259" s="40">
        <v>0.17699999999999999</v>
      </c>
      <c r="P259" s="41">
        <f t="shared" si="68"/>
        <v>1.3</v>
      </c>
      <c r="Q259" s="40">
        <v>0.187</v>
      </c>
      <c r="R259" s="40">
        <v>0</v>
      </c>
      <c r="S259" s="40">
        <v>0</v>
      </c>
      <c r="T259" s="41">
        <f t="shared" si="69"/>
        <v>1.4870000000000001</v>
      </c>
      <c r="V259" s="40">
        <f t="shared" si="58"/>
        <v>4.6999999999999931E-2</v>
      </c>
      <c r="W259" s="40">
        <f t="shared" si="59"/>
        <v>0</v>
      </c>
      <c r="X259" s="40">
        <f t="shared" si="60"/>
        <v>-1.3999999999999985E-2</v>
      </c>
      <c r="Y259" s="41">
        <f t="shared" si="61"/>
        <v>3.2999999999999918E-2</v>
      </c>
      <c r="Z259" s="40">
        <f t="shared" si="62"/>
        <v>-2.2999999999999993E-2</v>
      </c>
      <c r="AA259" s="40">
        <f t="shared" si="63"/>
        <v>0</v>
      </c>
      <c r="AB259" s="40">
        <f t="shared" si="64"/>
        <v>0</v>
      </c>
      <c r="AC259" s="41">
        <f t="shared" si="65"/>
        <v>9.9999999999997868E-3</v>
      </c>
      <c r="AE259" s="43">
        <f t="shared" si="70"/>
        <v>4.3599257884972105E-2</v>
      </c>
      <c r="AF259" s="43">
        <f t="shared" si="75"/>
        <v>0</v>
      </c>
      <c r="AG259" s="43">
        <f t="shared" si="76"/>
        <v>-7.9096045197740036E-2</v>
      </c>
      <c r="AH259" s="44">
        <f t="shared" si="76"/>
        <v>2.5384615384615321E-2</v>
      </c>
      <c r="AI259" s="43">
        <f t="shared" si="71"/>
        <v>-0.12299465240641708</v>
      </c>
      <c r="AJ259" s="43">
        <f t="shared" si="72"/>
        <v>0</v>
      </c>
      <c r="AK259" s="43">
        <f t="shared" si="73"/>
        <v>0</v>
      </c>
      <c r="AL259" s="44">
        <f t="shared" si="74"/>
        <v>6.7249495628781348E-3</v>
      </c>
    </row>
    <row r="260" spans="1:38">
      <c r="A260" s="27">
        <v>300771</v>
      </c>
      <c r="B260" s="30" t="s">
        <v>521</v>
      </c>
      <c r="C260" s="32" t="s">
        <v>367</v>
      </c>
      <c r="D260" s="22">
        <v>1.125</v>
      </c>
      <c r="E260" s="22">
        <v>4.4999999999999998E-2</v>
      </c>
      <c r="F260" s="22">
        <v>0.16300000000000001</v>
      </c>
      <c r="G260" s="23">
        <f t="shared" si="66"/>
        <v>1.333</v>
      </c>
      <c r="H260" s="26">
        <v>0.16400000000000001</v>
      </c>
      <c r="I260" s="26">
        <v>0</v>
      </c>
      <c r="J260" s="25">
        <v>0</v>
      </c>
      <c r="K260" s="23">
        <f t="shared" si="67"/>
        <v>1.4969999999999999</v>
      </c>
      <c r="M260" s="40">
        <v>1.0780000000000001</v>
      </c>
      <c r="N260" s="40">
        <v>4.4999999999999998E-2</v>
      </c>
      <c r="O260" s="40">
        <v>0.17699999999999999</v>
      </c>
      <c r="P260" s="41">
        <f t="shared" si="68"/>
        <v>1.3</v>
      </c>
      <c r="Q260" s="40">
        <v>0.187</v>
      </c>
      <c r="R260" s="40">
        <v>0</v>
      </c>
      <c r="S260" s="40">
        <v>0</v>
      </c>
      <c r="T260" s="41">
        <f t="shared" si="69"/>
        <v>1.4870000000000001</v>
      </c>
      <c r="V260" s="40">
        <f t="shared" si="58"/>
        <v>4.6999999999999931E-2</v>
      </c>
      <c r="W260" s="40">
        <f t="shared" si="59"/>
        <v>0</v>
      </c>
      <c r="X260" s="40">
        <f t="shared" si="60"/>
        <v>-1.3999999999999985E-2</v>
      </c>
      <c r="Y260" s="41">
        <f t="shared" si="61"/>
        <v>3.2999999999999918E-2</v>
      </c>
      <c r="Z260" s="40">
        <f t="shared" si="62"/>
        <v>-2.2999999999999993E-2</v>
      </c>
      <c r="AA260" s="40">
        <f t="shared" si="63"/>
        <v>0</v>
      </c>
      <c r="AB260" s="40">
        <f t="shared" si="64"/>
        <v>0</v>
      </c>
      <c r="AC260" s="41">
        <f t="shared" si="65"/>
        <v>9.9999999999997868E-3</v>
      </c>
      <c r="AE260" s="43">
        <f t="shared" si="70"/>
        <v>4.3599257884972105E-2</v>
      </c>
      <c r="AF260" s="43">
        <f t="shared" si="75"/>
        <v>0</v>
      </c>
      <c r="AG260" s="43">
        <f t="shared" si="76"/>
        <v>-7.9096045197740036E-2</v>
      </c>
      <c r="AH260" s="44">
        <f t="shared" si="76"/>
        <v>2.5384615384615321E-2</v>
      </c>
      <c r="AI260" s="43">
        <f t="shared" si="71"/>
        <v>-0.12299465240641708</v>
      </c>
      <c r="AJ260" s="43">
        <f t="shared" si="72"/>
        <v>0</v>
      </c>
      <c r="AK260" s="43">
        <f t="shared" si="73"/>
        <v>0</v>
      </c>
      <c r="AL260" s="44">
        <f t="shared" si="74"/>
        <v>6.7249495628781348E-3</v>
      </c>
    </row>
    <row r="261" spans="1:38">
      <c r="A261" s="27">
        <v>300772</v>
      </c>
      <c r="B261" s="30" t="s">
        <v>443</v>
      </c>
      <c r="C261" s="32" t="s">
        <v>367</v>
      </c>
      <c r="D261" s="22">
        <v>1.1000000000000001</v>
      </c>
      <c r="E261" s="22">
        <v>4.4999999999999998E-2</v>
      </c>
      <c r="F261" s="22">
        <v>0.16300000000000001</v>
      </c>
      <c r="G261" s="23">
        <f t="shared" si="66"/>
        <v>1.3080000000000001</v>
      </c>
      <c r="H261" s="26">
        <v>0.16400000000000001</v>
      </c>
      <c r="I261" s="26">
        <v>0</v>
      </c>
      <c r="J261" s="25">
        <v>0</v>
      </c>
      <c r="K261" s="23">
        <f t="shared" si="67"/>
        <v>1.472</v>
      </c>
      <c r="M261" s="40">
        <v>1.0529999999999999</v>
      </c>
      <c r="N261" s="40">
        <v>4.4999999999999998E-2</v>
      </c>
      <c r="O261" s="40">
        <v>0.17699999999999999</v>
      </c>
      <c r="P261" s="41">
        <f t="shared" si="68"/>
        <v>1.2749999999999999</v>
      </c>
      <c r="Q261" s="40">
        <v>0.187</v>
      </c>
      <c r="R261" s="40">
        <v>0</v>
      </c>
      <c r="S261" s="40">
        <v>0</v>
      </c>
      <c r="T261" s="41">
        <f t="shared" si="69"/>
        <v>1.462</v>
      </c>
      <c r="V261" s="40">
        <f t="shared" si="58"/>
        <v>4.7000000000000153E-2</v>
      </c>
      <c r="W261" s="40">
        <f t="shared" si="59"/>
        <v>0</v>
      </c>
      <c r="X261" s="40">
        <f t="shared" si="60"/>
        <v>-1.3999999999999985E-2</v>
      </c>
      <c r="Y261" s="41">
        <f t="shared" si="61"/>
        <v>3.300000000000014E-2</v>
      </c>
      <c r="Z261" s="40">
        <f t="shared" si="62"/>
        <v>-2.2999999999999993E-2</v>
      </c>
      <c r="AA261" s="40">
        <f t="shared" si="63"/>
        <v>0</v>
      </c>
      <c r="AB261" s="40">
        <f t="shared" si="64"/>
        <v>0</v>
      </c>
      <c r="AC261" s="41">
        <f t="shared" si="65"/>
        <v>1.0000000000000009E-2</v>
      </c>
      <c r="AE261" s="43">
        <f t="shared" si="70"/>
        <v>4.4634377967711449E-2</v>
      </c>
      <c r="AF261" s="43">
        <f t="shared" si="75"/>
        <v>0</v>
      </c>
      <c r="AG261" s="43">
        <f t="shared" si="76"/>
        <v>-7.9096045197740036E-2</v>
      </c>
      <c r="AH261" s="44">
        <f t="shared" si="76"/>
        <v>2.5882352941176582E-2</v>
      </c>
      <c r="AI261" s="43">
        <f t="shared" si="71"/>
        <v>-0.12299465240641708</v>
      </c>
      <c r="AJ261" s="43">
        <f t="shared" si="72"/>
        <v>0</v>
      </c>
      <c r="AK261" s="43">
        <f t="shared" si="73"/>
        <v>0</v>
      </c>
      <c r="AL261" s="44">
        <f t="shared" si="74"/>
        <v>6.8399452804377625E-3</v>
      </c>
    </row>
    <row r="262" spans="1:38">
      <c r="A262" s="27">
        <v>300773</v>
      </c>
      <c r="B262" s="30" t="s">
        <v>110</v>
      </c>
      <c r="C262" s="32" t="s">
        <v>367</v>
      </c>
      <c r="D262" s="22">
        <v>1.893</v>
      </c>
      <c r="E262" s="22">
        <v>4.4999999999999998E-2</v>
      </c>
      <c r="F262" s="22">
        <v>0.16300000000000001</v>
      </c>
      <c r="G262" s="23">
        <f t="shared" si="66"/>
        <v>2.101</v>
      </c>
      <c r="H262" s="26">
        <v>0.16400000000000001</v>
      </c>
      <c r="I262" s="26">
        <v>0</v>
      </c>
      <c r="J262" s="25">
        <v>0</v>
      </c>
      <c r="K262" s="23">
        <f t="shared" si="67"/>
        <v>2.2650000000000001</v>
      </c>
      <c r="M262" s="40">
        <v>1.8129999999999999</v>
      </c>
      <c r="N262" s="40">
        <v>4.4999999999999998E-2</v>
      </c>
      <c r="O262" s="40">
        <v>0.17699999999999999</v>
      </c>
      <c r="P262" s="41">
        <f t="shared" si="68"/>
        <v>2.0349999999999997</v>
      </c>
      <c r="Q262" s="40">
        <v>0.187</v>
      </c>
      <c r="R262" s="40">
        <v>0</v>
      </c>
      <c r="S262" s="40">
        <v>0</v>
      </c>
      <c r="T262" s="41">
        <f t="shared" si="69"/>
        <v>2.2219999999999995</v>
      </c>
      <c r="V262" s="40">
        <f t="shared" si="58"/>
        <v>8.0000000000000071E-2</v>
      </c>
      <c r="W262" s="40">
        <f t="shared" si="59"/>
        <v>0</v>
      </c>
      <c r="X262" s="40">
        <f t="shared" si="60"/>
        <v>-1.3999999999999985E-2</v>
      </c>
      <c r="Y262" s="41">
        <f t="shared" si="61"/>
        <v>6.6000000000000281E-2</v>
      </c>
      <c r="Z262" s="40">
        <f t="shared" si="62"/>
        <v>-2.2999999999999993E-2</v>
      </c>
      <c r="AA262" s="40">
        <f t="shared" si="63"/>
        <v>0</v>
      </c>
      <c r="AB262" s="40">
        <f t="shared" si="64"/>
        <v>0</v>
      </c>
      <c r="AC262" s="41">
        <f t="shared" si="65"/>
        <v>4.3000000000000593E-2</v>
      </c>
      <c r="AE262" s="43">
        <f t="shared" si="70"/>
        <v>4.4125758411472739E-2</v>
      </c>
      <c r="AF262" s="43">
        <f t="shared" si="75"/>
        <v>0</v>
      </c>
      <c r="AG262" s="43">
        <f t="shared" si="76"/>
        <v>-7.9096045197740036E-2</v>
      </c>
      <c r="AH262" s="44">
        <f t="shared" si="76"/>
        <v>3.2432432432432573E-2</v>
      </c>
      <c r="AI262" s="43">
        <f t="shared" si="71"/>
        <v>-0.12299465240641708</v>
      </c>
      <c r="AJ262" s="43">
        <f t="shared" si="72"/>
        <v>0</v>
      </c>
      <c r="AK262" s="43">
        <f t="shared" si="73"/>
        <v>0</v>
      </c>
      <c r="AL262" s="44">
        <f t="shared" si="74"/>
        <v>1.9351935193519625E-2</v>
      </c>
    </row>
    <row r="263" spans="1:38">
      <c r="A263" s="27">
        <v>300779</v>
      </c>
      <c r="B263" s="30" t="s">
        <v>444</v>
      </c>
      <c r="C263" s="32" t="s">
        <v>367</v>
      </c>
      <c r="D263" s="22">
        <v>1.4410000000000001</v>
      </c>
      <c r="E263" s="22">
        <v>4.4999999999999998E-2</v>
      </c>
      <c r="F263" s="22">
        <v>0.16300000000000001</v>
      </c>
      <c r="G263" s="23">
        <f t="shared" si="66"/>
        <v>1.649</v>
      </c>
      <c r="H263" s="26">
        <v>0.16400000000000001</v>
      </c>
      <c r="I263" s="26">
        <v>0</v>
      </c>
      <c r="J263" s="25">
        <v>0</v>
      </c>
      <c r="K263" s="23">
        <f t="shared" si="67"/>
        <v>1.8129999999999999</v>
      </c>
      <c r="M263" s="40">
        <v>1.38</v>
      </c>
      <c r="N263" s="40">
        <v>4.4999999999999998E-2</v>
      </c>
      <c r="O263" s="40">
        <v>0.17699999999999999</v>
      </c>
      <c r="P263" s="41">
        <f t="shared" si="68"/>
        <v>1.6019999999999999</v>
      </c>
      <c r="Q263" s="40">
        <v>0.187</v>
      </c>
      <c r="R263" s="40">
        <v>0</v>
      </c>
      <c r="S263" s="40">
        <v>0</v>
      </c>
      <c r="T263" s="41">
        <f t="shared" si="69"/>
        <v>1.7889999999999999</v>
      </c>
      <c r="V263" s="40">
        <f t="shared" ref="V263:V326" si="77">(D263-M263)</f>
        <v>6.1000000000000165E-2</v>
      </c>
      <c r="W263" s="40">
        <f t="shared" ref="W263:W326" si="78">(E263-N263)</f>
        <v>0</v>
      </c>
      <c r="X263" s="40">
        <f t="shared" ref="X263:X326" si="79">(F263-O263)</f>
        <v>-1.3999999999999985E-2</v>
      </c>
      <c r="Y263" s="41">
        <f t="shared" ref="Y263:Y326" si="80">(G263-P263)</f>
        <v>4.7000000000000153E-2</v>
      </c>
      <c r="Z263" s="40">
        <f t="shared" ref="Z263:Z326" si="81">IF(H263=0,0,(H263-Q263))</f>
        <v>-2.2999999999999993E-2</v>
      </c>
      <c r="AA263" s="40">
        <f t="shared" ref="AA263:AA326" si="82">IF(I263=0,0,(I263-R263))</f>
        <v>0</v>
      </c>
      <c r="AB263" s="40">
        <f t="shared" ref="AB263:AB326" si="83">IF(J263=0,0,(J263-S263))</f>
        <v>0</v>
      </c>
      <c r="AC263" s="41">
        <f t="shared" ref="AC263:AC326" si="84">(K263-T263)</f>
        <v>2.4000000000000021E-2</v>
      </c>
      <c r="AE263" s="43">
        <f t="shared" si="70"/>
        <v>4.4202898550724762E-2</v>
      </c>
      <c r="AF263" s="43">
        <f t="shared" si="75"/>
        <v>0</v>
      </c>
      <c r="AG263" s="43">
        <f t="shared" si="76"/>
        <v>-7.9096045197740036E-2</v>
      </c>
      <c r="AH263" s="44">
        <f t="shared" si="76"/>
        <v>2.9338327091136179E-2</v>
      </c>
      <c r="AI263" s="43">
        <f t="shared" si="71"/>
        <v>-0.12299465240641708</v>
      </c>
      <c r="AJ263" s="43">
        <f t="shared" si="72"/>
        <v>0</v>
      </c>
      <c r="AK263" s="43">
        <f t="shared" si="73"/>
        <v>0</v>
      </c>
      <c r="AL263" s="44">
        <f t="shared" si="74"/>
        <v>1.3415315818893249E-2</v>
      </c>
    </row>
    <row r="264" spans="1:38">
      <c r="A264" s="27">
        <v>300784</v>
      </c>
      <c r="B264" s="30" t="s">
        <v>522</v>
      </c>
      <c r="C264" s="32" t="s">
        <v>367</v>
      </c>
      <c r="D264" s="22">
        <v>1.6020000000000001</v>
      </c>
      <c r="E264" s="22">
        <v>4.4999999999999998E-2</v>
      </c>
      <c r="F264" s="22">
        <v>0.16300000000000001</v>
      </c>
      <c r="G264" s="23">
        <f t="shared" ref="G264:G327" si="85">D264+E264+F264</f>
        <v>1.81</v>
      </c>
      <c r="H264" s="26">
        <v>0.16400000000000001</v>
      </c>
      <c r="I264" s="26">
        <v>0</v>
      </c>
      <c r="J264" s="25">
        <v>0</v>
      </c>
      <c r="K264" s="23">
        <f t="shared" ref="K264:K327" si="86">G264+H264+I264+J264</f>
        <v>1.974</v>
      </c>
      <c r="M264" s="40">
        <v>1.534</v>
      </c>
      <c r="N264" s="40">
        <v>4.4999999999999998E-2</v>
      </c>
      <c r="O264" s="40">
        <v>0.17699999999999999</v>
      </c>
      <c r="P264" s="41">
        <f t="shared" ref="P264:P327" si="87">M264+N264+O264</f>
        <v>1.756</v>
      </c>
      <c r="Q264" s="40">
        <v>0.187</v>
      </c>
      <c r="R264" s="40">
        <v>0</v>
      </c>
      <c r="S264" s="40">
        <v>0</v>
      </c>
      <c r="T264" s="41">
        <f t="shared" ref="T264:T327" si="88">P264+Q264+R264+S264</f>
        <v>1.9430000000000001</v>
      </c>
      <c r="V264" s="40">
        <f t="shared" si="77"/>
        <v>6.800000000000006E-2</v>
      </c>
      <c r="W264" s="40">
        <f t="shared" si="78"/>
        <v>0</v>
      </c>
      <c r="X264" s="40">
        <f t="shared" si="79"/>
        <v>-1.3999999999999985E-2</v>
      </c>
      <c r="Y264" s="41">
        <f t="shared" si="80"/>
        <v>5.4000000000000048E-2</v>
      </c>
      <c r="Z264" s="40">
        <f t="shared" si="81"/>
        <v>-2.2999999999999993E-2</v>
      </c>
      <c r="AA264" s="40">
        <f t="shared" si="82"/>
        <v>0</v>
      </c>
      <c r="AB264" s="40">
        <f t="shared" si="83"/>
        <v>0</v>
      </c>
      <c r="AC264" s="41">
        <f t="shared" si="84"/>
        <v>3.0999999999999917E-2</v>
      </c>
      <c r="AE264" s="43">
        <f t="shared" ref="AE264:AE327" si="89">(D264-M264)/M264</f>
        <v>4.4328552803129112E-2</v>
      </c>
      <c r="AF264" s="43">
        <f t="shared" si="75"/>
        <v>0</v>
      </c>
      <c r="AG264" s="43">
        <f t="shared" si="76"/>
        <v>-7.9096045197740036E-2</v>
      </c>
      <c r="AH264" s="44">
        <f t="shared" si="76"/>
        <v>3.0751708428246042E-2</v>
      </c>
      <c r="AI264" s="43">
        <f t="shared" ref="AI264:AI327" si="90">IF(H264=0,0,(H264-Q264)/Q264)</f>
        <v>-0.12299465240641708</v>
      </c>
      <c r="AJ264" s="43">
        <f t="shared" ref="AJ264:AJ327" si="91">IF(I264=0,0,(I264-R264)/R264)</f>
        <v>0</v>
      </c>
      <c r="AK264" s="43">
        <f t="shared" ref="AK264:AK327" si="92">IF(J264=0,0,(J264-S264)/S264)</f>
        <v>0</v>
      </c>
      <c r="AL264" s="44">
        <f t="shared" ref="AL264:AL327" si="93">(K264-T264)/T264</f>
        <v>1.5954709212557858E-2</v>
      </c>
    </row>
    <row r="265" spans="1:38">
      <c r="A265" s="27">
        <v>300785</v>
      </c>
      <c r="B265" s="30" t="s">
        <v>354</v>
      </c>
      <c r="C265" s="32" t="s">
        <v>367</v>
      </c>
      <c r="D265" s="22">
        <v>1.113</v>
      </c>
      <c r="E265" s="22">
        <v>4.4999999999999998E-2</v>
      </c>
      <c r="F265" s="22">
        <v>0.16300000000000001</v>
      </c>
      <c r="G265" s="23">
        <f t="shared" si="85"/>
        <v>1.321</v>
      </c>
      <c r="H265" s="26">
        <v>0.16400000000000001</v>
      </c>
      <c r="I265" s="26">
        <v>0</v>
      </c>
      <c r="J265" s="25">
        <v>0</v>
      </c>
      <c r="K265" s="23">
        <f t="shared" si="86"/>
        <v>1.4849999999999999</v>
      </c>
      <c r="M265" s="40">
        <v>1.0660000000000001</v>
      </c>
      <c r="N265" s="40">
        <v>4.4999999999999998E-2</v>
      </c>
      <c r="O265" s="40">
        <v>0.17699999999999999</v>
      </c>
      <c r="P265" s="41">
        <f t="shared" si="87"/>
        <v>1.288</v>
      </c>
      <c r="Q265" s="40">
        <v>0.187</v>
      </c>
      <c r="R265" s="40">
        <v>0</v>
      </c>
      <c r="S265" s="40">
        <v>0</v>
      </c>
      <c r="T265" s="41">
        <f t="shared" si="88"/>
        <v>1.4750000000000001</v>
      </c>
      <c r="V265" s="40">
        <f t="shared" si="77"/>
        <v>4.6999999999999931E-2</v>
      </c>
      <c r="W265" s="40">
        <f t="shared" si="78"/>
        <v>0</v>
      </c>
      <c r="X265" s="40">
        <f t="shared" si="79"/>
        <v>-1.3999999999999985E-2</v>
      </c>
      <c r="Y265" s="41">
        <f t="shared" si="80"/>
        <v>3.2999999999999918E-2</v>
      </c>
      <c r="Z265" s="40">
        <f t="shared" si="81"/>
        <v>-2.2999999999999993E-2</v>
      </c>
      <c r="AA265" s="40">
        <f t="shared" si="82"/>
        <v>0</v>
      </c>
      <c r="AB265" s="40">
        <f t="shared" si="83"/>
        <v>0</v>
      </c>
      <c r="AC265" s="41">
        <f t="shared" si="84"/>
        <v>9.9999999999997868E-3</v>
      </c>
      <c r="AE265" s="43">
        <f t="shared" si="89"/>
        <v>4.4090056285178168E-2</v>
      </c>
      <c r="AF265" s="43">
        <f t="shared" si="75"/>
        <v>0</v>
      </c>
      <c r="AG265" s="43">
        <f t="shared" si="76"/>
        <v>-7.9096045197740036E-2</v>
      </c>
      <c r="AH265" s="44">
        <f t="shared" si="76"/>
        <v>2.5621118012422298E-2</v>
      </c>
      <c r="AI265" s="43">
        <f t="shared" si="90"/>
        <v>-0.12299465240641708</v>
      </c>
      <c r="AJ265" s="43">
        <f t="shared" si="91"/>
        <v>0</v>
      </c>
      <c r="AK265" s="43">
        <f t="shared" si="92"/>
        <v>0</v>
      </c>
      <c r="AL265" s="44">
        <f t="shared" si="93"/>
        <v>6.7796610169490075E-3</v>
      </c>
    </row>
    <row r="266" spans="1:38">
      <c r="A266" s="27">
        <v>300786</v>
      </c>
      <c r="B266" s="30" t="s">
        <v>302</v>
      </c>
      <c r="C266" s="32" t="s">
        <v>367</v>
      </c>
      <c r="D266" s="22">
        <v>1.208</v>
      </c>
      <c r="E266" s="22">
        <v>4.4999999999999998E-2</v>
      </c>
      <c r="F266" s="22">
        <v>0.16300000000000001</v>
      </c>
      <c r="G266" s="23">
        <f t="shared" si="85"/>
        <v>1.4159999999999999</v>
      </c>
      <c r="H266" s="26">
        <v>0.16400000000000001</v>
      </c>
      <c r="I266" s="26">
        <v>0</v>
      </c>
      <c r="J266" s="25">
        <v>0</v>
      </c>
      <c r="K266" s="23">
        <f t="shared" si="86"/>
        <v>1.5799999999999998</v>
      </c>
      <c r="M266" s="40">
        <v>1.157</v>
      </c>
      <c r="N266" s="40">
        <v>4.4999999999999998E-2</v>
      </c>
      <c r="O266" s="40">
        <v>0.17699999999999999</v>
      </c>
      <c r="P266" s="41">
        <f t="shared" si="87"/>
        <v>1.379</v>
      </c>
      <c r="Q266" s="40">
        <v>0.187</v>
      </c>
      <c r="R266" s="40">
        <v>0</v>
      </c>
      <c r="S266" s="40">
        <v>0</v>
      </c>
      <c r="T266" s="41">
        <f t="shared" si="88"/>
        <v>1.5660000000000001</v>
      </c>
      <c r="V266" s="40">
        <f t="shared" si="77"/>
        <v>5.0999999999999934E-2</v>
      </c>
      <c r="W266" s="40">
        <f t="shared" si="78"/>
        <v>0</v>
      </c>
      <c r="X266" s="40">
        <f t="shared" si="79"/>
        <v>-1.3999999999999985E-2</v>
      </c>
      <c r="Y266" s="41">
        <f t="shared" si="80"/>
        <v>3.6999999999999922E-2</v>
      </c>
      <c r="Z266" s="40">
        <f t="shared" si="81"/>
        <v>-2.2999999999999993E-2</v>
      </c>
      <c r="AA266" s="40">
        <f t="shared" si="82"/>
        <v>0</v>
      </c>
      <c r="AB266" s="40">
        <f t="shared" si="83"/>
        <v>0</v>
      </c>
      <c r="AC266" s="41">
        <f t="shared" si="84"/>
        <v>1.399999999999979E-2</v>
      </c>
      <c r="AE266" s="43">
        <f t="shared" si="89"/>
        <v>4.4079515989628289E-2</v>
      </c>
      <c r="AF266" s="43">
        <f t="shared" si="75"/>
        <v>0</v>
      </c>
      <c r="AG266" s="43">
        <f t="shared" si="76"/>
        <v>-7.9096045197740036E-2</v>
      </c>
      <c r="AH266" s="44">
        <f t="shared" si="76"/>
        <v>2.6831036983321191E-2</v>
      </c>
      <c r="AI266" s="43">
        <f t="shared" si="90"/>
        <v>-0.12299465240641708</v>
      </c>
      <c r="AJ266" s="43">
        <f t="shared" si="91"/>
        <v>0</v>
      </c>
      <c r="AK266" s="43">
        <f t="shared" si="92"/>
        <v>0</v>
      </c>
      <c r="AL266" s="44">
        <f t="shared" si="93"/>
        <v>8.9399744572157026E-3</v>
      </c>
    </row>
    <row r="267" spans="1:38">
      <c r="A267" s="27">
        <v>300790</v>
      </c>
      <c r="B267" s="30" t="s">
        <v>303</v>
      </c>
      <c r="C267" s="32" t="s">
        <v>365</v>
      </c>
      <c r="D267" s="22">
        <v>2.117</v>
      </c>
      <c r="E267" s="22">
        <v>4.4999999999999998E-2</v>
      </c>
      <c r="F267" s="22">
        <v>0.16300000000000001</v>
      </c>
      <c r="G267" s="23">
        <f t="shared" si="85"/>
        <v>2.3249999999999997</v>
      </c>
      <c r="H267" s="26">
        <v>0</v>
      </c>
      <c r="I267" s="26">
        <v>0</v>
      </c>
      <c r="J267" s="25">
        <v>0.05</v>
      </c>
      <c r="K267" s="23">
        <f t="shared" si="86"/>
        <v>2.3749999999999996</v>
      </c>
      <c r="M267" s="40">
        <v>2.0270000000000001</v>
      </c>
      <c r="N267" s="40">
        <v>4.4999999999999998E-2</v>
      </c>
      <c r="O267" s="40">
        <v>0.17699999999999999</v>
      </c>
      <c r="P267" s="41">
        <f t="shared" si="87"/>
        <v>2.2490000000000001</v>
      </c>
      <c r="Q267" s="40">
        <v>0</v>
      </c>
      <c r="R267" s="40">
        <v>0</v>
      </c>
      <c r="S267" s="40">
        <v>4.9000000000000002E-2</v>
      </c>
      <c r="T267" s="41">
        <f t="shared" si="88"/>
        <v>2.298</v>
      </c>
      <c r="V267" s="40">
        <f t="shared" si="77"/>
        <v>8.9999999999999858E-2</v>
      </c>
      <c r="W267" s="40">
        <f t="shared" si="78"/>
        <v>0</v>
      </c>
      <c r="X267" s="40">
        <f t="shared" si="79"/>
        <v>-1.3999999999999985E-2</v>
      </c>
      <c r="Y267" s="41">
        <f t="shared" si="80"/>
        <v>7.5999999999999623E-2</v>
      </c>
      <c r="Z267" s="40">
        <f t="shared" si="81"/>
        <v>0</v>
      </c>
      <c r="AA267" s="40">
        <f t="shared" si="82"/>
        <v>0</v>
      </c>
      <c r="AB267" s="40">
        <f t="shared" si="83"/>
        <v>1.0000000000000009E-3</v>
      </c>
      <c r="AC267" s="41">
        <f t="shared" si="84"/>
        <v>7.6999999999999513E-2</v>
      </c>
      <c r="AE267" s="43">
        <f t="shared" si="89"/>
        <v>4.4400592007893362E-2</v>
      </c>
      <c r="AF267" s="43">
        <f t="shared" si="75"/>
        <v>0</v>
      </c>
      <c r="AG267" s="43">
        <f t="shared" si="76"/>
        <v>-7.9096045197740036E-2</v>
      </c>
      <c r="AH267" s="44">
        <f t="shared" si="76"/>
        <v>3.3792796798576975E-2</v>
      </c>
      <c r="AI267" s="43">
        <f t="shared" si="90"/>
        <v>0</v>
      </c>
      <c r="AJ267" s="43">
        <f t="shared" si="91"/>
        <v>0</v>
      </c>
      <c r="AK267" s="43">
        <f t="shared" si="92"/>
        <v>2.0408163265306138E-2</v>
      </c>
      <c r="AL267" s="44">
        <f t="shared" si="93"/>
        <v>3.3507397737162541E-2</v>
      </c>
    </row>
    <row r="268" spans="1:38">
      <c r="A268" s="27">
        <v>300791</v>
      </c>
      <c r="B268" s="30" t="s">
        <v>231</v>
      </c>
      <c r="C268" s="32" t="s">
        <v>367</v>
      </c>
      <c r="D268" s="22">
        <v>1.125</v>
      </c>
      <c r="E268" s="22">
        <v>4.4999999999999998E-2</v>
      </c>
      <c r="F268" s="22">
        <v>0.16300000000000001</v>
      </c>
      <c r="G268" s="23">
        <f t="shared" si="85"/>
        <v>1.333</v>
      </c>
      <c r="H268" s="26">
        <v>0.16400000000000001</v>
      </c>
      <c r="I268" s="26">
        <v>0</v>
      </c>
      <c r="J268" s="25">
        <v>0</v>
      </c>
      <c r="K268" s="23">
        <f t="shared" si="86"/>
        <v>1.4969999999999999</v>
      </c>
      <c r="M268" s="40">
        <v>1.0780000000000001</v>
      </c>
      <c r="N268" s="40">
        <v>4.4999999999999998E-2</v>
      </c>
      <c r="O268" s="40">
        <v>0.17699999999999999</v>
      </c>
      <c r="P268" s="41">
        <f t="shared" si="87"/>
        <v>1.3</v>
      </c>
      <c r="Q268" s="40">
        <v>0.187</v>
      </c>
      <c r="R268" s="40">
        <v>0</v>
      </c>
      <c r="S268" s="40">
        <v>0</v>
      </c>
      <c r="T268" s="41">
        <f t="shared" si="88"/>
        <v>1.4870000000000001</v>
      </c>
      <c r="V268" s="40">
        <f t="shared" si="77"/>
        <v>4.6999999999999931E-2</v>
      </c>
      <c r="W268" s="40">
        <f t="shared" si="78"/>
        <v>0</v>
      </c>
      <c r="X268" s="40">
        <f t="shared" si="79"/>
        <v>-1.3999999999999985E-2</v>
      </c>
      <c r="Y268" s="41">
        <f t="shared" si="80"/>
        <v>3.2999999999999918E-2</v>
      </c>
      <c r="Z268" s="40">
        <f t="shared" si="81"/>
        <v>-2.2999999999999993E-2</v>
      </c>
      <c r="AA268" s="40">
        <f t="shared" si="82"/>
        <v>0</v>
      </c>
      <c r="AB268" s="40">
        <f t="shared" si="83"/>
        <v>0</v>
      </c>
      <c r="AC268" s="41">
        <f t="shared" si="84"/>
        <v>9.9999999999997868E-3</v>
      </c>
      <c r="AE268" s="43">
        <f t="shared" si="89"/>
        <v>4.3599257884972105E-2</v>
      </c>
      <c r="AF268" s="43">
        <f t="shared" si="75"/>
        <v>0</v>
      </c>
      <c r="AG268" s="43">
        <f t="shared" si="76"/>
        <v>-7.9096045197740036E-2</v>
      </c>
      <c r="AH268" s="44">
        <f t="shared" si="76"/>
        <v>2.5384615384615321E-2</v>
      </c>
      <c r="AI268" s="43">
        <f t="shared" si="90"/>
        <v>-0.12299465240641708</v>
      </c>
      <c r="AJ268" s="43">
        <f t="shared" si="91"/>
        <v>0</v>
      </c>
      <c r="AK268" s="43">
        <f t="shared" si="92"/>
        <v>0</v>
      </c>
      <c r="AL268" s="44">
        <f t="shared" si="93"/>
        <v>6.7249495628781348E-3</v>
      </c>
    </row>
    <row r="269" spans="1:38">
      <c r="A269" s="27">
        <v>300792</v>
      </c>
      <c r="B269" s="30" t="s">
        <v>304</v>
      </c>
      <c r="C269" s="32" t="s">
        <v>365</v>
      </c>
      <c r="D269" s="22">
        <v>1.982</v>
      </c>
      <c r="E269" s="22">
        <v>4.4999999999999998E-2</v>
      </c>
      <c r="F269" s="22">
        <v>0.16300000000000001</v>
      </c>
      <c r="G269" s="23">
        <f t="shared" si="85"/>
        <v>2.19</v>
      </c>
      <c r="H269" s="26">
        <v>0</v>
      </c>
      <c r="I269" s="26">
        <v>0</v>
      </c>
      <c r="J269" s="25">
        <v>0.13200000000000001</v>
      </c>
      <c r="K269" s="23">
        <f t="shared" si="86"/>
        <v>2.3220000000000001</v>
      </c>
      <c r="M269" s="40">
        <v>1.8979999999999999</v>
      </c>
      <c r="N269" s="40">
        <v>4.4999999999999998E-2</v>
      </c>
      <c r="O269" s="40">
        <v>0.17699999999999999</v>
      </c>
      <c r="P269" s="41">
        <f t="shared" si="87"/>
        <v>2.1199999999999997</v>
      </c>
      <c r="Q269" s="40">
        <v>0</v>
      </c>
      <c r="R269" s="40">
        <v>0</v>
      </c>
      <c r="S269" s="40">
        <v>0.129</v>
      </c>
      <c r="T269" s="41">
        <f t="shared" si="88"/>
        <v>2.2489999999999997</v>
      </c>
      <c r="V269" s="40">
        <f t="shared" si="77"/>
        <v>8.4000000000000075E-2</v>
      </c>
      <c r="W269" s="40">
        <f t="shared" si="78"/>
        <v>0</v>
      </c>
      <c r="X269" s="40">
        <f t="shared" si="79"/>
        <v>-1.3999999999999985E-2</v>
      </c>
      <c r="Y269" s="41">
        <f t="shared" si="80"/>
        <v>7.0000000000000284E-2</v>
      </c>
      <c r="Z269" s="40">
        <f t="shared" si="81"/>
        <v>0</v>
      </c>
      <c r="AA269" s="40">
        <f t="shared" si="82"/>
        <v>0</v>
      </c>
      <c r="AB269" s="40">
        <f t="shared" si="83"/>
        <v>3.0000000000000027E-3</v>
      </c>
      <c r="AC269" s="41">
        <f t="shared" si="84"/>
        <v>7.3000000000000398E-2</v>
      </c>
      <c r="AE269" s="43">
        <f t="shared" si="89"/>
        <v>4.4257112750263478E-2</v>
      </c>
      <c r="AF269" s="43">
        <f t="shared" si="75"/>
        <v>0</v>
      </c>
      <c r="AG269" s="43">
        <f t="shared" si="76"/>
        <v>-7.9096045197740036E-2</v>
      </c>
      <c r="AH269" s="44">
        <f t="shared" si="76"/>
        <v>3.301886792452844E-2</v>
      </c>
      <c r="AI269" s="43">
        <f t="shared" si="90"/>
        <v>0</v>
      </c>
      <c r="AJ269" s="43">
        <f t="shared" si="91"/>
        <v>0</v>
      </c>
      <c r="AK269" s="43">
        <f t="shared" si="92"/>
        <v>2.3255813953488393E-2</v>
      </c>
      <c r="AL269" s="44">
        <f t="shared" si="93"/>
        <v>3.2458870609159807E-2</v>
      </c>
    </row>
    <row r="270" spans="1:38">
      <c r="A270" s="27">
        <v>300794</v>
      </c>
      <c r="B270" s="30" t="s">
        <v>305</v>
      </c>
      <c r="C270" s="32" t="s">
        <v>365</v>
      </c>
      <c r="D270" s="22">
        <v>1.982</v>
      </c>
      <c r="E270" s="22">
        <v>4.4999999999999998E-2</v>
      </c>
      <c r="F270" s="22">
        <v>0.16300000000000001</v>
      </c>
      <c r="G270" s="23">
        <f t="shared" si="85"/>
        <v>2.19</v>
      </c>
      <c r="H270" s="26">
        <v>0</v>
      </c>
      <c r="I270" s="26">
        <v>0</v>
      </c>
      <c r="J270" s="25">
        <v>0.96199999999999997</v>
      </c>
      <c r="K270" s="23">
        <f t="shared" si="86"/>
        <v>3.1520000000000001</v>
      </c>
      <c r="M270" s="40">
        <v>1.8979999999999999</v>
      </c>
      <c r="N270" s="40">
        <v>4.4999999999999998E-2</v>
      </c>
      <c r="O270" s="40">
        <v>0.17699999999999999</v>
      </c>
      <c r="P270" s="41">
        <f t="shared" si="87"/>
        <v>2.1199999999999997</v>
      </c>
      <c r="Q270" s="40">
        <v>0</v>
      </c>
      <c r="R270" s="40">
        <v>0</v>
      </c>
      <c r="S270" s="40">
        <v>0.96</v>
      </c>
      <c r="T270" s="41">
        <f t="shared" si="88"/>
        <v>3.0799999999999996</v>
      </c>
      <c r="V270" s="40">
        <f t="shared" si="77"/>
        <v>8.4000000000000075E-2</v>
      </c>
      <c r="W270" s="40">
        <f t="shared" si="78"/>
        <v>0</v>
      </c>
      <c r="X270" s="40">
        <f t="shared" si="79"/>
        <v>-1.3999999999999985E-2</v>
      </c>
      <c r="Y270" s="41">
        <f t="shared" si="80"/>
        <v>7.0000000000000284E-2</v>
      </c>
      <c r="Z270" s="40">
        <f t="shared" si="81"/>
        <v>0</v>
      </c>
      <c r="AA270" s="40">
        <f t="shared" si="82"/>
        <v>0</v>
      </c>
      <c r="AB270" s="40">
        <f t="shared" si="83"/>
        <v>2.0000000000000018E-3</v>
      </c>
      <c r="AC270" s="41">
        <f t="shared" si="84"/>
        <v>7.2000000000000508E-2</v>
      </c>
      <c r="AE270" s="43">
        <f t="shared" si="89"/>
        <v>4.4257112750263478E-2</v>
      </c>
      <c r="AF270" s="43">
        <f t="shared" si="75"/>
        <v>0</v>
      </c>
      <c r="AG270" s="43">
        <f t="shared" si="76"/>
        <v>-7.9096045197740036E-2</v>
      </c>
      <c r="AH270" s="44">
        <f t="shared" si="76"/>
        <v>3.301886792452844E-2</v>
      </c>
      <c r="AI270" s="43">
        <f t="shared" si="90"/>
        <v>0</v>
      </c>
      <c r="AJ270" s="43">
        <f t="shared" si="91"/>
        <v>0</v>
      </c>
      <c r="AK270" s="43">
        <f t="shared" si="92"/>
        <v>2.0833333333333355E-3</v>
      </c>
      <c r="AL270" s="44">
        <f t="shared" si="93"/>
        <v>2.3376623376623544E-2</v>
      </c>
    </row>
    <row r="271" spans="1:38">
      <c r="A271" s="27">
        <v>300795</v>
      </c>
      <c r="B271" s="30" t="s">
        <v>306</v>
      </c>
      <c r="C271" s="32" t="s">
        <v>367</v>
      </c>
      <c r="D271" s="22">
        <v>1.7170000000000001</v>
      </c>
      <c r="E271" s="22">
        <v>4.4999999999999998E-2</v>
      </c>
      <c r="F271" s="22">
        <v>0.16300000000000001</v>
      </c>
      <c r="G271" s="23">
        <f t="shared" si="85"/>
        <v>1.925</v>
      </c>
      <c r="H271" s="26">
        <v>0.16400000000000001</v>
      </c>
      <c r="I271" s="26">
        <v>0</v>
      </c>
      <c r="J271" s="25">
        <v>0</v>
      </c>
      <c r="K271" s="23">
        <f t="shared" si="86"/>
        <v>2.089</v>
      </c>
      <c r="M271" s="40">
        <v>1.6439999999999999</v>
      </c>
      <c r="N271" s="40">
        <v>4.4999999999999998E-2</v>
      </c>
      <c r="O271" s="40">
        <v>0.17699999999999999</v>
      </c>
      <c r="P271" s="41">
        <f t="shared" si="87"/>
        <v>1.8659999999999999</v>
      </c>
      <c r="Q271" s="40">
        <v>0.187</v>
      </c>
      <c r="R271" s="40">
        <v>0</v>
      </c>
      <c r="S271" s="40">
        <v>0</v>
      </c>
      <c r="T271" s="41">
        <f t="shared" si="88"/>
        <v>2.0529999999999999</v>
      </c>
      <c r="V271" s="40">
        <f t="shared" si="77"/>
        <v>7.3000000000000176E-2</v>
      </c>
      <c r="W271" s="40">
        <f t="shared" si="78"/>
        <v>0</v>
      </c>
      <c r="X271" s="40">
        <f t="shared" si="79"/>
        <v>-1.3999999999999985E-2</v>
      </c>
      <c r="Y271" s="41">
        <f t="shared" si="80"/>
        <v>5.9000000000000163E-2</v>
      </c>
      <c r="Z271" s="40">
        <f t="shared" si="81"/>
        <v>-2.2999999999999993E-2</v>
      </c>
      <c r="AA271" s="40">
        <f t="shared" si="82"/>
        <v>0</v>
      </c>
      <c r="AB271" s="40">
        <f t="shared" si="83"/>
        <v>0</v>
      </c>
      <c r="AC271" s="41">
        <f t="shared" si="84"/>
        <v>3.6000000000000032E-2</v>
      </c>
      <c r="AE271" s="43">
        <f t="shared" si="89"/>
        <v>4.4403892944039042E-2</v>
      </c>
      <c r="AF271" s="43">
        <f t="shared" si="75"/>
        <v>0</v>
      </c>
      <c r="AG271" s="43">
        <f t="shared" si="76"/>
        <v>-7.9096045197740036E-2</v>
      </c>
      <c r="AH271" s="44">
        <f t="shared" si="76"/>
        <v>3.1618435155412739E-2</v>
      </c>
      <c r="AI271" s="43">
        <f t="shared" si="90"/>
        <v>-0.12299465240641708</v>
      </c>
      <c r="AJ271" s="43">
        <f t="shared" si="91"/>
        <v>0</v>
      </c>
      <c r="AK271" s="43">
        <f t="shared" si="92"/>
        <v>0</v>
      </c>
      <c r="AL271" s="44">
        <f t="shared" si="93"/>
        <v>1.7535314174378973E-2</v>
      </c>
    </row>
    <row r="272" spans="1:38">
      <c r="A272" s="27">
        <v>300798</v>
      </c>
      <c r="B272" s="30" t="s">
        <v>232</v>
      </c>
      <c r="C272" s="32" t="s">
        <v>367</v>
      </c>
      <c r="D272" s="22">
        <v>1.284</v>
      </c>
      <c r="E272" s="22">
        <v>4.4999999999999998E-2</v>
      </c>
      <c r="F272" s="22">
        <v>0.16300000000000001</v>
      </c>
      <c r="G272" s="23">
        <f t="shared" si="85"/>
        <v>1.492</v>
      </c>
      <c r="H272" s="26">
        <v>0.16400000000000001</v>
      </c>
      <c r="I272" s="26">
        <v>0</v>
      </c>
      <c r="J272" s="25">
        <v>0</v>
      </c>
      <c r="K272" s="23">
        <f t="shared" si="86"/>
        <v>1.6559999999999999</v>
      </c>
      <c r="M272" s="40">
        <v>1.2290000000000001</v>
      </c>
      <c r="N272" s="40">
        <v>4.4999999999999998E-2</v>
      </c>
      <c r="O272" s="40">
        <v>0.17699999999999999</v>
      </c>
      <c r="P272" s="41">
        <f t="shared" si="87"/>
        <v>1.4510000000000001</v>
      </c>
      <c r="Q272" s="40">
        <v>0.187</v>
      </c>
      <c r="R272" s="40">
        <v>0</v>
      </c>
      <c r="S272" s="40">
        <v>0</v>
      </c>
      <c r="T272" s="41">
        <f t="shared" si="88"/>
        <v>1.6380000000000001</v>
      </c>
      <c r="V272" s="40">
        <f t="shared" si="77"/>
        <v>5.4999999999999938E-2</v>
      </c>
      <c r="W272" s="40">
        <f t="shared" si="78"/>
        <v>0</v>
      </c>
      <c r="X272" s="40">
        <f t="shared" si="79"/>
        <v>-1.3999999999999985E-2</v>
      </c>
      <c r="Y272" s="41">
        <f t="shared" si="80"/>
        <v>4.0999999999999925E-2</v>
      </c>
      <c r="Z272" s="40">
        <f t="shared" si="81"/>
        <v>-2.2999999999999993E-2</v>
      </c>
      <c r="AA272" s="40">
        <f t="shared" si="82"/>
        <v>0</v>
      </c>
      <c r="AB272" s="40">
        <f t="shared" si="83"/>
        <v>0</v>
      </c>
      <c r="AC272" s="41">
        <f t="shared" si="84"/>
        <v>1.7999999999999794E-2</v>
      </c>
      <c r="AE272" s="43">
        <f t="shared" si="89"/>
        <v>4.475183075671272E-2</v>
      </c>
      <c r="AF272" s="43">
        <f t="shared" si="75"/>
        <v>0</v>
      </c>
      <c r="AG272" s="43">
        <f t="shared" si="76"/>
        <v>-7.9096045197740036E-2</v>
      </c>
      <c r="AH272" s="44">
        <f t="shared" si="76"/>
        <v>2.8256374913852463E-2</v>
      </c>
      <c r="AI272" s="43">
        <f t="shared" si="90"/>
        <v>-0.12299465240641708</v>
      </c>
      <c r="AJ272" s="43">
        <f t="shared" si="91"/>
        <v>0</v>
      </c>
      <c r="AK272" s="43">
        <f t="shared" si="92"/>
        <v>0</v>
      </c>
      <c r="AL272" s="44">
        <f t="shared" si="93"/>
        <v>1.0989010989010863E-2</v>
      </c>
    </row>
    <row r="273" spans="1:38">
      <c r="A273" s="27">
        <v>300800</v>
      </c>
      <c r="B273" s="30" t="s">
        <v>307</v>
      </c>
      <c r="C273" s="32" t="s">
        <v>367</v>
      </c>
      <c r="D273" s="22">
        <v>1.208</v>
      </c>
      <c r="E273" s="22">
        <v>4.4999999999999998E-2</v>
      </c>
      <c r="F273" s="22">
        <v>0.16300000000000001</v>
      </c>
      <c r="G273" s="23">
        <f t="shared" si="85"/>
        <v>1.4159999999999999</v>
      </c>
      <c r="H273" s="26">
        <v>0.16400000000000001</v>
      </c>
      <c r="I273" s="26">
        <v>0</v>
      </c>
      <c r="J273" s="25">
        <v>0</v>
      </c>
      <c r="K273" s="23">
        <f t="shared" si="86"/>
        <v>1.5799999999999998</v>
      </c>
      <c r="M273" s="40">
        <v>1.157</v>
      </c>
      <c r="N273" s="40">
        <v>4.4999999999999998E-2</v>
      </c>
      <c r="O273" s="40">
        <v>0.17699999999999999</v>
      </c>
      <c r="P273" s="41">
        <f t="shared" si="87"/>
        <v>1.379</v>
      </c>
      <c r="Q273" s="40">
        <v>0.187</v>
      </c>
      <c r="R273" s="40">
        <v>0</v>
      </c>
      <c r="S273" s="40">
        <v>0</v>
      </c>
      <c r="T273" s="41">
        <f t="shared" si="88"/>
        <v>1.5660000000000001</v>
      </c>
      <c r="V273" s="40">
        <f t="shared" si="77"/>
        <v>5.0999999999999934E-2</v>
      </c>
      <c r="W273" s="40">
        <f t="shared" si="78"/>
        <v>0</v>
      </c>
      <c r="X273" s="40">
        <f t="shared" si="79"/>
        <v>-1.3999999999999985E-2</v>
      </c>
      <c r="Y273" s="41">
        <f t="shared" si="80"/>
        <v>3.6999999999999922E-2</v>
      </c>
      <c r="Z273" s="40">
        <f t="shared" si="81"/>
        <v>-2.2999999999999993E-2</v>
      </c>
      <c r="AA273" s="40">
        <f t="shared" si="82"/>
        <v>0</v>
      </c>
      <c r="AB273" s="40">
        <f t="shared" si="83"/>
        <v>0</v>
      </c>
      <c r="AC273" s="41">
        <f t="shared" si="84"/>
        <v>1.399999999999979E-2</v>
      </c>
      <c r="AE273" s="43">
        <f t="shared" si="89"/>
        <v>4.4079515989628289E-2</v>
      </c>
      <c r="AF273" s="43">
        <f t="shared" si="75"/>
        <v>0</v>
      </c>
      <c r="AG273" s="43">
        <f t="shared" si="76"/>
        <v>-7.9096045197740036E-2</v>
      </c>
      <c r="AH273" s="44">
        <f t="shared" si="76"/>
        <v>2.6831036983321191E-2</v>
      </c>
      <c r="AI273" s="43">
        <f t="shared" si="90"/>
        <v>-0.12299465240641708</v>
      </c>
      <c r="AJ273" s="43">
        <f t="shared" si="91"/>
        <v>0</v>
      </c>
      <c r="AK273" s="43">
        <f t="shared" si="92"/>
        <v>0</v>
      </c>
      <c r="AL273" s="44">
        <f t="shared" si="93"/>
        <v>8.9399744572157026E-3</v>
      </c>
    </row>
    <row r="274" spans="1:38">
      <c r="A274" s="27">
        <v>300802</v>
      </c>
      <c r="B274" s="30" t="s">
        <v>308</v>
      </c>
      <c r="C274" s="32" t="s">
        <v>365</v>
      </c>
      <c r="D274" s="22">
        <v>1.6519999999999999</v>
      </c>
      <c r="E274" s="22">
        <v>4.4999999999999998E-2</v>
      </c>
      <c r="F274" s="22">
        <v>0.16300000000000001</v>
      </c>
      <c r="G274" s="23">
        <f t="shared" si="85"/>
        <v>1.8599999999999999</v>
      </c>
      <c r="H274" s="26">
        <v>0</v>
      </c>
      <c r="I274" s="26">
        <v>0</v>
      </c>
      <c r="J274" s="25">
        <v>0.55700000000000005</v>
      </c>
      <c r="K274" s="23">
        <f t="shared" si="86"/>
        <v>2.4169999999999998</v>
      </c>
      <c r="M274" s="40">
        <v>1.5820000000000001</v>
      </c>
      <c r="N274" s="40">
        <v>4.4999999999999998E-2</v>
      </c>
      <c r="O274" s="40">
        <v>0.17699999999999999</v>
      </c>
      <c r="P274" s="41">
        <f t="shared" si="87"/>
        <v>1.804</v>
      </c>
      <c r="Q274" s="40">
        <v>0</v>
      </c>
      <c r="R274" s="40">
        <v>0</v>
      </c>
      <c r="S274" s="40">
        <v>0.51800000000000002</v>
      </c>
      <c r="T274" s="41">
        <f t="shared" si="88"/>
        <v>2.3220000000000001</v>
      </c>
      <c r="V274" s="40">
        <f t="shared" si="77"/>
        <v>6.999999999999984E-2</v>
      </c>
      <c r="W274" s="40">
        <f t="shared" si="78"/>
        <v>0</v>
      </c>
      <c r="X274" s="40">
        <f t="shared" si="79"/>
        <v>-1.3999999999999985E-2</v>
      </c>
      <c r="Y274" s="41">
        <f t="shared" si="80"/>
        <v>5.5999999999999828E-2</v>
      </c>
      <c r="Z274" s="40">
        <f t="shared" si="81"/>
        <v>0</v>
      </c>
      <c r="AA274" s="40">
        <f t="shared" si="82"/>
        <v>0</v>
      </c>
      <c r="AB274" s="40">
        <f t="shared" si="83"/>
        <v>3.9000000000000035E-2</v>
      </c>
      <c r="AC274" s="41">
        <f t="shared" si="84"/>
        <v>9.4999999999999751E-2</v>
      </c>
      <c r="AE274" s="43">
        <f t="shared" si="89"/>
        <v>4.4247787610619364E-2</v>
      </c>
      <c r="AF274" s="43">
        <f t="shared" si="75"/>
        <v>0</v>
      </c>
      <c r="AG274" s="43">
        <f t="shared" si="76"/>
        <v>-7.9096045197740036E-2</v>
      </c>
      <c r="AH274" s="44">
        <f t="shared" si="76"/>
        <v>3.1042128603104117E-2</v>
      </c>
      <c r="AI274" s="43">
        <f t="shared" si="90"/>
        <v>0</v>
      </c>
      <c r="AJ274" s="43">
        <f t="shared" si="91"/>
        <v>0</v>
      </c>
      <c r="AK274" s="43">
        <f t="shared" si="92"/>
        <v>7.5289575289575347E-2</v>
      </c>
      <c r="AL274" s="44">
        <f t="shared" si="93"/>
        <v>4.0913006029284993E-2</v>
      </c>
    </row>
    <row r="275" spans="1:38">
      <c r="A275" s="27">
        <v>300803</v>
      </c>
      <c r="B275" s="30" t="s">
        <v>309</v>
      </c>
      <c r="C275" s="32" t="s">
        <v>367</v>
      </c>
      <c r="D275" s="22">
        <v>1.139</v>
      </c>
      <c r="E275" s="22">
        <v>4.4999999999999998E-2</v>
      </c>
      <c r="F275" s="22">
        <v>0.16300000000000001</v>
      </c>
      <c r="G275" s="23">
        <f t="shared" si="85"/>
        <v>1.347</v>
      </c>
      <c r="H275" s="26">
        <v>0.16400000000000001</v>
      </c>
      <c r="I275" s="26">
        <v>0</v>
      </c>
      <c r="J275" s="25">
        <v>0</v>
      </c>
      <c r="K275" s="23">
        <f t="shared" si="86"/>
        <v>1.5109999999999999</v>
      </c>
      <c r="M275" s="40">
        <v>1.091</v>
      </c>
      <c r="N275" s="40">
        <v>4.4999999999999998E-2</v>
      </c>
      <c r="O275" s="40">
        <v>0.17699999999999999</v>
      </c>
      <c r="P275" s="41">
        <f t="shared" si="87"/>
        <v>1.3129999999999999</v>
      </c>
      <c r="Q275" s="40">
        <v>0.187</v>
      </c>
      <c r="R275" s="40">
        <v>0</v>
      </c>
      <c r="S275" s="40">
        <v>0</v>
      </c>
      <c r="T275" s="41">
        <f t="shared" si="88"/>
        <v>1.5</v>
      </c>
      <c r="V275" s="40">
        <f t="shared" si="77"/>
        <v>4.8000000000000043E-2</v>
      </c>
      <c r="W275" s="40">
        <f t="shared" si="78"/>
        <v>0</v>
      </c>
      <c r="X275" s="40">
        <f t="shared" si="79"/>
        <v>-1.3999999999999985E-2</v>
      </c>
      <c r="Y275" s="41">
        <f t="shared" si="80"/>
        <v>3.400000000000003E-2</v>
      </c>
      <c r="Z275" s="40">
        <f t="shared" si="81"/>
        <v>-2.2999999999999993E-2</v>
      </c>
      <c r="AA275" s="40">
        <f t="shared" si="82"/>
        <v>0</v>
      </c>
      <c r="AB275" s="40">
        <f t="shared" si="83"/>
        <v>0</v>
      </c>
      <c r="AC275" s="41">
        <f t="shared" si="84"/>
        <v>1.0999999999999899E-2</v>
      </c>
      <c r="AE275" s="43">
        <f t="shared" si="89"/>
        <v>4.3996333638863468E-2</v>
      </c>
      <c r="AF275" s="43">
        <f t="shared" si="75"/>
        <v>0</v>
      </c>
      <c r="AG275" s="43">
        <f t="shared" si="76"/>
        <v>-7.9096045197740036E-2</v>
      </c>
      <c r="AH275" s="44">
        <f t="shared" si="76"/>
        <v>2.5894897182025919E-2</v>
      </c>
      <c r="AI275" s="43">
        <f t="shared" si="90"/>
        <v>-0.12299465240641708</v>
      </c>
      <c r="AJ275" s="43">
        <f t="shared" si="91"/>
        <v>0</v>
      </c>
      <c r="AK275" s="43">
        <f t="shared" si="92"/>
        <v>0</v>
      </c>
      <c r="AL275" s="44">
        <f t="shared" si="93"/>
        <v>7.3333333333332655E-3</v>
      </c>
    </row>
    <row r="276" spans="1:38">
      <c r="A276" s="27">
        <v>300804</v>
      </c>
      <c r="B276" s="30" t="s">
        <v>310</v>
      </c>
      <c r="C276" s="32" t="s">
        <v>367</v>
      </c>
      <c r="D276" s="22">
        <v>1.139</v>
      </c>
      <c r="E276" s="22">
        <v>4.4999999999999998E-2</v>
      </c>
      <c r="F276" s="22">
        <v>0.16300000000000001</v>
      </c>
      <c r="G276" s="23">
        <f t="shared" si="85"/>
        <v>1.347</v>
      </c>
      <c r="H276" s="26">
        <v>0.16400000000000001</v>
      </c>
      <c r="I276" s="26">
        <v>0</v>
      </c>
      <c r="J276" s="25">
        <v>0</v>
      </c>
      <c r="K276" s="23">
        <f t="shared" si="86"/>
        <v>1.5109999999999999</v>
      </c>
      <c r="M276" s="40">
        <v>1.091</v>
      </c>
      <c r="N276" s="40">
        <v>4.4999999999999998E-2</v>
      </c>
      <c r="O276" s="40">
        <v>0.17699999999999999</v>
      </c>
      <c r="P276" s="41">
        <f t="shared" si="87"/>
        <v>1.3129999999999999</v>
      </c>
      <c r="Q276" s="40">
        <v>0.187</v>
      </c>
      <c r="R276" s="40">
        <v>0</v>
      </c>
      <c r="S276" s="40">
        <v>0</v>
      </c>
      <c r="T276" s="41">
        <f t="shared" si="88"/>
        <v>1.5</v>
      </c>
      <c r="V276" s="40">
        <f t="shared" si="77"/>
        <v>4.8000000000000043E-2</v>
      </c>
      <c r="W276" s="40">
        <f t="shared" si="78"/>
        <v>0</v>
      </c>
      <c r="X276" s="40">
        <f t="shared" si="79"/>
        <v>-1.3999999999999985E-2</v>
      </c>
      <c r="Y276" s="41">
        <f t="shared" si="80"/>
        <v>3.400000000000003E-2</v>
      </c>
      <c r="Z276" s="40">
        <f t="shared" si="81"/>
        <v>-2.2999999999999993E-2</v>
      </c>
      <c r="AA276" s="40">
        <f t="shared" si="82"/>
        <v>0</v>
      </c>
      <c r="AB276" s="40">
        <f t="shared" si="83"/>
        <v>0</v>
      </c>
      <c r="AC276" s="41">
        <f t="shared" si="84"/>
        <v>1.0999999999999899E-2</v>
      </c>
      <c r="AE276" s="43">
        <f t="shared" si="89"/>
        <v>4.3996333638863468E-2</v>
      </c>
      <c r="AF276" s="43">
        <f t="shared" si="75"/>
        <v>0</v>
      </c>
      <c r="AG276" s="43">
        <f t="shared" si="76"/>
        <v>-7.9096045197740036E-2</v>
      </c>
      <c r="AH276" s="44">
        <f t="shared" si="76"/>
        <v>2.5894897182025919E-2</v>
      </c>
      <c r="AI276" s="43">
        <f t="shared" si="90"/>
        <v>-0.12299465240641708</v>
      </c>
      <c r="AJ276" s="43">
        <f t="shared" si="91"/>
        <v>0</v>
      </c>
      <c r="AK276" s="43">
        <f t="shared" si="92"/>
        <v>0</v>
      </c>
      <c r="AL276" s="44">
        <f t="shared" si="93"/>
        <v>7.3333333333332655E-3</v>
      </c>
    </row>
    <row r="277" spans="1:38">
      <c r="A277" s="27">
        <v>300807</v>
      </c>
      <c r="B277" s="30" t="s">
        <v>311</v>
      </c>
      <c r="C277" s="32" t="s">
        <v>367</v>
      </c>
      <c r="D277" s="22">
        <v>1.139</v>
      </c>
      <c r="E277" s="22">
        <v>4.4999999999999998E-2</v>
      </c>
      <c r="F277" s="22">
        <v>0.16300000000000001</v>
      </c>
      <c r="G277" s="23">
        <f t="shared" si="85"/>
        <v>1.347</v>
      </c>
      <c r="H277" s="26">
        <v>0.16400000000000001</v>
      </c>
      <c r="I277" s="26">
        <v>0</v>
      </c>
      <c r="J277" s="25">
        <v>0</v>
      </c>
      <c r="K277" s="23">
        <f t="shared" si="86"/>
        <v>1.5109999999999999</v>
      </c>
      <c r="M277" s="40">
        <v>1.091</v>
      </c>
      <c r="N277" s="40">
        <v>4.4999999999999998E-2</v>
      </c>
      <c r="O277" s="40">
        <v>0.17699999999999999</v>
      </c>
      <c r="P277" s="41">
        <f t="shared" si="87"/>
        <v>1.3129999999999999</v>
      </c>
      <c r="Q277" s="40">
        <v>0.187</v>
      </c>
      <c r="R277" s="40">
        <v>0</v>
      </c>
      <c r="S277" s="40">
        <v>0</v>
      </c>
      <c r="T277" s="41">
        <f t="shared" si="88"/>
        <v>1.5</v>
      </c>
      <c r="V277" s="40">
        <f t="shared" si="77"/>
        <v>4.8000000000000043E-2</v>
      </c>
      <c r="W277" s="40">
        <f t="shared" si="78"/>
        <v>0</v>
      </c>
      <c r="X277" s="40">
        <f t="shared" si="79"/>
        <v>-1.3999999999999985E-2</v>
      </c>
      <c r="Y277" s="41">
        <f t="shared" si="80"/>
        <v>3.400000000000003E-2</v>
      </c>
      <c r="Z277" s="40">
        <f t="shared" si="81"/>
        <v>-2.2999999999999993E-2</v>
      </c>
      <c r="AA277" s="40">
        <f t="shared" si="82"/>
        <v>0</v>
      </c>
      <c r="AB277" s="40">
        <f t="shared" si="83"/>
        <v>0</v>
      </c>
      <c r="AC277" s="41">
        <f t="shared" si="84"/>
        <v>1.0999999999999899E-2</v>
      </c>
      <c r="AE277" s="43">
        <f t="shared" si="89"/>
        <v>4.3996333638863468E-2</v>
      </c>
      <c r="AF277" s="43">
        <f t="shared" si="75"/>
        <v>0</v>
      </c>
      <c r="AG277" s="43">
        <f t="shared" si="76"/>
        <v>-7.9096045197740036E-2</v>
      </c>
      <c r="AH277" s="44">
        <f t="shared" si="76"/>
        <v>2.5894897182025919E-2</v>
      </c>
      <c r="AI277" s="43">
        <f t="shared" si="90"/>
        <v>-0.12299465240641708</v>
      </c>
      <c r="AJ277" s="43">
        <f t="shared" si="91"/>
        <v>0</v>
      </c>
      <c r="AK277" s="43">
        <f t="shared" si="92"/>
        <v>0</v>
      </c>
      <c r="AL277" s="44">
        <f t="shared" si="93"/>
        <v>7.3333333333332655E-3</v>
      </c>
    </row>
    <row r="278" spans="1:38">
      <c r="A278" s="27">
        <v>300808</v>
      </c>
      <c r="B278" s="30" t="s">
        <v>312</v>
      </c>
      <c r="C278" s="32" t="s">
        <v>367</v>
      </c>
      <c r="D278" s="22">
        <v>1.139</v>
      </c>
      <c r="E278" s="22">
        <v>4.4999999999999998E-2</v>
      </c>
      <c r="F278" s="22">
        <v>0.16300000000000001</v>
      </c>
      <c r="G278" s="23">
        <f t="shared" si="85"/>
        <v>1.347</v>
      </c>
      <c r="H278" s="26">
        <v>0.16400000000000001</v>
      </c>
      <c r="I278" s="26">
        <v>0</v>
      </c>
      <c r="J278" s="25">
        <v>0</v>
      </c>
      <c r="K278" s="23">
        <f t="shared" si="86"/>
        <v>1.5109999999999999</v>
      </c>
      <c r="M278" s="40">
        <v>1.091</v>
      </c>
      <c r="N278" s="40">
        <v>4.4999999999999998E-2</v>
      </c>
      <c r="O278" s="40">
        <v>0.17699999999999999</v>
      </c>
      <c r="P278" s="41">
        <f t="shared" si="87"/>
        <v>1.3129999999999999</v>
      </c>
      <c r="Q278" s="40">
        <v>0.187</v>
      </c>
      <c r="R278" s="40">
        <v>0</v>
      </c>
      <c r="S278" s="40">
        <v>0</v>
      </c>
      <c r="T278" s="41">
        <f t="shared" si="88"/>
        <v>1.5</v>
      </c>
      <c r="V278" s="40">
        <f t="shared" si="77"/>
        <v>4.8000000000000043E-2</v>
      </c>
      <c r="W278" s="40">
        <f t="shared" si="78"/>
        <v>0</v>
      </c>
      <c r="X278" s="40">
        <f t="shared" si="79"/>
        <v>-1.3999999999999985E-2</v>
      </c>
      <c r="Y278" s="41">
        <f t="shared" si="80"/>
        <v>3.400000000000003E-2</v>
      </c>
      <c r="Z278" s="40">
        <f t="shared" si="81"/>
        <v>-2.2999999999999993E-2</v>
      </c>
      <c r="AA278" s="40">
        <f t="shared" si="82"/>
        <v>0</v>
      </c>
      <c r="AB278" s="40">
        <f t="shared" si="83"/>
        <v>0</v>
      </c>
      <c r="AC278" s="41">
        <f t="shared" si="84"/>
        <v>1.0999999999999899E-2</v>
      </c>
      <c r="AE278" s="43">
        <f t="shared" si="89"/>
        <v>4.3996333638863468E-2</v>
      </c>
      <c r="AF278" s="43">
        <f t="shared" si="75"/>
        <v>0</v>
      </c>
      <c r="AG278" s="43">
        <f t="shared" si="76"/>
        <v>-7.9096045197740036E-2</v>
      </c>
      <c r="AH278" s="44">
        <f t="shared" si="76"/>
        <v>2.5894897182025919E-2</v>
      </c>
      <c r="AI278" s="43">
        <f t="shared" si="90"/>
        <v>-0.12299465240641708</v>
      </c>
      <c r="AJ278" s="43">
        <f t="shared" si="91"/>
        <v>0</v>
      </c>
      <c r="AK278" s="43">
        <f t="shared" si="92"/>
        <v>0</v>
      </c>
      <c r="AL278" s="44">
        <f t="shared" si="93"/>
        <v>7.3333333333332655E-3</v>
      </c>
    </row>
    <row r="279" spans="1:38">
      <c r="A279" s="27">
        <v>300809</v>
      </c>
      <c r="B279" s="30" t="s">
        <v>313</v>
      </c>
      <c r="C279" s="32" t="s">
        <v>365</v>
      </c>
      <c r="D279" s="22">
        <v>1.1850000000000001</v>
      </c>
      <c r="E279" s="22">
        <v>4.4999999999999998E-2</v>
      </c>
      <c r="F279" s="22">
        <v>0.16300000000000001</v>
      </c>
      <c r="G279" s="23">
        <f t="shared" si="85"/>
        <v>1.393</v>
      </c>
      <c r="H279" s="26">
        <v>0</v>
      </c>
      <c r="I279" s="26">
        <v>0</v>
      </c>
      <c r="J279" s="25">
        <v>0.51900000000000002</v>
      </c>
      <c r="K279" s="23">
        <f t="shared" si="86"/>
        <v>1.9119999999999999</v>
      </c>
      <c r="M279" s="40">
        <v>1.1339999999999999</v>
      </c>
      <c r="N279" s="40">
        <v>4.4999999999999998E-2</v>
      </c>
      <c r="O279" s="40">
        <v>0.17699999999999999</v>
      </c>
      <c r="P279" s="41">
        <f t="shared" si="87"/>
        <v>1.3559999999999999</v>
      </c>
      <c r="Q279" s="40">
        <v>0</v>
      </c>
      <c r="R279" s="40">
        <v>0</v>
      </c>
      <c r="S279" s="40">
        <v>0.52300000000000002</v>
      </c>
      <c r="T279" s="41">
        <f t="shared" si="88"/>
        <v>1.879</v>
      </c>
      <c r="V279" s="40">
        <f t="shared" si="77"/>
        <v>5.1000000000000156E-2</v>
      </c>
      <c r="W279" s="40">
        <f t="shared" si="78"/>
        <v>0</v>
      </c>
      <c r="X279" s="40">
        <f t="shared" si="79"/>
        <v>-1.3999999999999985E-2</v>
      </c>
      <c r="Y279" s="41">
        <f t="shared" si="80"/>
        <v>3.7000000000000144E-2</v>
      </c>
      <c r="Z279" s="40">
        <f t="shared" si="81"/>
        <v>0</v>
      </c>
      <c r="AA279" s="40">
        <f t="shared" si="82"/>
        <v>0</v>
      </c>
      <c r="AB279" s="40">
        <f t="shared" si="83"/>
        <v>-4.0000000000000036E-3</v>
      </c>
      <c r="AC279" s="41">
        <f t="shared" si="84"/>
        <v>3.2999999999999918E-2</v>
      </c>
      <c r="AE279" s="43">
        <f t="shared" si="89"/>
        <v>4.4973544973545117E-2</v>
      </c>
      <c r="AF279" s="43">
        <f t="shared" ref="AF279:AF342" si="94">(E279-N279)/N279</f>
        <v>0</v>
      </c>
      <c r="AG279" s="43">
        <f t="shared" ref="AG279:AH342" si="95">(F279-O279)/O279</f>
        <v>-7.9096045197740036E-2</v>
      </c>
      <c r="AH279" s="44">
        <f t="shared" si="95"/>
        <v>2.7286135693215446E-2</v>
      </c>
      <c r="AI279" s="43">
        <f t="shared" si="90"/>
        <v>0</v>
      </c>
      <c r="AJ279" s="43">
        <f t="shared" si="91"/>
        <v>0</v>
      </c>
      <c r="AK279" s="43">
        <f t="shared" si="92"/>
        <v>-7.6481835564053604E-3</v>
      </c>
      <c r="AL279" s="44">
        <f t="shared" si="93"/>
        <v>1.7562533262373559E-2</v>
      </c>
    </row>
    <row r="280" spans="1:38">
      <c r="A280" s="27">
        <v>300812</v>
      </c>
      <c r="B280" s="30" t="s">
        <v>314</v>
      </c>
      <c r="C280" s="32" t="s">
        <v>365</v>
      </c>
      <c r="D280" s="22">
        <v>2.117</v>
      </c>
      <c r="E280" s="22">
        <v>4.4999999999999998E-2</v>
      </c>
      <c r="F280" s="22">
        <v>0.16300000000000001</v>
      </c>
      <c r="G280" s="23">
        <f t="shared" si="85"/>
        <v>2.3249999999999997</v>
      </c>
      <c r="H280" s="26">
        <v>0</v>
      </c>
      <c r="I280" s="26">
        <v>0</v>
      </c>
      <c r="J280" s="25">
        <v>0.61699999999999999</v>
      </c>
      <c r="K280" s="23">
        <f t="shared" si="86"/>
        <v>2.9419999999999997</v>
      </c>
      <c r="M280" s="40">
        <v>2.0270000000000001</v>
      </c>
      <c r="N280" s="40">
        <v>4.4999999999999998E-2</v>
      </c>
      <c r="O280" s="40">
        <v>0.17699999999999999</v>
      </c>
      <c r="P280" s="41">
        <f t="shared" si="87"/>
        <v>2.2490000000000001</v>
      </c>
      <c r="Q280" s="40">
        <v>0</v>
      </c>
      <c r="R280" s="40">
        <v>0</v>
      </c>
      <c r="S280" s="40">
        <v>0.61099999999999999</v>
      </c>
      <c r="T280" s="41">
        <f t="shared" si="88"/>
        <v>2.8600000000000003</v>
      </c>
      <c r="V280" s="40">
        <f t="shared" si="77"/>
        <v>8.9999999999999858E-2</v>
      </c>
      <c r="W280" s="40">
        <f t="shared" si="78"/>
        <v>0</v>
      </c>
      <c r="X280" s="40">
        <f t="shared" si="79"/>
        <v>-1.3999999999999985E-2</v>
      </c>
      <c r="Y280" s="41">
        <f t="shared" si="80"/>
        <v>7.5999999999999623E-2</v>
      </c>
      <c r="Z280" s="40">
        <f t="shared" si="81"/>
        <v>0</v>
      </c>
      <c r="AA280" s="40">
        <f t="shared" si="82"/>
        <v>0</v>
      </c>
      <c r="AB280" s="40">
        <f t="shared" si="83"/>
        <v>6.0000000000000053E-3</v>
      </c>
      <c r="AC280" s="41">
        <f t="shared" si="84"/>
        <v>8.1999999999999407E-2</v>
      </c>
      <c r="AE280" s="43">
        <f t="shared" si="89"/>
        <v>4.4400592007893362E-2</v>
      </c>
      <c r="AF280" s="43">
        <f t="shared" si="94"/>
        <v>0</v>
      </c>
      <c r="AG280" s="43">
        <f t="shared" si="95"/>
        <v>-7.9096045197740036E-2</v>
      </c>
      <c r="AH280" s="44">
        <f t="shared" si="95"/>
        <v>3.3792796798576975E-2</v>
      </c>
      <c r="AI280" s="43">
        <f t="shared" si="90"/>
        <v>0</v>
      </c>
      <c r="AJ280" s="43">
        <f t="shared" si="91"/>
        <v>0</v>
      </c>
      <c r="AK280" s="43">
        <f t="shared" si="92"/>
        <v>9.8199672667757861E-3</v>
      </c>
      <c r="AL280" s="44">
        <f t="shared" si="93"/>
        <v>2.8671328671328461E-2</v>
      </c>
    </row>
    <row r="281" spans="1:38">
      <c r="A281" s="27">
        <v>300813</v>
      </c>
      <c r="B281" s="30" t="s">
        <v>315</v>
      </c>
      <c r="C281" s="32" t="s">
        <v>365</v>
      </c>
      <c r="D281" s="22">
        <v>2.117</v>
      </c>
      <c r="E281" s="22">
        <v>4.4999999999999998E-2</v>
      </c>
      <c r="F281" s="22">
        <v>0.16300000000000001</v>
      </c>
      <c r="G281" s="23">
        <f t="shared" si="85"/>
        <v>2.3249999999999997</v>
      </c>
      <c r="H281" s="26">
        <v>0</v>
      </c>
      <c r="I281" s="26">
        <v>0</v>
      </c>
      <c r="J281" s="25">
        <v>0.51900000000000002</v>
      </c>
      <c r="K281" s="23">
        <f t="shared" si="86"/>
        <v>2.8439999999999999</v>
      </c>
      <c r="M281" s="40">
        <v>2.0270000000000001</v>
      </c>
      <c r="N281" s="40">
        <v>4.4999999999999998E-2</v>
      </c>
      <c r="O281" s="40">
        <v>0.17699999999999999</v>
      </c>
      <c r="P281" s="41">
        <f t="shared" si="87"/>
        <v>2.2490000000000001</v>
      </c>
      <c r="Q281" s="40">
        <v>0</v>
      </c>
      <c r="R281" s="40">
        <v>0</v>
      </c>
      <c r="S281" s="40">
        <v>0.51700000000000002</v>
      </c>
      <c r="T281" s="41">
        <f t="shared" si="88"/>
        <v>2.766</v>
      </c>
      <c r="V281" s="40">
        <f t="shared" si="77"/>
        <v>8.9999999999999858E-2</v>
      </c>
      <c r="W281" s="40">
        <f t="shared" si="78"/>
        <v>0</v>
      </c>
      <c r="X281" s="40">
        <f t="shared" si="79"/>
        <v>-1.3999999999999985E-2</v>
      </c>
      <c r="Y281" s="41">
        <f t="shared" si="80"/>
        <v>7.5999999999999623E-2</v>
      </c>
      <c r="Z281" s="40">
        <f t="shared" si="81"/>
        <v>0</v>
      </c>
      <c r="AA281" s="40">
        <f t="shared" si="82"/>
        <v>0</v>
      </c>
      <c r="AB281" s="40">
        <f t="shared" si="83"/>
        <v>2.0000000000000018E-3</v>
      </c>
      <c r="AC281" s="41">
        <f t="shared" si="84"/>
        <v>7.7999999999999847E-2</v>
      </c>
      <c r="AE281" s="43">
        <f t="shared" si="89"/>
        <v>4.4400592007893362E-2</v>
      </c>
      <c r="AF281" s="43">
        <f t="shared" si="94"/>
        <v>0</v>
      </c>
      <c r="AG281" s="43">
        <f t="shared" si="95"/>
        <v>-7.9096045197740036E-2</v>
      </c>
      <c r="AH281" s="44">
        <f t="shared" si="95"/>
        <v>3.3792796798576975E-2</v>
      </c>
      <c r="AI281" s="43">
        <f t="shared" si="90"/>
        <v>0</v>
      </c>
      <c r="AJ281" s="43">
        <f t="shared" si="91"/>
        <v>0</v>
      </c>
      <c r="AK281" s="43">
        <f t="shared" si="92"/>
        <v>3.8684719535783401E-3</v>
      </c>
      <c r="AL281" s="44">
        <f t="shared" si="93"/>
        <v>2.8199566160520551E-2</v>
      </c>
    </row>
    <row r="282" spans="1:38">
      <c r="A282" s="27">
        <v>300814</v>
      </c>
      <c r="B282" s="30" t="s">
        <v>233</v>
      </c>
      <c r="C282" s="32" t="s">
        <v>367</v>
      </c>
      <c r="D282" s="22">
        <v>1.208</v>
      </c>
      <c r="E282" s="22">
        <v>4.4999999999999998E-2</v>
      </c>
      <c r="F282" s="22">
        <v>0.16300000000000001</v>
      </c>
      <c r="G282" s="23">
        <f t="shared" si="85"/>
        <v>1.4159999999999999</v>
      </c>
      <c r="H282" s="26">
        <v>0.16400000000000001</v>
      </c>
      <c r="I282" s="26">
        <v>0</v>
      </c>
      <c r="J282" s="25">
        <v>0</v>
      </c>
      <c r="K282" s="23">
        <f t="shared" si="86"/>
        <v>1.5799999999999998</v>
      </c>
      <c r="M282" s="40">
        <v>1.157</v>
      </c>
      <c r="N282" s="40">
        <v>4.4999999999999998E-2</v>
      </c>
      <c r="O282" s="40">
        <v>0.17699999999999999</v>
      </c>
      <c r="P282" s="41">
        <f t="shared" si="87"/>
        <v>1.379</v>
      </c>
      <c r="Q282" s="40">
        <v>0.187</v>
      </c>
      <c r="R282" s="40">
        <v>0</v>
      </c>
      <c r="S282" s="40">
        <v>0</v>
      </c>
      <c r="T282" s="41">
        <f t="shared" si="88"/>
        <v>1.5660000000000001</v>
      </c>
      <c r="V282" s="40">
        <f t="shared" si="77"/>
        <v>5.0999999999999934E-2</v>
      </c>
      <c r="W282" s="40">
        <f t="shared" si="78"/>
        <v>0</v>
      </c>
      <c r="X282" s="40">
        <f t="shared" si="79"/>
        <v>-1.3999999999999985E-2</v>
      </c>
      <c r="Y282" s="41">
        <f t="shared" si="80"/>
        <v>3.6999999999999922E-2</v>
      </c>
      <c r="Z282" s="40">
        <f t="shared" si="81"/>
        <v>-2.2999999999999993E-2</v>
      </c>
      <c r="AA282" s="40">
        <f t="shared" si="82"/>
        <v>0</v>
      </c>
      <c r="AB282" s="40">
        <f t="shared" si="83"/>
        <v>0</v>
      </c>
      <c r="AC282" s="41">
        <f t="shared" si="84"/>
        <v>1.399999999999979E-2</v>
      </c>
      <c r="AE282" s="43">
        <f t="shared" si="89"/>
        <v>4.4079515989628289E-2</v>
      </c>
      <c r="AF282" s="43">
        <f t="shared" si="94"/>
        <v>0</v>
      </c>
      <c r="AG282" s="43">
        <f t="shared" si="95"/>
        <v>-7.9096045197740036E-2</v>
      </c>
      <c r="AH282" s="44">
        <f t="shared" si="95"/>
        <v>2.6831036983321191E-2</v>
      </c>
      <c r="AI282" s="43">
        <f t="shared" si="90"/>
        <v>-0.12299465240641708</v>
      </c>
      <c r="AJ282" s="43">
        <f t="shared" si="91"/>
        <v>0</v>
      </c>
      <c r="AK282" s="43">
        <f t="shared" si="92"/>
        <v>0</v>
      </c>
      <c r="AL282" s="44">
        <f t="shared" si="93"/>
        <v>8.9399744572157026E-3</v>
      </c>
    </row>
    <row r="283" spans="1:38">
      <c r="A283" s="27">
        <v>300816</v>
      </c>
      <c r="B283" s="30" t="s">
        <v>586</v>
      </c>
      <c r="C283" s="32" t="s">
        <v>367</v>
      </c>
      <c r="D283" s="22">
        <v>1.139</v>
      </c>
      <c r="E283" s="22">
        <v>4.4999999999999998E-2</v>
      </c>
      <c r="F283" s="22">
        <v>0.16300000000000001</v>
      </c>
      <c r="G283" s="23">
        <f t="shared" si="85"/>
        <v>1.347</v>
      </c>
      <c r="H283" s="26">
        <v>0.16400000000000001</v>
      </c>
      <c r="I283" s="26">
        <v>0</v>
      </c>
      <c r="J283" s="25">
        <v>0</v>
      </c>
      <c r="K283" s="23">
        <f t="shared" si="86"/>
        <v>1.5109999999999999</v>
      </c>
      <c r="M283" s="40">
        <v>1.091</v>
      </c>
      <c r="N283" s="40">
        <v>4.4999999999999998E-2</v>
      </c>
      <c r="O283" s="40">
        <v>0.17699999999999999</v>
      </c>
      <c r="P283" s="41">
        <f t="shared" si="87"/>
        <v>1.3129999999999999</v>
      </c>
      <c r="Q283" s="40">
        <v>0.187</v>
      </c>
      <c r="R283" s="40">
        <v>0</v>
      </c>
      <c r="S283" s="40">
        <v>0</v>
      </c>
      <c r="T283" s="41">
        <f t="shared" si="88"/>
        <v>1.5</v>
      </c>
      <c r="V283" s="40">
        <f t="shared" si="77"/>
        <v>4.8000000000000043E-2</v>
      </c>
      <c r="W283" s="40">
        <f t="shared" si="78"/>
        <v>0</v>
      </c>
      <c r="X283" s="40">
        <f t="shared" si="79"/>
        <v>-1.3999999999999985E-2</v>
      </c>
      <c r="Y283" s="41">
        <f t="shared" si="80"/>
        <v>3.400000000000003E-2</v>
      </c>
      <c r="Z283" s="40">
        <f t="shared" si="81"/>
        <v>-2.2999999999999993E-2</v>
      </c>
      <c r="AA283" s="40">
        <f t="shared" si="82"/>
        <v>0</v>
      </c>
      <c r="AB283" s="40">
        <f t="shared" si="83"/>
        <v>0</v>
      </c>
      <c r="AC283" s="41">
        <f t="shared" si="84"/>
        <v>1.0999999999999899E-2</v>
      </c>
      <c r="AE283" s="43">
        <f t="shared" si="89"/>
        <v>4.3996333638863468E-2</v>
      </c>
      <c r="AF283" s="43">
        <f t="shared" si="94"/>
        <v>0</v>
      </c>
      <c r="AG283" s="43">
        <f t="shared" si="95"/>
        <v>-7.9096045197740036E-2</v>
      </c>
      <c r="AH283" s="44">
        <f t="shared" si="95"/>
        <v>2.5894897182025919E-2</v>
      </c>
      <c r="AI283" s="43">
        <f t="shared" si="90"/>
        <v>-0.12299465240641708</v>
      </c>
      <c r="AJ283" s="43">
        <f t="shared" si="91"/>
        <v>0</v>
      </c>
      <c r="AK283" s="43">
        <f t="shared" si="92"/>
        <v>0</v>
      </c>
      <c r="AL283" s="44">
        <f t="shared" si="93"/>
        <v>7.3333333333332655E-3</v>
      </c>
    </row>
    <row r="284" spans="1:38">
      <c r="A284" s="27">
        <v>300822</v>
      </c>
      <c r="B284" s="30" t="s">
        <v>234</v>
      </c>
      <c r="C284" s="32" t="s">
        <v>365</v>
      </c>
      <c r="D284" s="22">
        <v>1.905</v>
      </c>
      <c r="E284" s="22">
        <v>4.4999999999999998E-2</v>
      </c>
      <c r="F284" s="22">
        <v>0.16300000000000001</v>
      </c>
      <c r="G284" s="23">
        <f t="shared" si="85"/>
        <v>2.113</v>
      </c>
      <c r="H284" s="26">
        <v>0</v>
      </c>
      <c r="I284" s="26">
        <v>0</v>
      </c>
      <c r="J284" s="25">
        <v>0.10199999999999999</v>
      </c>
      <c r="K284" s="23">
        <f t="shared" si="86"/>
        <v>2.2149999999999999</v>
      </c>
      <c r="M284" s="40">
        <v>1.8240000000000001</v>
      </c>
      <c r="N284" s="40">
        <v>4.4999999999999998E-2</v>
      </c>
      <c r="O284" s="40">
        <v>0.17699999999999999</v>
      </c>
      <c r="P284" s="41">
        <f t="shared" si="87"/>
        <v>2.0459999999999998</v>
      </c>
      <c r="Q284" s="40">
        <v>0</v>
      </c>
      <c r="R284" s="40">
        <v>0</v>
      </c>
      <c r="S284" s="40">
        <v>9.7000000000000003E-2</v>
      </c>
      <c r="T284" s="41">
        <f t="shared" si="88"/>
        <v>2.1429999999999998</v>
      </c>
      <c r="V284" s="40">
        <f t="shared" si="77"/>
        <v>8.0999999999999961E-2</v>
      </c>
      <c r="W284" s="40">
        <f t="shared" si="78"/>
        <v>0</v>
      </c>
      <c r="X284" s="40">
        <f t="shared" si="79"/>
        <v>-1.3999999999999985E-2</v>
      </c>
      <c r="Y284" s="41">
        <f t="shared" si="80"/>
        <v>6.7000000000000171E-2</v>
      </c>
      <c r="Z284" s="40">
        <f t="shared" si="81"/>
        <v>0</v>
      </c>
      <c r="AA284" s="40">
        <f t="shared" si="82"/>
        <v>0</v>
      </c>
      <c r="AB284" s="40">
        <f t="shared" si="83"/>
        <v>4.9999999999999906E-3</v>
      </c>
      <c r="AC284" s="41">
        <f t="shared" si="84"/>
        <v>7.2000000000000064E-2</v>
      </c>
      <c r="AE284" s="43">
        <f t="shared" si="89"/>
        <v>4.4407894736842084E-2</v>
      </c>
      <c r="AF284" s="43">
        <f t="shared" si="94"/>
        <v>0</v>
      </c>
      <c r="AG284" s="43">
        <f t="shared" si="95"/>
        <v>-7.9096045197740036E-2</v>
      </c>
      <c r="AH284" s="44">
        <f t="shared" si="95"/>
        <v>3.2746823069403803E-2</v>
      </c>
      <c r="AI284" s="43">
        <f t="shared" si="90"/>
        <v>0</v>
      </c>
      <c r="AJ284" s="43">
        <f t="shared" si="91"/>
        <v>0</v>
      </c>
      <c r="AK284" s="43">
        <f t="shared" si="92"/>
        <v>5.154639175257722E-2</v>
      </c>
      <c r="AL284" s="44">
        <f t="shared" si="93"/>
        <v>3.3597760149323412E-2</v>
      </c>
    </row>
    <row r="285" spans="1:38">
      <c r="A285" s="27">
        <v>300823</v>
      </c>
      <c r="B285" s="30" t="s">
        <v>316</v>
      </c>
      <c r="C285" s="32" t="s">
        <v>365</v>
      </c>
      <c r="D285" s="22">
        <v>1.905</v>
      </c>
      <c r="E285" s="22">
        <v>4.4999999999999998E-2</v>
      </c>
      <c r="F285" s="22">
        <v>0.16300000000000001</v>
      </c>
      <c r="G285" s="23">
        <f t="shared" si="85"/>
        <v>2.113</v>
      </c>
      <c r="H285" s="26">
        <v>0</v>
      </c>
      <c r="I285" s="26">
        <v>0</v>
      </c>
      <c r="J285" s="25">
        <v>4.51</v>
      </c>
      <c r="K285" s="23">
        <f t="shared" si="86"/>
        <v>6.6229999999999993</v>
      </c>
      <c r="M285" s="40">
        <v>1.8240000000000001</v>
      </c>
      <c r="N285" s="40">
        <v>4.4999999999999998E-2</v>
      </c>
      <c r="O285" s="40">
        <v>0.17699999999999999</v>
      </c>
      <c r="P285" s="41">
        <f t="shared" si="87"/>
        <v>2.0459999999999998</v>
      </c>
      <c r="Q285" s="40">
        <v>0</v>
      </c>
      <c r="R285" s="40">
        <v>0</v>
      </c>
      <c r="S285" s="40">
        <v>4.6829999999999998</v>
      </c>
      <c r="T285" s="41">
        <f t="shared" si="88"/>
        <v>6.7289999999999992</v>
      </c>
      <c r="V285" s="40">
        <f t="shared" si="77"/>
        <v>8.0999999999999961E-2</v>
      </c>
      <c r="W285" s="40">
        <f t="shared" si="78"/>
        <v>0</v>
      </c>
      <c r="X285" s="40">
        <f t="shared" si="79"/>
        <v>-1.3999999999999985E-2</v>
      </c>
      <c r="Y285" s="41">
        <f t="shared" si="80"/>
        <v>6.7000000000000171E-2</v>
      </c>
      <c r="Z285" s="40">
        <f t="shared" si="81"/>
        <v>0</v>
      </c>
      <c r="AA285" s="40">
        <f t="shared" si="82"/>
        <v>0</v>
      </c>
      <c r="AB285" s="40">
        <f t="shared" si="83"/>
        <v>-0.17300000000000004</v>
      </c>
      <c r="AC285" s="41">
        <f t="shared" si="84"/>
        <v>-0.10599999999999987</v>
      </c>
      <c r="AE285" s="43">
        <f t="shared" si="89"/>
        <v>4.4407894736842084E-2</v>
      </c>
      <c r="AF285" s="43">
        <f t="shared" si="94"/>
        <v>0</v>
      </c>
      <c r="AG285" s="43">
        <f t="shared" si="95"/>
        <v>-7.9096045197740036E-2</v>
      </c>
      <c r="AH285" s="44">
        <f t="shared" si="95"/>
        <v>3.2746823069403803E-2</v>
      </c>
      <c r="AI285" s="43">
        <f t="shared" si="90"/>
        <v>0</v>
      </c>
      <c r="AJ285" s="43">
        <f t="shared" si="91"/>
        <v>0</v>
      </c>
      <c r="AK285" s="43">
        <f t="shared" si="92"/>
        <v>-3.6942131112534714E-2</v>
      </c>
      <c r="AL285" s="44">
        <f t="shared" si="93"/>
        <v>-1.5752712141477172E-2</v>
      </c>
    </row>
    <row r="286" spans="1:38">
      <c r="A286" s="27">
        <v>300825</v>
      </c>
      <c r="B286" s="30" t="s">
        <v>317</v>
      </c>
      <c r="C286" s="32" t="s">
        <v>367</v>
      </c>
      <c r="D286" s="22">
        <v>1.117</v>
      </c>
      <c r="E286" s="22">
        <v>4.4999999999999998E-2</v>
      </c>
      <c r="F286" s="22">
        <v>0.16300000000000001</v>
      </c>
      <c r="G286" s="23">
        <f t="shared" si="85"/>
        <v>1.325</v>
      </c>
      <c r="H286" s="26">
        <v>0.16400000000000001</v>
      </c>
      <c r="I286" s="26">
        <v>0</v>
      </c>
      <c r="J286" s="25">
        <v>0</v>
      </c>
      <c r="K286" s="23">
        <f t="shared" si="86"/>
        <v>1.4889999999999999</v>
      </c>
      <c r="M286" s="40">
        <v>1.07</v>
      </c>
      <c r="N286" s="40">
        <v>4.4999999999999998E-2</v>
      </c>
      <c r="O286" s="40">
        <v>0.17699999999999999</v>
      </c>
      <c r="P286" s="41">
        <f t="shared" si="87"/>
        <v>1.292</v>
      </c>
      <c r="Q286" s="40">
        <v>0.187</v>
      </c>
      <c r="R286" s="40">
        <v>0</v>
      </c>
      <c r="S286" s="40">
        <v>0</v>
      </c>
      <c r="T286" s="41">
        <f t="shared" si="88"/>
        <v>1.4790000000000001</v>
      </c>
      <c r="V286" s="40">
        <f t="shared" si="77"/>
        <v>4.6999999999999931E-2</v>
      </c>
      <c r="W286" s="40">
        <f t="shared" si="78"/>
        <v>0</v>
      </c>
      <c r="X286" s="40">
        <f t="shared" si="79"/>
        <v>-1.3999999999999985E-2</v>
      </c>
      <c r="Y286" s="41">
        <f t="shared" si="80"/>
        <v>3.2999999999999918E-2</v>
      </c>
      <c r="Z286" s="40">
        <f t="shared" si="81"/>
        <v>-2.2999999999999993E-2</v>
      </c>
      <c r="AA286" s="40">
        <f t="shared" si="82"/>
        <v>0</v>
      </c>
      <c r="AB286" s="40">
        <f t="shared" si="83"/>
        <v>0</v>
      </c>
      <c r="AC286" s="41">
        <f t="shared" si="84"/>
        <v>9.9999999999997868E-3</v>
      </c>
      <c r="AE286" s="43">
        <f t="shared" si="89"/>
        <v>4.3925233644859743E-2</v>
      </c>
      <c r="AF286" s="43">
        <f t="shared" si="94"/>
        <v>0</v>
      </c>
      <c r="AG286" s="43">
        <f t="shared" si="95"/>
        <v>-7.9096045197740036E-2</v>
      </c>
      <c r="AH286" s="44">
        <f t="shared" si="95"/>
        <v>2.5541795665634612E-2</v>
      </c>
      <c r="AI286" s="43">
        <f t="shared" si="90"/>
        <v>-0.12299465240641708</v>
      </c>
      <c r="AJ286" s="43">
        <f t="shared" si="91"/>
        <v>0</v>
      </c>
      <c r="AK286" s="43">
        <f t="shared" si="92"/>
        <v>0</v>
      </c>
      <c r="AL286" s="44">
        <f t="shared" si="93"/>
        <v>6.7613252197429247E-3</v>
      </c>
    </row>
    <row r="287" spans="1:38">
      <c r="A287" s="27">
        <v>300827</v>
      </c>
      <c r="B287" s="30" t="s">
        <v>235</v>
      </c>
      <c r="C287" s="32" t="s">
        <v>367</v>
      </c>
      <c r="D287" s="22">
        <v>1.125</v>
      </c>
      <c r="E287" s="22">
        <v>4.4999999999999998E-2</v>
      </c>
      <c r="F287" s="22">
        <v>0.16300000000000001</v>
      </c>
      <c r="G287" s="23">
        <f t="shared" si="85"/>
        <v>1.333</v>
      </c>
      <c r="H287" s="26">
        <v>0.16400000000000001</v>
      </c>
      <c r="I287" s="26">
        <v>0</v>
      </c>
      <c r="J287" s="25">
        <v>0</v>
      </c>
      <c r="K287" s="23">
        <f t="shared" si="86"/>
        <v>1.4969999999999999</v>
      </c>
      <c r="M287" s="40">
        <v>1.0780000000000001</v>
      </c>
      <c r="N287" s="40">
        <v>4.4999999999999998E-2</v>
      </c>
      <c r="O287" s="40">
        <v>0.17699999999999999</v>
      </c>
      <c r="P287" s="41">
        <f t="shared" si="87"/>
        <v>1.3</v>
      </c>
      <c r="Q287" s="40">
        <v>0.187</v>
      </c>
      <c r="R287" s="40">
        <v>0</v>
      </c>
      <c r="S287" s="40">
        <v>0</v>
      </c>
      <c r="T287" s="41">
        <f t="shared" si="88"/>
        <v>1.4870000000000001</v>
      </c>
      <c r="V287" s="40">
        <f t="shared" si="77"/>
        <v>4.6999999999999931E-2</v>
      </c>
      <c r="W287" s="40">
        <f t="shared" si="78"/>
        <v>0</v>
      </c>
      <c r="X287" s="40">
        <f t="shared" si="79"/>
        <v>-1.3999999999999985E-2</v>
      </c>
      <c r="Y287" s="41">
        <f t="shared" si="80"/>
        <v>3.2999999999999918E-2</v>
      </c>
      <c r="Z287" s="40">
        <f t="shared" si="81"/>
        <v>-2.2999999999999993E-2</v>
      </c>
      <c r="AA287" s="40">
        <f t="shared" si="82"/>
        <v>0</v>
      </c>
      <c r="AB287" s="40">
        <f t="shared" si="83"/>
        <v>0</v>
      </c>
      <c r="AC287" s="41">
        <f t="shared" si="84"/>
        <v>9.9999999999997868E-3</v>
      </c>
      <c r="AE287" s="43">
        <f t="shared" si="89"/>
        <v>4.3599257884972105E-2</v>
      </c>
      <c r="AF287" s="43">
        <f t="shared" si="94"/>
        <v>0</v>
      </c>
      <c r="AG287" s="43">
        <f t="shared" si="95"/>
        <v>-7.9096045197740036E-2</v>
      </c>
      <c r="AH287" s="44">
        <f t="shared" si="95"/>
        <v>2.5384615384615321E-2</v>
      </c>
      <c r="AI287" s="43">
        <f t="shared" si="90"/>
        <v>-0.12299465240641708</v>
      </c>
      <c r="AJ287" s="43">
        <f t="shared" si="91"/>
        <v>0</v>
      </c>
      <c r="AK287" s="43">
        <f t="shared" si="92"/>
        <v>0</v>
      </c>
      <c r="AL287" s="44">
        <f t="shared" si="93"/>
        <v>6.7249495628781348E-3</v>
      </c>
    </row>
    <row r="288" spans="1:38">
      <c r="A288" s="27">
        <v>300829</v>
      </c>
      <c r="B288" s="30" t="s">
        <v>319</v>
      </c>
      <c r="C288" s="32" t="s">
        <v>367</v>
      </c>
      <c r="D288" s="22">
        <v>1.7589999999999999</v>
      </c>
      <c r="E288" s="22">
        <v>4.4999999999999998E-2</v>
      </c>
      <c r="F288" s="22">
        <v>0.16300000000000001</v>
      </c>
      <c r="G288" s="23">
        <f t="shared" si="85"/>
        <v>1.9669999999999999</v>
      </c>
      <c r="H288" s="26">
        <v>0.16400000000000001</v>
      </c>
      <c r="I288" s="26">
        <v>0</v>
      </c>
      <c r="J288" s="25">
        <v>0</v>
      </c>
      <c r="K288" s="23">
        <f t="shared" si="86"/>
        <v>2.1309999999999998</v>
      </c>
      <c r="M288" s="40">
        <v>1.6839999999999999</v>
      </c>
      <c r="N288" s="40">
        <v>4.4999999999999998E-2</v>
      </c>
      <c r="O288" s="40">
        <v>0.17699999999999999</v>
      </c>
      <c r="P288" s="41">
        <f t="shared" si="87"/>
        <v>1.9059999999999999</v>
      </c>
      <c r="Q288" s="40">
        <v>0.187</v>
      </c>
      <c r="R288" s="40">
        <v>0</v>
      </c>
      <c r="S288" s="40">
        <v>0</v>
      </c>
      <c r="T288" s="41">
        <f t="shared" si="88"/>
        <v>2.093</v>
      </c>
      <c r="V288" s="40">
        <f t="shared" si="77"/>
        <v>7.4999999999999956E-2</v>
      </c>
      <c r="W288" s="40">
        <f t="shared" si="78"/>
        <v>0</v>
      </c>
      <c r="X288" s="40">
        <f t="shared" si="79"/>
        <v>-1.3999999999999985E-2</v>
      </c>
      <c r="Y288" s="41">
        <f t="shared" si="80"/>
        <v>6.0999999999999943E-2</v>
      </c>
      <c r="Z288" s="40">
        <f t="shared" si="81"/>
        <v>-2.2999999999999993E-2</v>
      </c>
      <c r="AA288" s="40">
        <f t="shared" si="82"/>
        <v>0</v>
      </c>
      <c r="AB288" s="40">
        <f t="shared" si="83"/>
        <v>0</v>
      </c>
      <c r="AC288" s="41">
        <f t="shared" si="84"/>
        <v>3.7999999999999812E-2</v>
      </c>
      <c r="AE288" s="43">
        <f t="shared" si="89"/>
        <v>4.4536817102137742E-2</v>
      </c>
      <c r="AF288" s="43">
        <f t="shared" si="94"/>
        <v>0</v>
      </c>
      <c r="AG288" s="43">
        <f t="shared" si="95"/>
        <v>-7.9096045197740036E-2</v>
      </c>
      <c r="AH288" s="44">
        <f t="shared" si="95"/>
        <v>3.2004197271773317E-2</v>
      </c>
      <c r="AI288" s="43">
        <f t="shared" si="90"/>
        <v>-0.12299465240641708</v>
      </c>
      <c r="AJ288" s="43">
        <f t="shared" si="91"/>
        <v>0</v>
      </c>
      <c r="AK288" s="43">
        <f t="shared" si="92"/>
        <v>0</v>
      </c>
      <c r="AL288" s="44">
        <f t="shared" si="93"/>
        <v>1.8155757286191978E-2</v>
      </c>
    </row>
    <row r="289" spans="1:38">
      <c r="A289" s="27">
        <v>300830</v>
      </c>
      <c r="B289" s="30" t="s">
        <v>587</v>
      </c>
      <c r="C289" s="32" t="s">
        <v>367</v>
      </c>
      <c r="D289" s="22">
        <v>1.3420000000000001</v>
      </c>
      <c r="E289" s="22">
        <v>4.4999999999999998E-2</v>
      </c>
      <c r="F289" s="22">
        <v>0.16300000000000001</v>
      </c>
      <c r="G289" s="23">
        <f t="shared" si="85"/>
        <v>1.55</v>
      </c>
      <c r="H289" s="26">
        <v>0.16400000000000001</v>
      </c>
      <c r="I289" s="26">
        <v>0</v>
      </c>
      <c r="J289" s="25">
        <v>0</v>
      </c>
      <c r="K289" s="23">
        <f t="shared" si="86"/>
        <v>1.714</v>
      </c>
      <c r="M289" s="40">
        <v>1.2849999999999999</v>
      </c>
      <c r="N289" s="40">
        <v>4.4999999999999998E-2</v>
      </c>
      <c r="O289" s="40">
        <v>0.17699999999999999</v>
      </c>
      <c r="P289" s="41">
        <f t="shared" si="87"/>
        <v>1.5069999999999999</v>
      </c>
      <c r="Q289" s="40">
        <v>0.187</v>
      </c>
      <c r="R289" s="40">
        <v>0</v>
      </c>
      <c r="S289" s="40">
        <v>0</v>
      </c>
      <c r="T289" s="41">
        <f t="shared" si="88"/>
        <v>1.694</v>
      </c>
      <c r="V289" s="40">
        <f t="shared" si="77"/>
        <v>5.7000000000000162E-2</v>
      </c>
      <c r="W289" s="40">
        <f t="shared" si="78"/>
        <v>0</v>
      </c>
      <c r="X289" s="40">
        <f t="shared" si="79"/>
        <v>-1.3999999999999985E-2</v>
      </c>
      <c r="Y289" s="41">
        <f t="shared" si="80"/>
        <v>4.3000000000000149E-2</v>
      </c>
      <c r="Z289" s="40">
        <f t="shared" si="81"/>
        <v>-2.2999999999999993E-2</v>
      </c>
      <c r="AA289" s="40">
        <f t="shared" si="82"/>
        <v>0</v>
      </c>
      <c r="AB289" s="40">
        <f t="shared" si="83"/>
        <v>0</v>
      </c>
      <c r="AC289" s="41">
        <f t="shared" si="84"/>
        <v>2.0000000000000018E-2</v>
      </c>
      <c r="AE289" s="43">
        <f t="shared" si="89"/>
        <v>4.4357976653696625E-2</v>
      </c>
      <c r="AF289" s="43">
        <f t="shared" si="94"/>
        <v>0</v>
      </c>
      <c r="AG289" s="43">
        <f t="shared" si="95"/>
        <v>-7.9096045197740036E-2</v>
      </c>
      <c r="AH289" s="44">
        <f t="shared" si="95"/>
        <v>2.8533510285335205E-2</v>
      </c>
      <c r="AI289" s="43">
        <f t="shared" si="90"/>
        <v>-0.12299465240641708</v>
      </c>
      <c r="AJ289" s="43">
        <f t="shared" si="91"/>
        <v>0</v>
      </c>
      <c r="AK289" s="43">
        <f t="shared" si="92"/>
        <v>0</v>
      </c>
      <c r="AL289" s="44">
        <f t="shared" si="93"/>
        <v>1.1806375442739089E-2</v>
      </c>
    </row>
    <row r="290" spans="1:38">
      <c r="A290" s="27">
        <v>300840</v>
      </c>
      <c r="B290" s="30" t="s">
        <v>379</v>
      </c>
      <c r="C290" s="32" t="s">
        <v>367</v>
      </c>
      <c r="D290" s="22">
        <v>1.7589999999999999</v>
      </c>
      <c r="E290" s="22">
        <v>4.4999999999999998E-2</v>
      </c>
      <c r="F290" s="22">
        <v>0.16300000000000001</v>
      </c>
      <c r="G290" s="23">
        <f t="shared" si="85"/>
        <v>1.9669999999999999</v>
      </c>
      <c r="H290" s="26">
        <v>0.16400000000000001</v>
      </c>
      <c r="I290" s="26">
        <v>0</v>
      </c>
      <c r="J290" s="25">
        <v>0</v>
      </c>
      <c r="K290" s="23">
        <f t="shared" si="86"/>
        <v>2.1309999999999998</v>
      </c>
      <c r="M290" s="40">
        <v>1.6839999999999999</v>
      </c>
      <c r="N290" s="40">
        <v>4.4999999999999998E-2</v>
      </c>
      <c r="O290" s="40">
        <v>0.17699999999999999</v>
      </c>
      <c r="P290" s="41">
        <f t="shared" si="87"/>
        <v>1.9059999999999999</v>
      </c>
      <c r="Q290" s="40">
        <v>0.187</v>
      </c>
      <c r="R290" s="40">
        <v>0</v>
      </c>
      <c r="S290" s="40">
        <v>0</v>
      </c>
      <c r="T290" s="41">
        <f t="shared" si="88"/>
        <v>2.093</v>
      </c>
      <c r="V290" s="40">
        <f t="shared" si="77"/>
        <v>7.4999999999999956E-2</v>
      </c>
      <c r="W290" s="40">
        <f t="shared" si="78"/>
        <v>0</v>
      </c>
      <c r="X290" s="40">
        <f t="shared" si="79"/>
        <v>-1.3999999999999985E-2</v>
      </c>
      <c r="Y290" s="41">
        <f t="shared" si="80"/>
        <v>6.0999999999999943E-2</v>
      </c>
      <c r="Z290" s="40">
        <f t="shared" si="81"/>
        <v>-2.2999999999999993E-2</v>
      </c>
      <c r="AA290" s="40">
        <f t="shared" si="82"/>
        <v>0</v>
      </c>
      <c r="AB290" s="40">
        <f t="shared" si="83"/>
        <v>0</v>
      </c>
      <c r="AC290" s="41">
        <f t="shared" si="84"/>
        <v>3.7999999999999812E-2</v>
      </c>
      <c r="AE290" s="43">
        <f t="shared" si="89"/>
        <v>4.4536817102137742E-2</v>
      </c>
      <c r="AF290" s="43">
        <f t="shared" si="94"/>
        <v>0</v>
      </c>
      <c r="AG290" s="43">
        <f t="shared" si="95"/>
        <v>-7.9096045197740036E-2</v>
      </c>
      <c r="AH290" s="44">
        <f t="shared" si="95"/>
        <v>3.2004197271773317E-2</v>
      </c>
      <c r="AI290" s="43">
        <f t="shared" si="90"/>
        <v>-0.12299465240641708</v>
      </c>
      <c r="AJ290" s="43">
        <f t="shared" si="91"/>
        <v>0</v>
      </c>
      <c r="AK290" s="43">
        <f t="shared" si="92"/>
        <v>0</v>
      </c>
      <c r="AL290" s="44">
        <f t="shared" si="93"/>
        <v>1.8155757286191978E-2</v>
      </c>
    </row>
    <row r="291" spans="1:38">
      <c r="A291" s="27">
        <v>300843</v>
      </c>
      <c r="B291" s="30" t="s">
        <v>320</v>
      </c>
      <c r="C291" s="32" t="s">
        <v>367</v>
      </c>
      <c r="D291" s="22">
        <v>1.208</v>
      </c>
      <c r="E291" s="22">
        <v>4.4999999999999998E-2</v>
      </c>
      <c r="F291" s="22">
        <v>0.16300000000000001</v>
      </c>
      <c r="G291" s="23">
        <f t="shared" si="85"/>
        <v>1.4159999999999999</v>
      </c>
      <c r="H291" s="26">
        <v>0.16400000000000001</v>
      </c>
      <c r="I291" s="26">
        <v>0</v>
      </c>
      <c r="J291" s="25">
        <v>0</v>
      </c>
      <c r="K291" s="23">
        <f t="shared" si="86"/>
        <v>1.5799999999999998</v>
      </c>
      <c r="M291" s="40">
        <v>1.157</v>
      </c>
      <c r="N291" s="40">
        <v>4.4999999999999998E-2</v>
      </c>
      <c r="O291" s="40">
        <v>0.17699999999999999</v>
      </c>
      <c r="P291" s="41">
        <f t="shared" si="87"/>
        <v>1.379</v>
      </c>
      <c r="Q291" s="40">
        <v>0.187</v>
      </c>
      <c r="R291" s="40">
        <v>0</v>
      </c>
      <c r="S291" s="40">
        <v>0</v>
      </c>
      <c r="T291" s="41">
        <f t="shared" si="88"/>
        <v>1.5660000000000001</v>
      </c>
      <c r="V291" s="40">
        <f t="shared" si="77"/>
        <v>5.0999999999999934E-2</v>
      </c>
      <c r="W291" s="40">
        <f t="shared" si="78"/>
        <v>0</v>
      </c>
      <c r="X291" s="40">
        <f t="shared" si="79"/>
        <v>-1.3999999999999985E-2</v>
      </c>
      <c r="Y291" s="41">
        <f t="shared" si="80"/>
        <v>3.6999999999999922E-2</v>
      </c>
      <c r="Z291" s="40">
        <f t="shared" si="81"/>
        <v>-2.2999999999999993E-2</v>
      </c>
      <c r="AA291" s="40">
        <f t="shared" si="82"/>
        <v>0</v>
      </c>
      <c r="AB291" s="40">
        <f t="shared" si="83"/>
        <v>0</v>
      </c>
      <c r="AC291" s="41">
        <f t="shared" si="84"/>
        <v>1.399999999999979E-2</v>
      </c>
      <c r="AE291" s="43">
        <f t="shared" si="89"/>
        <v>4.4079515989628289E-2</v>
      </c>
      <c r="AF291" s="43">
        <f t="shared" si="94"/>
        <v>0</v>
      </c>
      <c r="AG291" s="43">
        <f t="shared" si="95"/>
        <v>-7.9096045197740036E-2</v>
      </c>
      <c r="AH291" s="44">
        <f t="shared" si="95"/>
        <v>2.6831036983321191E-2</v>
      </c>
      <c r="AI291" s="43">
        <f t="shared" si="90"/>
        <v>-0.12299465240641708</v>
      </c>
      <c r="AJ291" s="43">
        <f t="shared" si="91"/>
        <v>0</v>
      </c>
      <c r="AK291" s="43">
        <f t="shared" si="92"/>
        <v>0</v>
      </c>
      <c r="AL291" s="44">
        <f t="shared" si="93"/>
        <v>8.9399744572157026E-3</v>
      </c>
    </row>
    <row r="292" spans="1:38">
      <c r="A292" s="27">
        <v>300844</v>
      </c>
      <c r="B292" s="30" t="s">
        <v>321</v>
      </c>
      <c r="C292" s="32" t="s">
        <v>367</v>
      </c>
      <c r="D292" s="22">
        <v>1.825</v>
      </c>
      <c r="E292" s="22">
        <v>4.4999999999999998E-2</v>
      </c>
      <c r="F292" s="22">
        <v>0.16300000000000001</v>
      </c>
      <c r="G292" s="23">
        <f t="shared" si="85"/>
        <v>2.0329999999999999</v>
      </c>
      <c r="H292" s="26">
        <v>0.16400000000000001</v>
      </c>
      <c r="I292" s="26">
        <v>0</v>
      </c>
      <c r="J292" s="25">
        <v>0</v>
      </c>
      <c r="K292" s="23">
        <f t="shared" si="86"/>
        <v>2.1970000000000001</v>
      </c>
      <c r="M292" s="40">
        <v>1.7470000000000001</v>
      </c>
      <c r="N292" s="40">
        <v>4.4999999999999998E-2</v>
      </c>
      <c r="O292" s="40">
        <v>0.17699999999999999</v>
      </c>
      <c r="P292" s="41">
        <f t="shared" si="87"/>
        <v>1.9690000000000001</v>
      </c>
      <c r="Q292" s="40">
        <v>0.187</v>
      </c>
      <c r="R292" s="40">
        <v>0</v>
      </c>
      <c r="S292" s="40">
        <v>0</v>
      </c>
      <c r="T292" s="41">
        <f t="shared" si="88"/>
        <v>2.1560000000000001</v>
      </c>
      <c r="V292" s="40">
        <f t="shared" si="77"/>
        <v>7.7999999999999847E-2</v>
      </c>
      <c r="W292" s="40">
        <f t="shared" si="78"/>
        <v>0</v>
      </c>
      <c r="X292" s="40">
        <f t="shared" si="79"/>
        <v>-1.3999999999999985E-2</v>
      </c>
      <c r="Y292" s="41">
        <f t="shared" si="80"/>
        <v>6.3999999999999835E-2</v>
      </c>
      <c r="Z292" s="40">
        <f t="shared" si="81"/>
        <v>-2.2999999999999993E-2</v>
      </c>
      <c r="AA292" s="40">
        <f t="shared" si="82"/>
        <v>0</v>
      </c>
      <c r="AB292" s="40">
        <f t="shared" si="83"/>
        <v>0</v>
      </c>
      <c r="AC292" s="41">
        <f t="shared" si="84"/>
        <v>4.0999999999999925E-2</v>
      </c>
      <c r="AE292" s="43">
        <f t="shared" si="89"/>
        <v>4.4647967945048564E-2</v>
      </c>
      <c r="AF292" s="43">
        <f t="shared" si="94"/>
        <v>0</v>
      </c>
      <c r="AG292" s="43">
        <f t="shared" si="95"/>
        <v>-7.9096045197740036E-2</v>
      </c>
      <c r="AH292" s="44">
        <f t="shared" si="95"/>
        <v>3.2503809040121803E-2</v>
      </c>
      <c r="AI292" s="43">
        <f t="shared" si="90"/>
        <v>-0.12299465240641708</v>
      </c>
      <c r="AJ292" s="43">
        <f t="shared" si="91"/>
        <v>0</v>
      </c>
      <c r="AK292" s="43">
        <f t="shared" si="92"/>
        <v>0</v>
      </c>
      <c r="AL292" s="44">
        <f t="shared" si="93"/>
        <v>1.9016697588126123E-2</v>
      </c>
    </row>
    <row r="293" spans="1:38">
      <c r="A293" s="27">
        <v>300846</v>
      </c>
      <c r="B293" s="30" t="s">
        <v>322</v>
      </c>
      <c r="C293" s="32" t="s">
        <v>367</v>
      </c>
      <c r="D293" s="22">
        <v>1.1000000000000001</v>
      </c>
      <c r="E293" s="22">
        <v>4.4999999999999998E-2</v>
      </c>
      <c r="F293" s="22">
        <v>0.16300000000000001</v>
      </c>
      <c r="G293" s="23">
        <f t="shared" si="85"/>
        <v>1.3080000000000001</v>
      </c>
      <c r="H293" s="26">
        <v>0.16400000000000001</v>
      </c>
      <c r="I293" s="26">
        <v>0</v>
      </c>
      <c r="J293" s="25">
        <v>0</v>
      </c>
      <c r="K293" s="23">
        <f t="shared" si="86"/>
        <v>1.472</v>
      </c>
      <c r="M293" s="40">
        <v>1.0529999999999999</v>
      </c>
      <c r="N293" s="40">
        <v>4.4999999999999998E-2</v>
      </c>
      <c r="O293" s="40">
        <v>0.17699999999999999</v>
      </c>
      <c r="P293" s="41">
        <f t="shared" si="87"/>
        <v>1.2749999999999999</v>
      </c>
      <c r="Q293" s="40">
        <v>0.187</v>
      </c>
      <c r="R293" s="40">
        <v>0</v>
      </c>
      <c r="S293" s="40">
        <v>0</v>
      </c>
      <c r="T293" s="41">
        <f t="shared" si="88"/>
        <v>1.462</v>
      </c>
      <c r="V293" s="40">
        <f t="shared" si="77"/>
        <v>4.7000000000000153E-2</v>
      </c>
      <c r="W293" s="40">
        <f t="shared" si="78"/>
        <v>0</v>
      </c>
      <c r="X293" s="40">
        <f t="shared" si="79"/>
        <v>-1.3999999999999985E-2</v>
      </c>
      <c r="Y293" s="41">
        <f t="shared" si="80"/>
        <v>3.300000000000014E-2</v>
      </c>
      <c r="Z293" s="40">
        <f t="shared" si="81"/>
        <v>-2.2999999999999993E-2</v>
      </c>
      <c r="AA293" s="40">
        <f t="shared" si="82"/>
        <v>0</v>
      </c>
      <c r="AB293" s="40">
        <f t="shared" si="83"/>
        <v>0</v>
      </c>
      <c r="AC293" s="41">
        <f t="shared" si="84"/>
        <v>1.0000000000000009E-2</v>
      </c>
      <c r="AE293" s="43">
        <f t="shared" si="89"/>
        <v>4.4634377967711449E-2</v>
      </c>
      <c r="AF293" s="43">
        <f t="shared" si="94"/>
        <v>0</v>
      </c>
      <c r="AG293" s="43">
        <f t="shared" si="95"/>
        <v>-7.9096045197740036E-2</v>
      </c>
      <c r="AH293" s="44">
        <f t="shared" si="95"/>
        <v>2.5882352941176582E-2</v>
      </c>
      <c r="AI293" s="43">
        <f t="shared" si="90"/>
        <v>-0.12299465240641708</v>
      </c>
      <c r="AJ293" s="43">
        <f t="shared" si="91"/>
        <v>0</v>
      </c>
      <c r="AK293" s="43">
        <f t="shared" si="92"/>
        <v>0</v>
      </c>
      <c r="AL293" s="44">
        <f t="shared" si="93"/>
        <v>6.8399452804377625E-3</v>
      </c>
    </row>
    <row r="294" spans="1:38">
      <c r="A294" s="27">
        <v>300847</v>
      </c>
      <c r="B294" s="30" t="s">
        <v>323</v>
      </c>
      <c r="C294" s="32" t="s">
        <v>367</v>
      </c>
      <c r="D294" s="22">
        <v>1.3420000000000001</v>
      </c>
      <c r="E294" s="22">
        <v>4.4999999999999998E-2</v>
      </c>
      <c r="F294" s="22">
        <v>0.16300000000000001</v>
      </c>
      <c r="G294" s="23">
        <f t="shared" si="85"/>
        <v>1.55</v>
      </c>
      <c r="H294" s="26">
        <v>0.16400000000000001</v>
      </c>
      <c r="I294" s="26">
        <v>0</v>
      </c>
      <c r="J294" s="25">
        <v>0</v>
      </c>
      <c r="K294" s="23">
        <f t="shared" si="86"/>
        <v>1.714</v>
      </c>
      <c r="M294" s="40">
        <v>1.2849999999999999</v>
      </c>
      <c r="N294" s="40">
        <v>4.4999999999999998E-2</v>
      </c>
      <c r="O294" s="40">
        <v>0.17699999999999999</v>
      </c>
      <c r="P294" s="41">
        <f t="shared" si="87"/>
        <v>1.5069999999999999</v>
      </c>
      <c r="Q294" s="40">
        <v>0.187</v>
      </c>
      <c r="R294" s="40">
        <v>0</v>
      </c>
      <c r="S294" s="40">
        <v>0</v>
      </c>
      <c r="T294" s="41">
        <f t="shared" si="88"/>
        <v>1.694</v>
      </c>
      <c r="V294" s="40">
        <f t="shared" si="77"/>
        <v>5.7000000000000162E-2</v>
      </c>
      <c r="W294" s="40">
        <f t="shared" si="78"/>
        <v>0</v>
      </c>
      <c r="X294" s="40">
        <f t="shared" si="79"/>
        <v>-1.3999999999999985E-2</v>
      </c>
      <c r="Y294" s="41">
        <f t="shared" si="80"/>
        <v>4.3000000000000149E-2</v>
      </c>
      <c r="Z294" s="40">
        <f t="shared" si="81"/>
        <v>-2.2999999999999993E-2</v>
      </c>
      <c r="AA294" s="40">
        <f t="shared" si="82"/>
        <v>0</v>
      </c>
      <c r="AB294" s="40">
        <f t="shared" si="83"/>
        <v>0</v>
      </c>
      <c r="AC294" s="41">
        <f t="shared" si="84"/>
        <v>2.0000000000000018E-2</v>
      </c>
      <c r="AE294" s="43">
        <f t="shared" si="89"/>
        <v>4.4357976653696625E-2</v>
      </c>
      <c r="AF294" s="43">
        <f t="shared" si="94"/>
        <v>0</v>
      </c>
      <c r="AG294" s="43">
        <f t="shared" si="95"/>
        <v>-7.9096045197740036E-2</v>
      </c>
      <c r="AH294" s="44">
        <f t="shared" si="95"/>
        <v>2.8533510285335205E-2</v>
      </c>
      <c r="AI294" s="43">
        <f t="shared" si="90"/>
        <v>-0.12299465240641708</v>
      </c>
      <c r="AJ294" s="43">
        <f t="shared" si="91"/>
        <v>0</v>
      </c>
      <c r="AK294" s="43">
        <f t="shared" si="92"/>
        <v>0</v>
      </c>
      <c r="AL294" s="44">
        <f t="shared" si="93"/>
        <v>1.1806375442739089E-2</v>
      </c>
    </row>
    <row r="295" spans="1:38">
      <c r="A295" s="27">
        <v>300851</v>
      </c>
      <c r="B295" s="30" t="s">
        <v>324</v>
      </c>
      <c r="C295" s="32" t="s">
        <v>367</v>
      </c>
      <c r="D295" s="22">
        <v>1.2</v>
      </c>
      <c r="E295" s="22">
        <v>4.4999999999999998E-2</v>
      </c>
      <c r="F295" s="22">
        <v>0.16300000000000001</v>
      </c>
      <c r="G295" s="23">
        <f t="shared" si="85"/>
        <v>1.4079999999999999</v>
      </c>
      <c r="H295" s="26">
        <v>0.16400000000000001</v>
      </c>
      <c r="I295" s="26">
        <v>0</v>
      </c>
      <c r="J295" s="25">
        <v>0</v>
      </c>
      <c r="K295" s="23">
        <f t="shared" si="86"/>
        <v>1.5719999999999998</v>
      </c>
      <c r="M295" s="40">
        <v>1.1479999999999999</v>
      </c>
      <c r="N295" s="40">
        <v>4.4999999999999998E-2</v>
      </c>
      <c r="O295" s="40">
        <v>0.17699999999999999</v>
      </c>
      <c r="P295" s="41">
        <f t="shared" si="87"/>
        <v>1.3699999999999999</v>
      </c>
      <c r="Q295" s="40">
        <v>0.187</v>
      </c>
      <c r="R295" s="40">
        <v>0</v>
      </c>
      <c r="S295" s="40">
        <v>0</v>
      </c>
      <c r="T295" s="41">
        <f t="shared" si="88"/>
        <v>1.5569999999999999</v>
      </c>
      <c r="V295" s="40">
        <f t="shared" si="77"/>
        <v>5.2000000000000046E-2</v>
      </c>
      <c r="W295" s="40">
        <f t="shared" si="78"/>
        <v>0</v>
      </c>
      <c r="X295" s="40">
        <f t="shared" si="79"/>
        <v>-1.3999999999999985E-2</v>
      </c>
      <c r="Y295" s="41">
        <f t="shared" si="80"/>
        <v>3.8000000000000034E-2</v>
      </c>
      <c r="Z295" s="40">
        <f t="shared" si="81"/>
        <v>-2.2999999999999993E-2</v>
      </c>
      <c r="AA295" s="40">
        <f t="shared" si="82"/>
        <v>0</v>
      </c>
      <c r="AB295" s="40">
        <f t="shared" si="83"/>
        <v>0</v>
      </c>
      <c r="AC295" s="41">
        <f t="shared" si="84"/>
        <v>1.4999999999999902E-2</v>
      </c>
      <c r="AE295" s="43">
        <f t="shared" si="89"/>
        <v>4.5296167247386804E-2</v>
      </c>
      <c r="AF295" s="43">
        <f t="shared" si="94"/>
        <v>0</v>
      </c>
      <c r="AG295" s="43">
        <f t="shared" si="95"/>
        <v>-7.9096045197740036E-2</v>
      </c>
      <c r="AH295" s="44">
        <f t="shared" si="95"/>
        <v>2.7737226277372289E-2</v>
      </c>
      <c r="AI295" s="43">
        <f t="shared" si="90"/>
        <v>-0.12299465240641708</v>
      </c>
      <c r="AJ295" s="43">
        <f t="shared" si="91"/>
        <v>0</v>
      </c>
      <c r="AK295" s="43">
        <f t="shared" si="92"/>
        <v>0</v>
      </c>
      <c r="AL295" s="44">
        <f t="shared" si="93"/>
        <v>9.633911368015351E-3</v>
      </c>
    </row>
    <row r="296" spans="1:38">
      <c r="A296" s="27">
        <v>300852</v>
      </c>
      <c r="B296" s="30" t="s">
        <v>561</v>
      </c>
      <c r="C296" s="32" t="s">
        <v>367</v>
      </c>
      <c r="D296" s="22">
        <v>1.2989999999999999</v>
      </c>
      <c r="E296" s="22">
        <v>4.4999999999999998E-2</v>
      </c>
      <c r="F296" s="22">
        <v>0.16300000000000001</v>
      </c>
      <c r="G296" s="23">
        <f t="shared" si="85"/>
        <v>1.5069999999999999</v>
      </c>
      <c r="H296" s="26">
        <v>0.16400000000000001</v>
      </c>
      <c r="I296" s="26">
        <v>0</v>
      </c>
      <c r="J296" s="25">
        <v>0</v>
      </c>
      <c r="K296" s="23">
        <f t="shared" si="86"/>
        <v>1.6709999999999998</v>
      </c>
      <c r="M296" s="40">
        <v>1.244</v>
      </c>
      <c r="N296" s="40">
        <v>4.4999999999999998E-2</v>
      </c>
      <c r="O296" s="40">
        <v>0.17699999999999999</v>
      </c>
      <c r="P296" s="41">
        <f t="shared" si="87"/>
        <v>1.466</v>
      </c>
      <c r="Q296" s="40">
        <v>0.187</v>
      </c>
      <c r="R296" s="40">
        <v>0</v>
      </c>
      <c r="S296" s="40">
        <v>0</v>
      </c>
      <c r="T296" s="41">
        <f t="shared" si="88"/>
        <v>1.653</v>
      </c>
      <c r="V296" s="40">
        <f t="shared" si="77"/>
        <v>5.4999999999999938E-2</v>
      </c>
      <c r="W296" s="40">
        <f t="shared" si="78"/>
        <v>0</v>
      </c>
      <c r="X296" s="40">
        <f t="shared" si="79"/>
        <v>-1.3999999999999985E-2</v>
      </c>
      <c r="Y296" s="41">
        <f t="shared" si="80"/>
        <v>4.0999999999999925E-2</v>
      </c>
      <c r="Z296" s="40">
        <f t="shared" si="81"/>
        <v>-2.2999999999999993E-2</v>
      </c>
      <c r="AA296" s="40">
        <f t="shared" si="82"/>
        <v>0</v>
      </c>
      <c r="AB296" s="40">
        <f t="shared" si="83"/>
        <v>0</v>
      </c>
      <c r="AC296" s="41">
        <f t="shared" si="84"/>
        <v>1.7999999999999794E-2</v>
      </c>
      <c r="AE296" s="43">
        <f t="shared" si="89"/>
        <v>4.4212218649517632E-2</v>
      </c>
      <c r="AF296" s="43">
        <f t="shared" si="94"/>
        <v>0</v>
      </c>
      <c r="AG296" s="43">
        <f t="shared" si="95"/>
        <v>-7.9096045197740036E-2</v>
      </c>
      <c r="AH296" s="44">
        <f t="shared" si="95"/>
        <v>2.7967257844474711E-2</v>
      </c>
      <c r="AI296" s="43">
        <f t="shared" si="90"/>
        <v>-0.12299465240641708</v>
      </c>
      <c r="AJ296" s="43">
        <f t="shared" si="91"/>
        <v>0</v>
      </c>
      <c r="AK296" s="43">
        <f t="shared" si="92"/>
        <v>0</v>
      </c>
      <c r="AL296" s="44">
        <f t="shared" si="93"/>
        <v>1.0889292196007134E-2</v>
      </c>
    </row>
    <row r="297" spans="1:38">
      <c r="A297" s="27">
        <v>300854</v>
      </c>
      <c r="B297" s="30" t="s">
        <v>325</v>
      </c>
      <c r="C297" s="32" t="s">
        <v>367</v>
      </c>
      <c r="D297" s="22">
        <v>0.68899999999999995</v>
      </c>
      <c r="E297" s="22">
        <v>4.4999999999999998E-2</v>
      </c>
      <c r="F297" s="22">
        <v>0.16300000000000001</v>
      </c>
      <c r="G297" s="23">
        <f t="shared" si="85"/>
        <v>0.89700000000000002</v>
      </c>
      <c r="H297" s="26">
        <v>0.16400000000000001</v>
      </c>
      <c r="I297" s="26">
        <v>0</v>
      </c>
      <c r="J297" s="25">
        <v>0</v>
      </c>
      <c r="K297" s="23">
        <f t="shared" si="86"/>
        <v>1.0609999999999999</v>
      </c>
      <c r="M297" s="40">
        <v>0.66</v>
      </c>
      <c r="N297" s="40">
        <v>4.4999999999999998E-2</v>
      </c>
      <c r="O297" s="40">
        <v>0.17699999999999999</v>
      </c>
      <c r="P297" s="41">
        <f t="shared" si="87"/>
        <v>0.88200000000000012</v>
      </c>
      <c r="Q297" s="40">
        <v>0.187</v>
      </c>
      <c r="R297" s="40">
        <v>0</v>
      </c>
      <c r="S297" s="40">
        <v>0</v>
      </c>
      <c r="T297" s="41">
        <f t="shared" si="88"/>
        <v>1.0690000000000002</v>
      </c>
      <c r="V297" s="40">
        <f t="shared" si="77"/>
        <v>2.8999999999999915E-2</v>
      </c>
      <c r="W297" s="40">
        <f t="shared" si="78"/>
        <v>0</v>
      </c>
      <c r="X297" s="40">
        <f t="shared" si="79"/>
        <v>-1.3999999999999985E-2</v>
      </c>
      <c r="Y297" s="41">
        <f t="shared" si="80"/>
        <v>1.4999999999999902E-2</v>
      </c>
      <c r="Z297" s="40">
        <f t="shared" si="81"/>
        <v>-2.2999999999999993E-2</v>
      </c>
      <c r="AA297" s="40">
        <f t="shared" si="82"/>
        <v>0</v>
      </c>
      <c r="AB297" s="40">
        <f t="shared" si="83"/>
        <v>0</v>
      </c>
      <c r="AC297" s="41">
        <f t="shared" si="84"/>
        <v>-8.0000000000002292E-3</v>
      </c>
      <c r="AE297" s="43">
        <f t="shared" si="89"/>
        <v>4.3939393939393806E-2</v>
      </c>
      <c r="AF297" s="43">
        <f t="shared" si="94"/>
        <v>0</v>
      </c>
      <c r="AG297" s="43">
        <f t="shared" si="95"/>
        <v>-7.9096045197740036E-2</v>
      </c>
      <c r="AH297" s="44">
        <f t="shared" si="95"/>
        <v>1.7006802721088322E-2</v>
      </c>
      <c r="AI297" s="43">
        <f t="shared" si="90"/>
        <v>-0.12299465240641708</v>
      </c>
      <c r="AJ297" s="43">
        <f t="shared" si="91"/>
        <v>0</v>
      </c>
      <c r="AK297" s="43">
        <f t="shared" si="92"/>
        <v>0</v>
      </c>
      <c r="AL297" s="44">
        <f t="shared" si="93"/>
        <v>-7.4836295603369768E-3</v>
      </c>
    </row>
    <row r="298" spans="1:38">
      <c r="A298" s="27">
        <v>300855</v>
      </c>
      <c r="B298" s="30" t="s">
        <v>236</v>
      </c>
      <c r="C298" s="32" t="s">
        <v>367</v>
      </c>
      <c r="D298" s="22">
        <v>1.125</v>
      </c>
      <c r="E298" s="22">
        <v>4.4999999999999998E-2</v>
      </c>
      <c r="F298" s="22">
        <v>0.16300000000000001</v>
      </c>
      <c r="G298" s="23">
        <f t="shared" si="85"/>
        <v>1.333</v>
      </c>
      <c r="H298" s="26">
        <v>0.16400000000000001</v>
      </c>
      <c r="I298" s="26">
        <v>0</v>
      </c>
      <c r="J298" s="25">
        <v>0</v>
      </c>
      <c r="K298" s="23">
        <f t="shared" si="86"/>
        <v>1.4969999999999999</v>
      </c>
      <c r="M298" s="40">
        <v>1.0780000000000001</v>
      </c>
      <c r="N298" s="40">
        <v>4.4999999999999998E-2</v>
      </c>
      <c r="O298" s="40">
        <v>0.17699999999999999</v>
      </c>
      <c r="P298" s="41">
        <f t="shared" si="87"/>
        <v>1.3</v>
      </c>
      <c r="Q298" s="40">
        <v>0.187</v>
      </c>
      <c r="R298" s="40">
        <v>0</v>
      </c>
      <c r="S298" s="40">
        <v>0</v>
      </c>
      <c r="T298" s="41">
        <f t="shared" si="88"/>
        <v>1.4870000000000001</v>
      </c>
      <c r="V298" s="40">
        <f t="shared" si="77"/>
        <v>4.6999999999999931E-2</v>
      </c>
      <c r="W298" s="40">
        <f t="shared" si="78"/>
        <v>0</v>
      </c>
      <c r="X298" s="40">
        <f t="shared" si="79"/>
        <v>-1.3999999999999985E-2</v>
      </c>
      <c r="Y298" s="41">
        <f t="shared" si="80"/>
        <v>3.2999999999999918E-2</v>
      </c>
      <c r="Z298" s="40">
        <f t="shared" si="81"/>
        <v>-2.2999999999999993E-2</v>
      </c>
      <c r="AA298" s="40">
        <f t="shared" si="82"/>
        <v>0</v>
      </c>
      <c r="AB298" s="40">
        <f t="shared" si="83"/>
        <v>0</v>
      </c>
      <c r="AC298" s="41">
        <f t="shared" si="84"/>
        <v>9.9999999999997868E-3</v>
      </c>
      <c r="AE298" s="43">
        <f t="shared" si="89"/>
        <v>4.3599257884972105E-2</v>
      </c>
      <c r="AF298" s="43">
        <f t="shared" si="94"/>
        <v>0</v>
      </c>
      <c r="AG298" s="43">
        <f t="shared" si="95"/>
        <v>-7.9096045197740036E-2</v>
      </c>
      <c r="AH298" s="44">
        <f t="shared" si="95"/>
        <v>2.5384615384615321E-2</v>
      </c>
      <c r="AI298" s="43">
        <f t="shared" si="90"/>
        <v>-0.12299465240641708</v>
      </c>
      <c r="AJ298" s="43">
        <f t="shared" si="91"/>
        <v>0</v>
      </c>
      <c r="AK298" s="43">
        <f t="shared" si="92"/>
        <v>0</v>
      </c>
      <c r="AL298" s="44">
        <f t="shared" si="93"/>
        <v>6.7249495628781348E-3</v>
      </c>
    </row>
    <row r="299" spans="1:38">
      <c r="A299" s="27">
        <v>300856</v>
      </c>
      <c r="B299" s="30" t="s">
        <v>445</v>
      </c>
      <c r="C299" s="32" t="s">
        <v>367</v>
      </c>
      <c r="D299" s="22">
        <v>0.93100000000000005</v>
      </c>
      <c r="E299" s="22">
        <v>4.4999999999999998E-2</v>
      </c>
      <c r="F299" s="22">
        <v>0.16300000000000001</v>
      </c>
      <c r="G299" s="23">
        <f t="shared" si="85"/>
        <v>1.139</v>
      </c>
      <c r="H299" s="26">
        <v>0.16400000000000001</v>
      </c>
      <c r="I299" s="26">
        <v>0</v>
      </c>
      <c r="J299" s="25">
        <v>0</v>
      </c>
      <c r="K299" s="23">
        <f t="shared" si="86"/>
        <v>1.3029999999999999</v>
      </c>
      <c r="M299" s="40">
        <v>0.89200000000000002</v>
      </c>
      <c r="N299" s="40">
        <v>4.4999999999999998E-2</v>
      </c>
      <c r="O299" s="40">
        <v>0.17699999999999999</v>
      </c>
      <c r="P299" s="41">
        <f t="shared" si="87"/>
        <v>1.1140000000000001</v>
      </c>
      <c r="Q299" s="40">
        <v>0.187</v>
      </c>
      <c r="R299" s="40">
        <v>0</v>
      </c>
      <c r="S299" s="40">
        <v>0</v>
      </c>
      <c r="T299" s="41">
        <f t="shared" si="88"/>
        <v>1.3010000000000002</v>
      </c>
      <c r="V299" s="40">
        <f t="shared" si="77"/>
        <v>3.9000000000000035E-2</v>
      </c>
      <c r="W299" s="40">
        <f t="shared" si="78"/>
        <v>0</v>
      </c>
      <c r="X299" s="40">
        <f t="shared" si="79"/>
        <v>-1.3999999999999985E-2</v>
      </c>
      <c r="Y299" s="41">
        <f t="shared" si="80"/>
        <v>2.4999999999999911E-2</v>
      </c>
      <c r="Z299" s="40">
        <f t="shared" si="81"/>
        <v>-2.2999999999999993E-2</v>
      </c>
      <c r="AA299" s="40">
        <f t="shared" si="82"/>
        <v>0</v>
      </c>
      <c r="AB299" s="40">
        <f t="shared" si="83"/>
        <v>0</v>
      </c>
      <c r="AC299" s="41">
        <f t="shared" si="84"/>
        <v>1.9999999999997797E-3</v>
      </c>
      <c r="AE299" s="43">
        <f t="shared" si="89"/>
        <v>4.372197309417044E-2</v>
      </c>
      <c r="AF299" s="43">
        <f t="shared" si="94"/>
        <v>0</v>
      </c>
      <c r="AG299" s="43">
        <f t="shared" si="95"/>
        <v>-7.9096045197740036E-2</v>
      </c>
      <c r="AH299" s="44">
        <f t="shared" si="95"/>
        <v>2.2441651705565446E-2</v>
      </c>
      <c r="AI299" s="43">
        <f t="shared" si="90"/>
        <v>-0.12299465240641708</v>
      </c>
      <c r="AJ299" s="43">
        <f t="shared" si="91"/>
        <v>0</v>
      </c>
      <c r="AK299" s="43">
        <f t="shared" si="92"/>
        <v>0</v>
      </c>
      <c r="AL299" s="44">
        <f t="shared" si="93"/>
        <v>1.5372790161412601E-3</v>
      </c>
    </row>
    <row r="300" spans="1:38">
      <c r="A300" s="27">
        <v>300857</v>
      </c>
      <c r="B300" s="30" t="s">
        <v>523</v>
      </c>
      <c r="C300" s="32" t="s">
        <v>367</v>
      </c>
      <c r="D300" s="22">
        <v>1.282</v>
      </c>
      <c r="E300" s="22">
        <v>4.4999999999999998E-2</v>
      </c>
      <c r="F300" s="22">
        <v>0.16300000000000001</v>
      </c>
      <c r="G300" s="23">
        <f t="shared" si="85"/>
        <v>1.49</v>
      </c>
      <c r="H300" s="26">
        <v>0.16400000000000001</v>
      </c>
      <c r="I300" s="26">
        <v>0</v>
      </c>
      <c r="J300" s="25">
        <v>0</v>
      </c>
      <c r="K300" s="23">
        <f t="shared" si="86"/>
        <v>1.6539999999999999</v>
      </c>
      <c r="M300" s="40">
        <v>1.2270000000000001</v>
      </c>
      <c r="N300" s="40">
        <v>4.4999999999999998E-2</v>
      </c>
      <c r="O300" s="40">
        <v>0.17699999999999999</v>
      </c>
      <c r="P300" s="41">
        <f t="shared" si="87"/>
        <v>1.4490000000000001</v>
      </c>
      <c r="Q300" s="40">
        <v>0.187</v>
      </c>
      <c r="R300" s="40">
        <v>0</v>
      </c>
      <c r="S300" s="40">
        <v>0</v>
      </c>
      <c r="T300" s="41">
        <f t="shared" si="88"/>
        <v>1.6360000000000001</v>
      </c>
      <c r="V300" s="40">
        <f t="shared" si="77"/>
        <v>5.4999999999999938E-2</v>
      </c>
      <c r="W300" s="40">
        <f t="shared" si="78"/>
        <v>0</v>
      </c>
      <c r="X300" s="40">
        <f t="shared" si="79"/>
        <v>-1.3999999999999985E-2</v>
      </c>
      <c r="Y300" s="41">
        <f t="shared" si="80"/>
        <v>4.0999999999999925E-2</v>
      </c>
      <c r="Z300" s="40">
        <f t="shared" si="81"/>
        <v>-2.2999999999999993E-2</v>
      </c>
      <c r="AA300" s="40">
        <f t="shared" si="82"/>
        <v>0</v>
      </c>
      <c r="AB300" s="40">
        <f t="shared" si="83"/>
        <v>0</v>
      </c>
      <c r="AC300" s="41">
        <f t="shared" si="84"/>
        <v>1.7999999999999794E-2</v>
      </c>
      <c r="AE300" s="43">
        <f t="shared" si="89"/>
        <v>4.4824775876120562E-2</v>
      </c>
      <c r="AF300" s="43">
        <f t="shared" si="94"/>
        <v>0</v>
      </c>
      <c r="AG300" s="43">
        <f t="shared" si="95"/>
        <v>-7.9096045197740036E-2</v>
      </c>
      <c r="AH300" s="44">
        <f t="shared" si="95"/>
        <v>2.8295376121463024E-2</v>
      </c>
      <c r="AI300" s="43">
        <f t="shared" si="90"/>
        <v>-0.12299465240641708</v>
      </c>
      <c r="AJ300" s="43">
        <f t="shared" si="91"/>
        <v>0</v>
      </c>
      <c r="AK300" s="43">
        <f t="shared" si="92"/>
        <v>0</v>
      </c>
      <c r="AL300" s="44">
        <f t="shared" si="93"/>
        <v>1.1002444987774935E-2</v>
      </c>
    </row>
    <row r="301" spans="1:38">
      <c r="A301" s="27">
        <v>300858</v>
      </c>
      <c r="B301" s="30" t="s">
        <v>237</v>
      </c>
      <c r="C301" s="32" t="s">
        <v>367</v>
      </c>
      <c r="D301" s="22">
        <v>1.125</v>
      </c>
      <c r="E301" s="22">
        <v>4.4999999999999998E-2</v>
      </c>
      <c r="F301" s="22">
        <v>0.16300000000000001</v>
      </c>
      <c r="G301" s="23">
        <f t="shared" si="85"/>
        <v>1.333</v>
      </c>
      <c r="H301" s="26">
        <v>0.16400000000000001</v>
      </c>
      <c r="I301" s="26">
        <v>0</v>
      </c>
      <c r="J301" s="25">
        <v>0</v>
      </c>
      <c r="K301" s="23">
        <f t="shared" si="86"/>
        <v>1.4969999999999999</v>
      </c>
      <c r="M301" s="40">
        <v>1.0780000000000001</v>
      </c>
      <c r="N301" s="40">
        <v>4.4999999999999998E-2</v>
      </c>
      <c r="O301" s="40">
        <v>0.17699999999999999</v>
      </c>
      <c r="P301" s="41">
        <f t="shared" si="87"/>
        <v>1.3</v>
      </c>
      <c r="Q301" s="40">
        <v>0.187</v>
      </c>
      <c r="R301" s="40">
        <v>0</v>
      </c>
      <c r="S301" s="40">
        <v>0</v>
      </c>
      <c r="T301" s="41">
        <f t="shared" si="88"/>
        <v>1.4870000000000001</v>
      </c>
      <c r="V301" s="40">
        <f t="shared" si="77"/>
        <v>4.6999999999999931E-2</v>
      </c>
      <c r="W301" s="40">
        <f t="shared" si="78"/>
        <v>0</v>
      </c>
      <c r="X301" s="40">
        <f t="shared" si="79"/>
        <v>-1.3999999999999985E-2</v>
      </c>
      <c r="Y301" s="41">
        <f t="shared" si="80"/>
        <v>3.2999999999999918E-2</v>
      </c>
      <c r="Z301" s="40">
        <f t="shared" si="81"/>
        <v>-2.2999999999999993E-2</v>
      </c>
      <c r="AA301" s="40">
        <f t="shared" si="82"/>
        <v>0</v>
      </c>
      <c r="AB301" s="40">
        <f t="shared" si="83"/>
        <v>0</v>
      </c>
      <c r="AC301" s="41">
        <f t="shared" si="84"/>
        <v>9.9999999999997868E-3</v>
      </c>
      <c r="AE301" s="43">
        <f t="shared" si="89"/>
        <v>4.3599257884972105E-2</v>
      </c>
      <c r="AF301" s="43">
        <f t="shared" si="94"/>
        <v>0</v>
      </c>
      <c r="AG301" s="43">
        <f t="shared" si="95"/>
        <v>-7.9096045197740036E-2</v>
      </c>
      <c r="AH301" s="44">
        <f t="shared" si="95"/>
        <v>2.5384615384615321E-2</v>
      </c>
      <c r="AI301" s="43">
        <f t="shared" si="90"/>
        <v>-0.12299465240641708</v>
      </c>
      <c r="AJ301" s="43">
        <f t="shared" si="91"/>
        <v>0</v>
      </c>
      <c r="AK301" s="43">
        <f t="shared" si="92"/>
        <v>0</v>
      </c>
      <c r="AL301" s="44">
        <f t="shared" si="93"/>
        <v>6.7249495628781348E-3</v>
      </c>
    </row>
    <row r="302" spans="1:38">
      <c r="A302" s="27">
        <v>300885</v>
      </c>
      <c r="B302" s="30" t="s">
        <v>562</v>
      </c>
      <c r="C302" s="32" t="s">
        <v>367</v>
      </c>
      <c r="D302" s="22">
        <v>2.6440000000000001</v>
      </c>
      <c r="E302" s="22">
        <v>4.4999999999999998E-2</v>
      </c>
      <c r="F302" s="22">
        <v>0.16300000000000001</v>
      </c>
      <c r="G302" s="23">
        <f t="shared" si="85"/>
        <v>2.8519999999999999</v>
      </c>
      <c r="H302" s="26">
        <v>0.16400000000000001</v>
      </c>
      <c r="I302" s="26">
        <v>0</v>
      </c>
      <c r="J302" s="25">
        <v>0</v>
      </c>
      <c r="K302" s="23">
        <f t="shared" si="86"/>
        <v>3.016</v>
      </c>
      <c r="M302" s="40">
        <v>2.5310000000000001</v>
      </c>
      <c r="N302" s="40">
        <v>4.4999999999999998E-2</v>
      </c>
      <c r="O302" s="40">
        <v>0.17699999999999999</v>
      </c>
      <c r="P302" s="41">
        <f t="shared" si="87"/>
        <v>2.7530000000000001</v>
      </c>
      <c r="Q302" s="40">
        <v>0.187</v>
      </c>
      <c r="R302" s="40">
        <v>0</v>
      </c>
      <c r="S302" s="40">
        <v>0</v>
      </c>
      <c r="T302" s="41">
        <f t="shared" si="88"/>
        <v>2.94</v>
      </c>
      <c r="V302" s="40">
        <f t="shared" si="77"/>
        <v>0.11299999999999999</v>
      </c>
      <c r="W302" s="40">
        <f t="shared" si="78"/>
        <v>0</v>
      </c>
      <c r="X302" s="40">
        <f t="shared" si="79"/>
        <v>-1.3999999999999985E-2</v>
      </c>
      <c r="Y302" s="41">
        <f t="shared" si="80"/>
        <v>9.8999999999999755E-2</v>
      </c>
      <c r="Z302" s="40">
        <f t="shared" si="81"/>
        <v>-2.2999999999999993E-2</v>
      </c>
      <c r="AA302" s="40">
        <f t="shared" si="82"/>
        <v>0</v>
      </c>
      <c r="AB302" s="40">
        <f t="shared" si="83"/>
        <v>0</v>
      </c>
      <c r="AC302" s="41">
        <f t="shared" si="84"/>
        <v>7.6000000000000068E-2</v>
      </c>
      <c r="AE302" s="43">
        <f t="shared" si="89"/>
        <v>4.4646384828131165E-2</v>
      </c>
      <c r="AF302" s="43">
        <f t="shared" si="94"/>
        <v>0</v>
      </c>
      <c r="AG302" s="43">
        <f t="shared" si="95"/>
        <v>-7.9096045197740036E-2</v>
      </c>
      <c r="AH302" s="44">
        <f t="shared" si="95"/>
        <v>3.5960770069015525E-2</v>
      </c>
      <c r="AI302" s="43">
        <f t="shared" si="90"/>
        <v>-0.12299465240641708</v>
      </c>
      <c r="AJ302" s="43">
        <f t="shared" si="91"/>
        <v>0</v>
      </c>
      <c r="AK302" s="43">
        <f t="shared" si="92"/>
        <v>0</v>
      </c>
      <c r="AL302" s="44">
        <f t="shared" si="93"/>
        <v>2.5850340136054445E-2</v>
      </c>
    </row>
    <row r="303" spans="1:38">
      <c r="A303" s="27">
        <v>300887</v>
      </c>
      <c r="B303" s="30" t="s">
        <v>446</v>
      </c>
      <c r="C303" s="32" t="s">
        <v>365</v>
      </c>
      <c r="D303" s="22">
        <v>2.9239999999999999</v>
      </c>
      <c r="E303" s="22">
        <v>4.4999999999999998E-2</v>
      </c>
      <c r="F303" s="22">
        <v>0.16300000000000001</v>
      </c>
      <c r="G303" s="23">
        <f t="shared" si="85"/>
        <v>3.1319999999999997</v>
      </c>
      <c r="H303" s="26">
        <v>0</v>
      </c>
      <c r="I303" s="26">
        <v>0</v>
      </c>
      <c r="J303" s="25">
        <v>0.20200000000000001</v>
      </c>
      <c r="K303" s="23">
        <f t="shared" si="86"/>
        <v>3.3339999999999996</v>
      </c>
      <c r="M303" s="40">
        <v>2.8</v>
      </c>
      <c r="N303" s="40">
        <v>4.4999999999999998E-2</v>
      </c>
      <c r="O303" s="40">
        <v>0.17699999999999999</v>
      </c>
      <c r="P303" s="41">
        <f t="shared" si="87"/>
        <v>3.0219999999999998</v>
      </c>
      <c r="Q303" s="40">
        <v>0</v>
      </c>
      <c r="R303" s="40">
        <v>0</v>
      </c>
      <c r="S303" s="40">
        <v>0.20599999999999999</v>
      </c>
      <c r="T303" s="41">
        <f t="shared" si="88"/>
        <v>3.2279999999999998</v>
      </c>
      <c r="V303" s="40">
        <f t="shared" si="77"/>
        <v>0.12400000000000011</v>
      </c>
      <c r="W303" s="40">
        <f t="shared" si="78"/>
        <v>0</v>
      </c>
      <c r="X303" s="40">
        <f t="shared" si="79"/>
        <v>-1.3999999999999985E-2</v>
      </c>
      <c r="Y303" s="41">
        <f t="shared" si="80"/>
        <v>0.10999999999999988</v>
      </c>
      <c r="Z303" s="40">
        <f t="shared" si="81"/>
        <v>0</v>
      </c>
      <c r="AA303" s="40">
        <f t="shared" si="82"/>
        <v>0</v>
      </c>
      <c r="AB303" s="40">
        <f t="shared" si="83"/>
        <v>-3.9999999999999758E-3</v>
      </c>
      <c r="AC303" s="41">
        <f t="shared" si="84"/>
        <v>0.10599999999999987</v>
      </c>
      <c r="AE303" s="43">
        <f t="shared" si="89"/>
        <v>4.4285714285714331E-2</v>
      </c>
      <c r="AF303" s="43">
        <f t="shared" si="94"/>
        <v>0</v>
      </c>
      <c r="AG303" s="43">
        <f t="shared" si="95"/>
        <v>-7.9096045197740036E-2</v>
      </c>
      <c r="AH303" s="44">
        <f t="shared" si="95"/>
        <v>3.6399735274652512E-2</v>
      </c>
      <c r="AI303" s="43">
        <f t="shared" si="90"/>
        <v>0</v>
      </c>
      <c r="AJ303" s="43">
        <f t="shared" si="91"/>
        <v>0</v>
      </c>
      <c r="AK303" s="43">
        <f t="shared" si="92"/>
        <v>-1.9417475728155224E-2</v>
      </c>
      <c r="AL303" s="44">
        <f t="shared" si="93"/>
        <v>3.2837670384138748E-2</v>
      </c>
    </row>
    <row r="304" spans="1:38">
      <c r="A304" s="27">
        <v>300888</v>
      </c>
      <c r="B304" s="30" t="s">
        <v>296</v>
      </c>
      <c r="C304" s="32" t="s">
        <v>367</v>
      </c>
      <c r="D304" s="22">
        <v>1.833</v>
      </c>
      <c r="E304" s="22">
        <v>4.4999999999999998E-2</v>
      </c>
      <c r="F304" s="22">
        <v>0.16300000000000001</v>
      </c>
      <c r="G304" s="23">
        <f t="shared" si="85"/>
        <v>2.0409999999999999</v>
      </c>
      <c r="H304" s="26">
        <v>0.16400000000000001</v>
      </c>
      <c r="I304" s="26">
        <v>0</v>
      </c>
      <c r="J304" s="25">
        <v>0</v>
      </c>
      <c r="K304" s="23">
        <f t="shared" si="86"/>
        <v>2.2050000000000001</v>
      </c>
      <c r="M304" s="40">
        <v>1.7549999999999999</v>
      </c>
      <c r="N304" s="40">
        <v>4.4999999999999998E-2</v>
      </c>
      <c r="O304" s="40">
        <v>0.17699999999999999</v>
      </c>
      <c r="P304" s="41">
        <f t="shared" si="87"/>
        <v>1.9769999999999999</v>
      </c>
      <c r="Q304" s="40">
        <v>0.187</v>
      </c>
      <c r="R304" s="40">
        <v>0</v>
      </c>
      <c r="S304" s="40">
        <v>0</v>
      </c>
      <c r="T304" s="41">
        <f t="shared" si="88"/>
        <v>2.1639999999999997</v>
      </c>
      <c r="V304" s="40">
        <f t="shared" si="77"/>
        <v>7.8000000000000069E-2</v>
      </c>
      <c r="W304" s="40">
        <f t="shared" si="78"/>
        <v>0</v>
      </c>
      <c r="X304" s="40">
        <f t="shared" si="79"/>
        <v>-1.3999999999999985E-2</v>
      </c>
      <c r="Y304" s="41">
        <f t="shared" si="80"/>
        <v>6.4000000000000057E-2</v>
      </c>
      <c r="Z304" s="40">
        <f t="shared" si="81"/>
        <v>-2.2999999999999993E-2</v>
      </c>
      <c r="AA304" s="40">
        <f t="shared" si="82"/>
        <v>0</v>
      </c>
      <c r="AB304" s="40">
        <f t="shared" si="83"/>
        <v>0</v>
      </c>
      <c r="AC304" s="41">
        <f t="shared" si="84"/>
        <v>4.1000000000000369E-2</v>
      </c>
      <c r="AE304" s="43">
        <f t="shared" si="89"/>
        <v>4.4444444444444488E-2</v>
      </c>
      <c r="AF304" s="43">
        <f t="shared" si="94"/>
        <v>0</v>
      </c>
      <c r="AG304" s="43">
        <f t="shared" si="95"/>
        <v>-7.9096045197740036E-2</v>
      </c>
      <c r="AH304" s="44">
        <f t="shared" si="95"/>
        <v>3.2372281234193251E-2</v>
      </c>
      <c r="AI304" s="43">
        <f t="shared" si="90"/>
        <v>-0.12299465240641708</v>
      </c>
      <c r="AJ304" s="43">
        <f t="shared" si="91"/>
        <v>0</v>
      </c>
      <c r="AK304" s="43">
        <f t="shared" si="92"/>
        <v>0</v>
      </c>
      <c r="AL304" s="44">
        <f t="shared" si="93"/>
        <v>1.8946395563770969E-2</v>
      </c>
    </row>
    <row r="305" spans="1:38">
      <c r="A305" s="27">
        <v>300889</v>
      </c>
      <c r="B305" s="30" t="s">
        <v>447</v>
      </c>
      <c r="C305" s="32" t="s">
        <v>367</v>
      </c>
      <c r="D305" s="22">
        <v>1.845</v>
      </c>
      <c r="E305" s="22">
        <v>4.4999999999999998E-2</v>
      </c>
      <c r="F305" s="22">
        <v>0.16300000000000001</v>
      </c>
      <c r="G305" s="23">
        <f t="shared" si="85"/>
        <v>2.0529999999999999</v>
      </c>
      <c r="H305" s="26">
        <v>0.16400000000000001</v>
      </c>
      <c r="I305" s="26">
        <v>0</v>
      </c>
      <c r="J305" s="25">
        <v>0</v>
      </c>
      <c r="K305" s="23">
        <f t="shared" si="86"/>
        <v>2.2170000000000001</v>
      </c>
      <c r="M305" s="40">
        <v>1.766</v>
      </c>
      <c r="N305" s="40">
        <v>4.4999999999999998E-2</v>
      </c>
      <c r="O305" s="40">
        <v>0.17699999999999999</v>
      </c>
      <c r="P305" s="41">
        <f t="shared" si="87"/>
        <v>1.988</v>
      </c>
      <c r="Q305" s="40">
        <v>0.187</v>
      </c>
      <c r="R305" s="40">
        <v>0</v>
      </c>
      <c r="S305" s="40">
        <v>0</v>
      </c>
      <c r="T305" s="41">
        <f t="shared" si="88"/>
        <v>2.1749999999999998</v>
      </c>
      <c r="V305" s="40">
        <f t="shared" si="77"/>
        <v>7.8999999999999959E-2</v>
      </c>
      <c r="W305" s="40">
        <f t="shared" si="78"/>
        <v>0</v>
      </c>
      <c r="X305" s="40">
        <f t="shared" si="79"/>
        <v>-1.3999999999999985E-2</v>
      </c>
      <c r="Y305" s="41">
        <f t="shared" si="80"/>
        <v>6.4999999999999947E-2</v>
      </c>
      <c r="Z305" s="40">
        <f t="shared" si="81"/>
        <v>-2.2999999999999993E-2</v>
      </c>
      <c r="AA305" s="40">
        <f t="shared" si="82"/>
        <v>0</v>
      </c>
      <c r="AB305" s="40">
        <f t="shared" si="83"/>
        <v>0</v>
      </c>
      <c r="AC305" s="41">
        <f t="shared" si="84"/>
        <v>4.2000000000000259E-2</v>
      </c>
      <c r="AE305" s="43">
        <f t="shared" si="89"/>
        <v>4.4733861834654561E-2</v>
      </c>
      <c r="AF305" s="43">
        <f t="shared" si="94"/>
        <v>0</v>
      </c>
      <c r="AG305" s="43">
        <f t="shared" si="95"/>
        <v>-7.9096045197740036E-2</v>
      </c>
      <c r="AH305" s="44">
        <f t="shared" si="95"/>
        <v>3.2696177062374217E-2</v>
      </c>
      <c r="AI305" s="43">
        <f t="shared" si="90"/>
        <v>-0.12299465240641708</v>
      </c>
      <c r="AJ305" s="43">
        <f t="shared" si="91"/>
        <v>0</v>
      </c>
      <c r="AK305" s="43">
        <f t="shared" si="92"/>
        <v>0</v>
      </c>
      <c r="AL305" s="44">
        <f t="shared" si="93"/>
        <v>1.9310344827586329E-2</v>
      </c>
    </row>
    <row r="306" spans="1:38">
      <c r="A306" s="27">
        <v>300892</v>
      </c>
      <c r="B306" s="30" t="s">
        <v>326</v>
      </c>
      <c r="C306" s="32" t="s">
        <v>367</v>
      </c>
      <c r="D306" s="22">
        <v>2.6349999999999998</v>
      </c>
      <c r="E306" s="22">
        <v>4.4999999999999998E-2</v>
      </c>
      <c r="F306" s="22">
        <v>0.16300000000000001</v>
      </c>
      <c r="G306" s="23">
        <f t="shared" si="85"/>
        <v>2.8429999999999995</v>
      </c>
      <c r="H306" s="26">
        <v>0.16400000000000001</v>
      </c>
      <c r="I306" s="26">
        <v>0</v>
      </c>
      <c r="J306" s="25">
        <v>0</v>
      </c>
      <c r="K306" s="23">
        <f t="shared" si="86"/>
        <v>3.0069999999999997</v>
      </c>
      <c r="M306" s="40">
        <v>2.5230000000000001</v>
      </c>
      <c r="N306" s="40">
        <v>4.4999999999999998E-2</v>
      </c>
      <c r="O306" s="40">
        <v>0.17699999999999999</v>
      </c>
      <c r="P306" s="41">
        <f t="shared" si="87"/>
        <v>2.7450000000000001</v>
      </c>
      <c r="Q306" s="40">
        <v>0.187</v>
      </c>
      <c r="R306" s="40">
        <v>0</v>
      </c>
      <c r="S306" s="40">
        <v>0</v>
      </c>
      <c r="T306" s="41">
        <f t="shared" si="88"/>
        <v>2.9319999999999999</v>
      </c>
      <c r="V306" s="40">
        <f t="shared" si="77"/>
        <v>0.11199999999999966</v>
      </c>
      <c r="W306" s="40">
        <f t="shared" si="78"/>
        <v>0</v>
      </c>
      <c r="X306" s="40">
        <f t="shared" si="79"/>
        <v>-1.3999999999999985E-2</v>
      </c>
      <c r="Y306" s="41">
        <f t="shared" si="80"/>
        <v>9.7999999999999421E-2</v>
      </c>
      <c r="Z306" s="40">
        <f t="shared" si="81"/>
        <v>-2.2999999999999993E-2</v>
      </c>
      <c r="AA306" s="40">
        <f t="shared" si="82"/>
        <v>0</v>
      </c>
      <c r="AB306" s="40">
        <f t="shared" si="83"/>
        <v>0</v>
      </c>
      <c r="AC306" s="41">
        <f t="shared" si="84"/>
        <v>7.4999999999999734E-2</v>
      </c>
      <c r="AE306" s="43">
        <f t="shared" si="89"/>
        <v>4.4391597304795742E-2</v>
      </c>
      <c r="AF306" s="43">
        <f t="shared" si="94"/>
        <v>0</v>
      </c>
      <c r="AG306" s="43">
        <f t="shared" si="95"/>
        <v>-7.9096045197740036E-2</v>
      </c>
      <c r="AH306" s="44">
        <f t="shared" si="95"/>
        <v>3.5701275045537127E-2</v>
      </c>
      <c r="AI306" s="43">
        <f t="shared" si="90"/>
        <v>-0.12299465240641708</v>
      </c>
      <c r="AJ306" s="43">
        <f t="shared" si="91"/>
        <v>0</v>
      </c>
      <c r="AK306" s="43">
        <f t="shared" si="92"/>
        <v>0</v>
      </c>
      <c r="AL306" s="44">
        <f t="shared" si="93"/>
        <v>2.557980900409268E-2</v>
      </c>
    </row>
    <row r="307" spans="1:38">
      <c r="A307" s="27">
        <v>300893</v>
      </c>
      <c r="B307" s="30" t="s">
        <v>563</v>
      </c>
      <c r="C307" s="32" t="s">
        <v>367</v>
      </c>
      <c r="D307" s="22">
        <v>1.292</v>
      </c>
      <c r="E307" s="22">
        <v>4.4999999999999998E-2</v>
      </c>
      <c r="F307" s="22">
        <v>0.16300000000000001</v>
      </c>
      <c r="G307" s="23">
        <f t="shared" si="85"/>
        <v>1.5</v>
      </c>
      <c r="H307" s="26">
        <v>0.16400000000000001</v>
      </c>
      <c r="I307" s="26">
        <v>0</v>
      </c>
      <c r="J307" s="25">
        <v>0</v>
      </c>
      <c r="K307" s="23">
        <f t="shared" si="86"/>
        <v>1.6639999999999999</v>
      </c>
      <c r="M307" s="40">
        <v>1.2370000000000001</v>
      </c>
      <c r="N307" s="40">
        <v>4.4999999999999998E-2</v>
      </c>
      <c r="O307" s="40">
        <v>0.17699999999999999</v>
      </c>
      <c r="P307" s="41">
        <f t="shared" si="87"/>
        <v>1.4590000000000001</v>
      </c>
      <c r="Q307" s="40">
        <v>0.187</v>
      </c>
      <c r="R307" s="40">
        <v>0</v>
      </c>
      <c r="S307" s="40">
        <v>0</v>
      </c>
      <c r="T307" s="41">
        <f t="shared" si="88"/>
        <v>1.6460000000000001</v>
      </c>
      <c r="V307" s="40">
        <f t="shared" si="77"/>
        <v>5.4999999999999938E-2</v>
      </c>
      <c r="W307" s="40">
        <f t="shared" si="78"/>
        <v>0</v>
      </c>
      <c r="X307" s="40">
        <f t="shared" si="79"/>
        <v>-1.3999999999999985E-2</v>
      </c>
      <c r="Y307" s="41">
        <f t="shared" si="80"/>
        <v>4.0999999999999925E-2</v>
      </c>
      <c r="Z307" s="40">
        <f t="shared" si="81"/>
        <v>-2.2999999999999993E-2</v>
      </c>
      <c r="AA307" s="40">
        <f t="shared" si="82"/>
        <v>0</v>
      </c>
      <c r="AB307" s="40">
        <f t="shared" si="83"/>
        <v>0</v>
      </c>
      <c r="AC307" s="41">
        <f t="shared" si="84"/>
        <v>1.7999999999999794E-2</v>
      </c>
      <c r="AE307" s="43">
        <f t="shared" si="89"/>
        <v>4.4462409054163245E-2</v>
      </c>
      <c r="AF307" s="43">
        <f t="shared" si="94"/>
        <v>0</v>
      </c>
      <c r="AG307" s="43">
        <f t="shared" si="95"/>
        <v>-7.9096045197740036E-2</v>
      </c>
      <c r="AH307" s="44">
        <f t="shared" si="95"/>
        <v>2.8101439342015026E-2</v>
      </c>
      <c r="AI307" s="43">
        <f t="shared" si="90"/>
        <v>-0.12299465240641708</v>
      </c>
      <c r="AJ307" s="43">
        <f t="shared" si="91"/>
        <v>0</v>
      </c>
      <c r="AK307" s="43">
        <f t="shared" si="92"/>
        <v>0</v>
      </c>
      <c r="AL307" s="44">
        <f t="shared" si="93"/>
        <v>1.0935601458080068E-2</v>
      </c>
    </row>
    <row r="308" spans="1:38">
      <c r="A308" s="27">
        <v>300895</v>
      </c>
      <c r="B308" s="30" t="s">
        <v>327</v>
      </c>
      <c r="C308" s="32" t="s">
        <v>367</v>
      </c>
      <c r="D308" s="22">
        <v>1.837</v>
      </c>
      <c r="E308" s="22">
        <v>4.4999999999999998E-2</v>
      </c>
      <c r="F308" s="22">
        <v>0.16300000000000001</v>
      </c>
      <c r="G308" s="23">
        <f t="shared" si="85"/>
        <v>2.0449999999999999</v>
      </c>
      <c r="H308" s="26">
        <v>0.16400000000000001</v>
      </c>
      <c r="I308" s="26">
        <v>0</v>
      </c>
      <c r="J308" s="25">
        <v>0</v>
      </c>
      <c r="K308" s="23">
        <f t="shared" si="86"/>
        <v>2.2090000000000001</v>
      </c>
      <c r="M308" s="40">
        <v>1.7589999999999999</v>
      </c>
      <c r="N308" s="40">
        <v>4.4999999999999998E-2</v>
      </c>
      <c r="O308" s="40">
        <v>0.17699999999999999</v>
      </c>
      <c r="P308" s="41">
        <f t="shared" si="87"/>
        <v>1.9809999999999999</v>
      </c>
      <c r="Q308" s="40">
        <v>0.187</v>
      </c>
      <c r="R308" s="40">
        <v>0</v>
      </c>
      <c r="S308" s="40">
        <v>0</v>
      </c>
      <c r="T308" s="41">
        <f t="shared" si="88"/>
        <v>2.1679999999999997</v>
      </c>
      <c r="V308" s="40">
        <f t="shared" si="77"/>
        <v>7.8000000000000069E-2</v>
      </c>
      <c r="W308" s="40">
        <f t="shared" si="78"/>
        <v>0</v>
      </c>
      <c r="X308" s="40">
        <f t="shared" si="79"/>
        <v>-1.3999999999999985E-2</v>
      </c>
      <c r="Y308" s="41">
        <f t="shared" si="80"/>
        <v>6.4000000000000057E-2</v>
      </c>
      <c r="Z308" s="40">
        <f t="shared" si="81"/>
        <v>-2.2999999999999993E-2</v>
      </c>
      <c r="AA308" s="40">
        <f t="shared" si="82"/>
        <v>0</v>
      </c>
      <c r="AB308" s="40">
        <f t="shared" si="83"/>
        <v>0</v>
      </c>
      <c r="AC308" s="41">
        <f t="shared" si="84"/>
        <v>4.1000000000000369E-2</v>
      </c>
      <c r="AE308" s="43">
        <f t="shared" si="89"/>
        <v>4.4343376918703853E-2</v>
      </c>
      <c r="AF308" s="43">
        <f t="shared" si="94"/>
        <v>0</v>
      </c>
      <c r="AG308" s="43">
        <f t="shared" si="95"/>
        <v>-7.9096045197740036E-2</v>
      </c>
      <c r="AH308" s="44">
        <f t="shared" si="95"/>
        <v>3.2306915699141875E-2</v>
      </c>
      <c r="AI308" s="43">
        <f t="shared" si="90"/>
        <v>-0.12299465240641708</v>
      </c>
      <c r="AJ308" s="43">
        <f t="shared" si="91"/>
        <v>0</v>
      </c>
      <c r="AK308" s="43">
        <f t="shared" si="92"/>
        <v>0</v>
      </c>
      <c r="AL308" s="44">
        <f t="shared" si="93"/>
        <v>1.8911439114391318E-2</v>
      </c>
    </row>
    <row r="309" spans="1:38">
      <c r="A309" s="27">
        <v>300896</v>
      </c>
      <c r="B309" s="30" t="s">
        <v>328</v>
      </c>
      <c r="C309" s="32" t="s">
        <v>367</v>
      </c>
      <c r="D309" s="22">
        <v>1.917</v>
      </c>
      <c r="E309" s="22">
        <v>4.4999999999999998E-2</v>
      </c>
      <c r="F309" s="22">
        <v>0.16300000000000001</v>
      </c>
      <c r="G309" s="23">
        <f t="shared" si="85"/>
        <v>2.125</v>
      </c>
      <c r="H309" s="26">
        <v>0.16400000000000001</v>
      </c>
      <c r="I309" s="26">
        <v>0</v>
      </c>
      <c r="J309" s="25">
        <v>0</v>
      </c>
      <c r="K309" s="23">
        <f t="shared" si="86"/>
        <v>2.2890000000000001</v>
      </c>
      <c r="M309" s="40">
        <v>1.8360000000000001</v>
      </c>
      <c r="N309" s="40">
        <v>4.4999999999999998E-2</v>
      </c>
      <c r="O309" s="40">
        <v>0.17699999999999999</v>
      </c>
      <c r="P309" s="41">
        <f t="shared" si="87"/>
        <v>2.0579999999999998</v>
      </c>
      <c r="Q309" s="40">
        <v>0.187</v>
      </c>
      <c r="R309" s="40">
        <v>0</v>
      </c>
      <c r="S309" s="40">
        <v>0</v>
      </c>
      <c r="T309" s="41">
        <f t="shared" si="88"/>
        <v>2.2449999999999997</v>
      </c>
      <c r="V309" s="40">
        <f t="shared" si="77"/>
        <v>8.0999999999999961E-2</v>
      </c>
      <c r="W309" s="40">
        <f t="shared" si="78"/>
        <v>0</v>
      </c>
      <c r="X309" s="40">
        <f t="shared" si="79"/>
        <v>-1.3999999999999985E-2</v>
      </c>
      <c r="Y309" s="41">
        <f t="shared" si="80"/>
        <v>6.7000000000000171E-2</v>
      </c>
      <c r="Z309" s="40">
        <f t="shared" si="81"/>
        <v>-2.2999999999999993E-2</v>
      </c>
      <c r="AA309" s="40">
        <f t="shared" si="82"/>
        <v>0</v>
      </c>
      <c r="AB309" s="40">
        <f t="shared" si="83"/>
        <v>0</v>
      </c>
      <c r="AC309" s="41">
        <f t="shared" si="84"/>
        <v>4.4000000000000483E-2</v>
      </c>
      <c r="AE309" s="43">
        <f t="shared" si="89"/>
        <v>4.4117647058823505E-2</v>
      </c>
      <c r="AF309" s="43">
        <f t="shared" si="94"/>
        <v>0</v>
      </c>
      <c r="AG309" s="43">
        <f t="shared" si="95"/>
        <v>-7.9096045197740036E-2</v>
      </c>
      <c r="AH309" s="44">
        <f t="shared" si="95"/>
        <v>3.2555879494655091E-2</v>
      </c>
      <c r="AI309" s="43">
        <f t="shared" si="90"/>
        <v>-0.12299465240641708</v>
      </c>
      <c r="AJ309" s="43">
        <f t="shared" si="91"/>
        <v>0</v>
      </c>
      <c r="AK309" s="43">
        <f t="shared" si="92"/>
        <v>0</v>
      </c>
      <c r="AL309" s="44">
        <f t="shared" si="93"/>
        <v>1.9599109131403336E-2</v>
      </c>
    </row>
    <row r="310" spans="1:38">
      <c r="A310" s="27">
        <v>300899</v>
      </c>
      <c r="B310" s="30" t="s">
        <v>380</v>
      </c>
      <c r="C310" s="32" t="s">
        <v>367</v>
      </c>
      <c r="D310" s="22">
        <v>1.5720000000000001</v>
      </c>
      <c r="E310" s="22">
        <v>4.4999999999999998E-2</v>
      </c>
      <c r="F310" s="22">
        <v>0.16300000000000001</v>
      </c>
      <c r="G310" s="23">
        <f t="shared" si="85"/>
        <v>1.78</v>
      </c>
      <c r="H310" s="26">
        <v>0.16400000000000001</v>
      </c>
      <c r="I310" s="26">
        <v>0</v>
      </c>
      <c r="J310" s="25">
        <v>0</v>
      </c>
      <c r="K310" s="23">
        <f t="shared" si="86"/>
        <v>1.944</v>
      </c>
      <c r="M310" s="40">
        <v>1.5049999999999999</v>
      </c>
      <c r="N310" s="40">
        <v>4.4999999999999998E-2</v>
      </c>
      <c r="O310" s="40">
        <v>0.17699999999999999</v>
      </c>
      <c r="P310" s="41">
        <f t="shared" si="87"/>
        <v>1.7269999999999999</v>
      </c>
      <c r="Q310" s="40">
        <v>0.187</v>
      </c>
      <c r="R310" s="40">
        <v>0</v>
      </c>
      <c r="S310" s="40">
        <v>0</v>
      </c>
      <c r="T310" s="41">
        <f t="shared" si="88"/>
        <v>1.9139999999999999</v>
      </c>
      <c r="V310" s="40">
        <f t="shared" si="77"/>
        <v>6.7000000000000171E-2</v>
      </c>
      <c r="W310" s="40">
        <f t="shared" si="78"/>
        <v>0</v>
      </c>
      <c r="X310" s="40">
        <f t="shared" si="79"/>
        <v>-1.3999999999999985E-2</v>
      </c>
      <c r="Y310" s="41">
        <f t="shared" si="80"/>
        <v>5.3000000000000158E-2</v>
      </c>
      <c r="Z310" s="40">
        <f t="shared" si="81"/>
        <v>-2.2999999999999993E-2</v>
      </c>
      <c r="AA310" s="40">
        <f t="shared" si="82"/>
        <v>0</v>
      </c>
      <c r="AB310" s="40">
        <f t="shared" si="83"/>
        <v>0</v>
      </c>
      <c r="AC310" s="41">
        <f t="shared" si="84"/>
        <v>3.0000000000000027E-2</v>
      </c>
      <c r="AE310" s="43">
        <f t="shared" si="89"/>
        <v>4.4518272425249285E-2</v>
      </c>
      <c r="AF310" s="43">
        <f t="shared" si="94"/>
        <v>0</v>
      </c>
      <c r="AG310" s="43">
        <f t="shared" si="95"/>
        <v>-7.9096045197740036E-2</v>
      </c>
      <c r="AH310" s="44">
        <f t="shared" si="95"/>
        <v>3.0689056166763266E-2</v>
      </c>
      <c r="AI310" s="43">
        <f t="shared" si="90"/>
        <v>-0.12299465240641708</v>
      </c>
      <c r="AJ310" s="43">
        <f t="shared" si="91"/>
        <v>0</v>
      </c>
      <c r="AK310" s="43">
        <f t="shared" si="92"/>
        <v>0</v>
      </c>
      <c r="AL310" s="44">
        <f t="shared" si="93"/>
        <v>1.5673981191222586E-2</v>
      </c>
    </row>
    <row r="311" spans="1:38">
      <c r="A311" s="27">
        <v>300903</v>
      </c>
      <c r="B311" s="30" t="s">
        <v>329</v>
      </c>
      <c r="C311" s="32" t="s">
        <v>367</v>
      </c>
      <c r="D311" s="22">
        <v>1.798</v>
      </c>
      <c r="E311" s="22">
        <v>4.4999999999999998E-2</v>
      </c>
      <c r="F311" s="22">
        <v>0.16300000000000001</v>
      </c>
      <c r="G311" s="23">
        <f t="shared" si="85"/>
        <v>2.0059999999999998</v>
      </c>
      <c r="H311" s="26">
        <v>0.16400000000000001</v>
      </c>
      <c r="I311" s="26">
        <v>0</v>
      </c>
      <c r="J311" s="25">
        <v>0</v>
      </c>
      <c r="K311" s="23">
        <f t="shared" si="86"/>
        <v>2.17</v>
      </c>
      <c r="M311" s="40">
        <v>1.722</v>
      </c>
      <c r="N311" s="40">
        <v>4.4999999999999998E-2</v>
      </c>
      <c r="O311" s="40">
        <v>0.17699999999999999</v>
      </c>
      <c r="P311" s="41">
        <f t="shared" si="87"/>
        <v>1.944</v>
      </c>
      <c r="Q311" s="40">
        <v>0.187</v>
      </c>
      <c r="R311" s="40">
        <v>0</v>
      </c>
      <c r="S311" s="40">
        <v>0</v>
      </c>
      <c r="T311" s="41">
        <f t="shared" si="88"/>
        <v>2.1309999999999998</v>
      </c>
      <c r="V311" s="40">
        <f t="shared" si="77"/>
        <v>7.6000000000000068E-2</v>
      </c>
      <c r="W311" s="40">
        <f t="shared" si="78"/>
        <v>0</v>
      </c>
      <c r="X311" s="40">
        <f t="shared" si="79"/>
        <v>-1.3999999999999985E-2</v>
      </c>
      <c r="Y311" s="41">
        <f t="shared" si="80"/>
        <v>6.1999999999999833E-2</v>
      </c>
      <c r="Z311" s="40">
        <f t="shared" si="81"/>
        <v>-2.2999999999999993E-2</v>
      </c>
      <c r="AA311" s="40">
        <f t="shared" si="82"/>
        <v>0</v>
      </c>
      <c r="AB311" s="40">
        <f t="shared" si="83"/>
        <v>0</v>
      </c>
      <c r="AC311" s="41">
        <f t="shared" si="84"/>
        <v>3.9000000000000146E-2</v>
      </c>
      <c r="AE311" s="43">
        <f t="shared" si="89"/>
        <v>4.413472706155637E-2</v>
      </c>
      <c r="AF311" s="43">
        <f t="shared" si="94"/>
        <v>0</v>
      </c>
      <c r="AG311" s="43">
        <f t="shared" si="95"/>
        <v>-7.9096045197740036E-2</v>
      </c>
      <c r="AH311" s="44">
        <f t="shared" si="95"/>
        <v>3.1893004115226255E-2</v>
      </c>
      <c r="AI311" s="43">
        <f t="shared" si="90"/>
        <v>-0.12299465240641708</v>
      </c>
      <c r="AJ311" s="43">
        <f t="shared" si="91"/>
        <v>0</v>
      </c>
      <c r="AK311" s="43">
        <f t="shared" si="92"/>
        <v>0</v>
      </c>
      <c r="AL311" s="44">
        <f t="shared" si="93"/>
        <v>1.8301267010793126E-2</v>
      </c>
    </row>
    <row r="312" spans="1:38">
      <c r="A312" s="27">
        <v>300905</v>
      </c>
      <c r="B312" s="30" t="s">
        <v>330</v>
      </c>
      <c r="C312" s="32" t="s">
        <v>367</v>
      </c>
      <c r="D312" s="22">
        <v>2.149</v>
      </c>
      <c r="E312" s="22">
        <v>4.4999999999999998E-2</v>
      </c>
      <c r="F312" s="22">
        <v>0.16300000000000001</v>
      </c>
      <c r="G312" s="23">
        <f t="shared" si="85"/>
        <v>2.3569999999999998</v>
      </c>
      <c r="H312" s="26">
        <v>0.16400000000000001</v>
      </c>
      <c r="I312" s="26">
        <v>0</v>
      </c>
      <c r="J312" s="25">
        <v>0</v>
      </c>
      <c r="K312" s="23">
        <f t="shared" si="86"/>
        <v>2.5209999999999999</v>
      </c>
      <c r="M312" s="40">
        <v>2.0569999999999999</v>
      </c>
      <c r="N312" s="40">
        <v>4.4999999999999998E-2</v>
      </c>
      <c r="O312" s="40">
        <v>0.17699999999999999</v>
      </c>
      <c r="P312" s="41">
        <f t="shared" si="87"/>
        <v>2.2789999999999999</v>
      </c>
      <c r="Q312" s="40">
        <v>0.187</v>
      </c>
      <c r="R312" s="40">
        <v>0</v>
      </c>
      <c r="S312" s="40">
        <v>0</v>
      </c>
      <c r="T312" s="41">
        <f t="shared" si="88"/>
        <v>2.4659999999999997</v>
      </c>
      <c r="V312" s="40">
        <f t="shared" si="77"/>
        <v>9.2000000000000082E-2</v>
      </c>
      <c r="W312" s="40">
        <f t="shared" si="78"/>
        <v>0</v>
      </c>
      <c r="X312" s="40">
        <f t="shared" si="79"/>
        <v>-1.3999999999999985E-2</v>
      </c>
      <c r="Y312" s="41">
        <f t="shared" si="80"/>
        <v>7.7999999999999847E-2</v>
      </c>
      <c r="Z312" s="40">
        <f t="shared" si="81"/>
        <v>-2.2999999999999993E-2</v>
      </c>
      <c r="AA312" s="40">
        <f t="shared" si="82"/>
        <v>0</v>
      </c>
      <c r="AB312" s="40">
        <f t="shared" si="83"/>
        <v>0</v>
      </c>
      <c r="AC312" s="41">
        <f t="shared" si="84"/>
        <v>5.500000000000016E-2</v>
      </c>
      <c r="AE312" s="43">
        <f t="shared" si="89"/>
        <v>4.4725328147788082E-2</v>
      </c>
      <c r="AF312" s="43">
        <f t="shared" si="94"/>
        <v>0</v>
      </c>
      <c r="AG312" s="43">
        <f t="shared" si="95"/>
        <v>-7.9096045197740036E-2</v>
      </c>
      <c r="AH312" s="44">
        <f t="shared" si="95"/>
        <v>3.4225537516454518E-2</v>
      </c>
      <c r="AI312" s="43">
        <f t="shared" si="90"/>
        <v>-0.12299465240641708</v>
      </c>
      <c r="AJ312" s="43">
        <f t="shared" si="91"/>
        <v>0</v>
      </c>
      <c r="AK312" s="43">
        <f t="shared" si="92"/>
        <v>0</v>
      </c>
      <c r="AL312" s="44">
        <f t="shared" si="93"/>
        <v>2.230332522303332E-2</v>
      </c>
    </row>
    <row r="313" spans="1:38">
      <c r="A313" s="27">
        <v>300906</v>
      </c>
      <c r="B313" s="30" t="s">
        <v>448</v>
      </c>
      <c r="C313" s="32" t="s">
        <v>367</v>
      </c>
      <c r="D313" s="22">
        <v>2.5510000000000002</v>
      </c>
      <c r="E313" s="22">
        <v>4.4999999999999998E-2</v>
      </c>
      <c r="F313" s="22">
        <v>0.16300000000000001</v>
      </c>
      <c r="G313" s="23">
        <f t="shared" si="85"/>
        <v>2.7589999999999999</v>
      </c>
      <c r="H313" s="26">
        <v>0.16400000000000001</v>
      </c>
      <c r="I313" s="26">
        <v>0</v>
      </c>
      <c r="J313" s="25">
        <v>0</v>
      </c>
      <c r="K313" s="23">
        <f t="shared" si="86"/>
        <v>2.923</v>
      </c>
      <c r="M313" s="40">
        <v>2.4430000000000001</v>
      </c>
      <c r="N313" s="40">
        <v>4.4999999999999998E-2</v>
      </c>
      <c r="O313" s="40">
        <v>0.17699999999999999</v>
      </c>
      <c r="P313" s="41">
        <f t="shared" si="87"/>
        <v>2.665</v>
      </c>
      <c r="Q313" s="40">
        <v>0.187</v>
      </c>
      <c r="R313" s="40">
        <v>0</v>
      </c>
      <c r="S313" s="40">
        <v>0</v>
      </c>
      <c r="T313" s="41">
        <f t="shared" si="88"/>
        <v>2.8519999999999999</v>
      </c>
      <c r="V313" s="40">
        <f t="shared" si="77"/>
        <v>0.1080000000000001</v>
      </c>
      <c r="W313" s="40">
        <f t="shared" si="78"/>
        <v>0</v>
      </c>
      <c r="X313" s="40">
        <f t="shared" si="79"/>
        <v>-1.3999999999999985E-2</v>
      </c>
      <c r="Y313" s="41">
        <f t="shared" si="80"/>
        <v>9.3999999999999861E-2</v>
      </c>
      <c r="Z313" s="40">
        <f t="shared" si="81"/>
        <v>-2.2999999999999993E-2</v>
      </c>
      <c r="AA313" s="40">
        <f t="shared" si="82"/>
        <v>0</v>
      </c>
      <c r="AB313" s="40">
        <f t="shared" si="83"/>
        <v>0</v>
      </c>
      <c r="AC313" s="41">
        <f t="shared" si="84"/>
        <v>7.1000000000000174E-2</v>
      </c>
      <c r="AE313" s="43">
        <f t="shared" si="89"/>
        <v>4.4207941056078628E-2</v>
      </c>
      <c r="AF313" s="43">
        <f t="shared" si="94"/>
        <v>0</v>
      </c>
      <c r="AG313" s="43">
        <f t="shared" si="95"/>
        <v>-7.9096045197740036E-2</v>
      </c>
      <c r="AH313" s="44">
        <f t="shared" si="95"/>
        <v>3.5272045028142539E-2</v>
      </c>
      <c r="AI313" s="43">
        <f t="shared" si="90"/>
        <v>-0.12299465240641708</v>
      </c>
      <c r="AJ313" s="43">
        <f t="shared" si="91"/>
        <v>0</v>
      </c>
      <c r="AK313" s="43">
        <f t="shared" si="92"/>
        <v>0</v>
      </c>
      <c r="AL313" s="44">
        <f t="shared" si="93"/>
        <v>2.4894810659186598E-2</v>
      </c>
    </row>
    <row r="314" spans="1:38">
      <c r="A314" s="27">
        <v>300907</v>
      </c>
      <c r="B314" s="30" t="s">
        <v>331</v>
      </c>
      <c r="C314" s="32" t="s">
        <v>367</v>
      </c>
      <c r="D314" s="22">
        <v>1.837</v>
      </c>
      <c r="E314" s="22">
        <v>4.4999999999999998E-2</v>
      </c>
      <c r="F314" s="22">
        <v>0.16300000000000001</v>
      </c>
      <c r="G314" s="23">
        <f t="shared" si="85"/>
        <v>2.0449999999999999</v>
      </c>
      <c r="H314" s="26">
        <v>0.16400000000000001</v>
      </c>
      <c r="I314" s="26">
        <v>0</v>
      </c>
      <c r="J314" s="25">
        <v>0</v>
      </c>
      <c r="K314" s="23">
        <f t="shared" si="86"/>
        <v>2.2090000000000001</v>
      </c>
      <c r="M314" s="40">
        <v>1.7589999999999999</v>
      </c>
      <c r="N314" s="40">
        <v>4.4999999999999998E-2</v>
      </c>
      <c r="O314" s="40">
        <v>0.17699999999999999</v>
      </c>
      <c r="P314" s="41">
        <f t="shared" si="87"/>
        <v>1.9809999999999999</v>
      </c>
      <c r="Q314" s="40">
        <v>0.187</v>
      </c>
      <c r="R314" s="40">
        <v>0</v>
      </c>
      <c r="S314" s="40">
        <v>0</v>
      </c>
      <c r="T314" s="41">
        <f t="shared" si="88"/>
        <v>2.1679999999999997</v>
      </c>
      <c r="V314" s="40">
        <f t="shared" si="77"/>
        <v>7.8000000000000069E-2</v>
      </c>
      <c r="W314" s="40">
        <f t="shared" si="78"/>
        <v>0</v>
      </c>
      <c r="X314" s="40">
        <f t="shared" si="79"/>
        <v>-1.3999999999999985E-2</v>
      </c>
      <c r="Y314" s="41">
        <f t="shared" si="80"/>
        <v>6.4000000000000057E-2</v>
      </c>
      <c r="Z314" s="40">
        <f t="shared" si="81"/>
        <v>-2.2999999999999993E-2</v>
      </c>
      <c r="AA314" s="40">
        <f t="shared" si="82"/>
        <v>0</v>
      </c>
      <c r="AB314" s="40">
        <f t="shared" si="83"/>
        <v>0</v>
      </c>
      <c r="AC314" s="41">
        <f t="shared" si="84"/>
        <v>4.1000000000000369E-2</v>
      </c>
      <c r="AE314" s="43">
        <f t="shared" si="89"/>
        <v>4.4343376918703853E-2</v>
      </c>
      <c r="AF314" s="43">
        <f t="shared" si="94"/>
        <v>0</v>
      </c>
      <c r="AG314" s="43">
        <f t="shared" si="95"/>
        <v>-7.9096045197740036E-2</v>
      </c>
      <c r="AH314" s="44">
        <f t="shared" si="95"/>
        <v>3.2306915699141875E-2</v>
      </c>
      <c r="AI314" s="43">
        <f t="shared" si="90"/>
        <v>-0.12299465240641708</v>
      </c>
      <c r="AJ314" s="43">
        <f t="shared" si="91"/>
        <v>0</v>
      </c>
      <c r="AK314" s="43">
        <f t="shared" si="92"/>
        <v>0</v>
      </c>
      <c r="AL314" s="44">
        <f t="shared" si="93"/>
        <v>1.8911439114391318E-2</v>
      </c>
    </row>
    <row r="315" spans="1:38">
      <c r="A315" s="27">
        <v>300908</v>
      </c>
      <c r="B315" s="30" t="s">
        <v>332</v>
      </c>
      <c r="C315" s="32" t="s">
        <v>367</v>
      </c>
      <c r="D315" s="22">
        <v>2.448</v>
      </c>
      <c r="E315" s="22">
        <v>4.4999999999999998E-2</v>
      </c>
      <c r="F315" s="22">
        <v>0.16300000000000001</v>
      </c>
      <c r="G315" s="23">
        <f t="shared" si="85"/>
        <v>2.6559999999999997</v>
      </c>
      <c r="H315" s="26">
        <v>0.16400000000000001</v>
      </c>
      <c r="I315" s="26">
        <v>0</v>
      </c>
      <c r="J315" s="25">
        <v>0</v>
      </c>
      <c r="K315" s="23">
        <f t="shared" si="86"/>
        <v>2.82</v>
      </c>
      <c r="M315" s="40">
        <v>2.3439999999999999</v>
      </c>
      <c r="N315" s="40">
        <v>4.4999999999999998E-2</v>
      </c>
      <c r="O315" s="40">
        <v>0.17699999999999999</v>
      </c>
      <c r="P315" s="41">
        <f t="shared" si="87"/>
        <v>2.5659999999999998</v>
      </c>
      <c r="Q315" s="40">
        <v>0.187</v>
      </c>
      <c r="R315" s="40">
        <v>0</v>
      </c>
      <c r="S315" s="40">
        <v>0</v>
      </c>
      <c r="T315" s="41">
        <f t="shared" si="88"/>
        <v>2.7529999999999997</v>
      </c>
      <c r="V315" s="40">
        <f t="shared" si="77"/>
        <v>0.10400000000000009</v>
      </c>
      <c r="W315" s="40">
        <f t="shared" si="78"/>
        <v>0</v>
      </c>
      <c r="X315" s="40">
        <f t="shared" si="79"/>
        <v>-1.3999999999999985E-2</v>
      </c>
      <c r="Y315" s="41">
        <f t="shared" si="80"/>
        <v>8.9999999999999858E-2</v>
      </c>
      <c r="Z315" s="40">
        <f t="shared" si="81"/>
        <v>-2.2999999999999993E-2</v>
      </c>
      <c r="AA315" s="40">
        <f t="shared" si="82"/>
        <v>0</v>
      </c>
      <c r="AB315" s="40">
        <f t="shared" si="83"/>
        <v>0</v>
      </c>
      <c r="AC315" s="41">
        <f t="shared" si="84"/>
        <v>6.7000000000000171E-2</v>
      </c>
      <c r="AE315" s="43">
        <f t="shared" si="89"/>
        <v>4.4368600682593899E-2</v>
      </c>
      <c r="AF315" s="43">
        <f t="shared" si="94"/>
        <v>0</v>
      </c>
      <c r="AG315" s="43">
        <f t="shared" si="95"/>
        <v>-7.9096045197740036E-2</v>
      </c>
      <c r="AH315" s="44">
        <f t="shared" si="95"/>
        <v>3.5074045206547104E-2</v>
      </c>
      <c r="AI315" s="43">
        <f t="shared" si="90"/>
        <v>-0.12299465240641708</v>
      </c>
      <c r="AJ315" s="43">
        <f t="shared" si="91"/>
        <v>0</v>
      </c>
      <c r="AK315" s="43">
        <f t="shared" si="92"/>
        <v>0</v>
      </c>
      <c r="AL315" s="44">
        <f t="shared" si="93"/>
        <v>2.4337086814384373E-2</v>
      </c>
    </row>
    <row r="316" spans="1:38">
      <c r="A316" s="27">
        <v>300909</v>
      </c>
      <c r="B316" s="30" t="s">
        <v>449</v>
      </c>
      <c r="C316" s="32" t="s">
        <v>367</v>
      </c>
      <c r="D316" s="22">
        <v>3.0209999999999999</v>
      </c>
      <c r="E316" s="22">
        <v>4.4999999999999998E-2</v>
      </c>
      <c r="F316" s="22">
        <v>0.16300000000000001</v>
      </c>
      <c r="G316" s="23">
        <f t="shared" si="85"/>
        <v>3.2289999999999996</v>
      </c>
      <c r="H316" s="26">
        <v>0.16400000000000001</v>
      </c>
      <c r="I316" s="26">
        <v>0</v>
      </c>
      <c r="J316" s="25">
        <v>0</v>
      </c>
      <c r="K316" s="23">
        <f t="shared" si="86"/>
        <v>3.3929999999999998</v>
      </c>
      <c r="M316" s="40">
        <v>2.8919999999999999</v>
      </c>
      <c r="N316" s="40">
        <v>4.4999999999999998E-2</v>
      </c>
      <c r="O316" s="40">
        <v>0.17699999999999999</v>
      </c>
      <c r="P316" s="41">
        <f t="shared" si="87"/>
        <v>3.1139999999999999</v>
      </c>
      <c r="Q316" s="40">
        <v>0.187</v>
      </c>
      <c r="R316" s="40">
        <v>0</v>
      </c>
      <c r="S316" s="40">
        <v>0</v>
      </c>
      <c r="T316" s="41">
        <f t="shared" si="88"/>
        <v>3.3009999999999997</v>
      </c>
      <c r="V316" s="40">
        <f t="shared" si="77"/>
        <v>0.129</v>
      </c>
      <c r="W316" s="40">
        <f t="shared" si="78"/>
        <v>0</v>
      </c>
      <c r="X316" s="40">
        <f t="shared" si="79"/>
        <v>-1.3999999999999985E-2</v>
      </c>
      <c r="Y316" s="41">
        <f t="shared" si="80"/>
        <v>0.11499999999999977</v>
      </c>
      <c r="Z316" s="40">
        <f t="shared" si="81"/>
        <v>-2.2999999999999993E-2</v>
      </c>
      <c r="AA316" s="40">
        <f t="shared" si="82"/>
        <v>0</v>
      </c>
      <c r="AB316" s="40">
        <f t="shared" si="83"/>
        <v>0</v>
      </c>
      <c r="AC316" s="41">
        <f t="shared" si="84"/>
        <v>9.2000000000000082E-2</v>
      </c>
      <c r="AE316" s="43">
        <f t="shared" si="89"/>
        <v>4.4605809128630707E-2</v>
      </c>
      <c r="AF316" s="43">
        <f t="shared" si="94"/>
        <v>0</v>
      </c>
      <c r="AG316" s="43">
        <f t="shared" si="95"/>
        <v>-7.9096045197740036E-2</v>
      </c>
      <c r="AH316" s="44">
        <f t="shared" si="95"/>
        <v>3.692999357739235E-2</v>
      </c>
      <c r="AI316" s="43">
        <f t="shared" si="90"/>
        <v>-0.12299465240641708</v>
      </c>
      <c r="AJ316" s="43">
        <f t="shared" si="91"/>
        <v>0</v>
      </c>
      <c r="AK316" s="43">
        <f t="shared" si="92"/>
        <v>0</v>
      </c>
      <c r="AL316" s="44">
        <f t="shared" si="93"/>
        <v>2.7870342320508962E-2</v>
      </c>
    </row>
    <row r="317" spans="1:38">
      <c r="A317" s="27">
        <v>300910</v>
      </c>
      <c r="B317" s="30" t="s">
        <v>238</v>
      </c>
      <c r="C317" s="32" t="s">
        <v>367</v>
      </c>
      <c r="D317" s="22">
        <v>1.83</v>
      </c>
      <c r="E317" s="22">
        <v>4.4999999999999998E-2</v>
      </c>
      <c r="F317" s="22">
        <v>0.16300000000000001</v>
      </c>
      <c r="G317" s="23">
        <f t="shared" si="85"/>
        <v>2.0379999999999998</v>
      </c>
      <c r="H317" s="26">
        <v>0.16400000000000001</v>
      </c>
      <c r="I317" s="26">
        <v>0</v>
      </c>
      <c r="J317" s="25">
        <v>0</v>
      </c>
      <c r="K317" s="23">
        <f t="shared" si="86"/>
        <v>2.202</v>
      </c>
      <c r="M317" s="40">
        <v>1.752</v>
      </c>
      <c r="N317" s="40">
        <v>4.4999999999999998E-2</v>
      </c>
      <c r="O317" s="40">
        <v>0.17699999999999999</v>
      </c>
      <c r="P317" s="41">
        <f t="shared" si="87"/>
        <v>1.974</v>
      </c>
      <c r="Q317" s="40">
        <v>0.187</v>
      </c>
      <c r="R317" s="40">
        <v>0</v>
      </c>
      <c r="S317" s="40">
        <v>0</v>
      </c>
      <c r="T317" s="41">
        <f t="shared" si="88"/>
        <v>2.161</v>
      </c>
      <c r="V317" s="40">
        <f t="shared" si="77"/>
        <v>7.8000000000000069E-2</v>
      </c>
      <c r="W317" s="40">
        <f t="shared" si="78"/>
        <v>0</v>
      </c>
      <c r="X317" s="40">
        <f t="shared" si="79"/>
        <v>-1.3999999999999985E-2</v>
      </c>
      <c r="Y317" s="41">
        <f t="shared" si="80"/>
        <v>6.3999999999999835E-2</v>
      </c>
      <c r="Z317" s="40">
        <f t="shared" si="81"/>
        <v>-2.2999999999999993E-2</v>
      </c>
      <c r="AA317" s="40">
        <f t="shared" si="82"/>
        <v>0</v>
      </c>
      <c r="AB317" s="40">
        <f t="shared" si="83"/>
        <v>0</v>
      </c>
      <c r="AC317" s="41">
        <f t="shared" si="84"/>
        <v>4.0999999999999925E-2</v>
      </c>
      <c r="AE317" s="43">
        <f t="shared" si="89"/>
        <v>4.4520547945205519E-2</v>
      </c>
      <c r="AF317" s="43">
        <f t="shared" si="94"/>
        <v>0</v>
      </c>
      <c r="AG317" s="43">
        <f t="shared" si="95"/>
        <v>-7.9096045197740036E-2</v>
      </c>
      <c r="AH317" s="44">
        <f t="shared" si="95"/>
        <v>3.2421479229989787E-2</v>
      </c>
      <c r="AI317" s="43">
        <f t="shared" si="90"/>
        <v>-0.12299465240641708</v>
      </c>
      <c r="AJ317" s="43">
        <f t="shared" si="91"/>
        <v>0</v>
      </c>
      <c r="AK317" s="43">
        <f t="shared" si="92"/>
        <v>0</v>
      </c>
      <c r="AL317" s="44">
        <f t="shared" si="93"/>
        <v>1.8972697825080945E-2</v>
      </c>
    </row>
    <row r="318" spans="1:38">
      <c r="A318" s="27">
        <v>300911</v>
      </c>
      <c r="B318" s="30" t="s">
        <v>450</v>
      </c>
      <c r="C318" s="32" t="s">
        <v>367</v>
      </c>
      <c r="D318" s="22">
        <v>1.837</v>
      </c>
      <c r="E318" s="22">
        <v>4.4999999999999998E-2</v>
      </c>
      <c r="F318" s="22">
        <v>0.16300000000000001</v>
      </c>
      <c r="G318" s="23">
        <f t="shared" si="85"/>
        <v>2.0449999999999999</v>
      </c>
      <c r="H318" s="26">
        <v>0.16400000000000001</v>
      </c>
      <c r="I318" s="26">
        <v>0</v>
      </c>
      <c r="J318" s="25">
        <v>0</v>
      </c>
      <c r="K318" s="23">
        <f t="shared" si="86"/>
        <v>2.2090000000000001</v>
      </c>
      <c r="M318" s="40">
        <v>1.7589999999999999</v>
      </c>
      <c r="N318" s="40">
        <v>4.4999999999999998E-2</v>
      </c>
      <c r="O318" s="40">
        <v>0.17699999999999999</v>
      </c>
      <c r="P318" s="41">
        <f t="shared" si="87"/>
        <v>1.9809999999999999</v>
      </c>
      <c r="Q318" s="40">
        <v>0.187</v>
      </c>
      <c r="R318" s="40">
        <v>0</v>
      </c>
      <c r="S318" s="40">
        <v>0</v>
      </c>
      <c r="T318" s="41">
        <f t="shared" si="88"/>
        <v>2.1679999999999997</v>
      </c>
      <c r="V318" s="40">
        <f t="shared" si="77"/>
        <v>7.8000000000000069E-2</v>
      </c>
      <c r="W318" s="40">
        <f t="shared" si="78"/>
        <v>0</v>
      </c>
      <c r="X318" s="40">
        <f t="shared" si="79"/>
        <v>-1.3999999999999985E-2</v>
      </c>
      <c r="Y318" s="41">
        <f t="shared" si="80"/>
        <v>6.4000000000000057E-2</v>
      </c>
      <c r="Z318" s="40">
        <f t="shared" si="81"/>
        <v>-2.2999999999999993E-2</v>
      </c>
      <c r="AA318" s="40">
        <f t="shared" si="82"/>
        <v>0</v>
      </c>
      <c r="AB318" s="40">
        <f t="shared" si="83"/>
        <v>0</v>
      </c>
      <c r="AC318" s="41">
        <f t="shared" si="84"/>
        <v>4.1000000000000369E-2</v>
      </c>
      <c r="AE318" s="43">
        <f t="shared" si="89"/>
        <v>4.4343376918703853E-2</v>
      </c>
      <c r="AF318" s="43">
        <f t="shared" si="94"/>
        <v>0</v>
      </c>
      <c r="AG318" s="43">
        <f t="shared" si="95"/>
        <v>-7.9096045197740036E-2</v>
      </c>
      <c r="AH318" s="44">
        <f t="shared" si="95"/>
        <v>3.2306915699141875E-2</v>
      </c>
      <c r="AI318" s="43">
        <f t="shared" si="90"/>
        <v>-0.12299465240641708</v>
      </c>
      <c r="AJ318" s="43">
        <f t="shared" si="91"/>
        <v>0</v>
      </c>
      <c r="AK318" s="43">
        <f t="shared" si="92"/>
        <v>0</v>
      </c>
      <c r="AL318" s="44">
        <f t="shared" si="93"/>
        <v>1.8911439114391318E-2</v>
      </c>
    </row>
    <row r="319" spans="1:38">
      <c r="A319" s="27">
        <v>300912</v>
      </c>
      <c r="B319" s="30" t="s">
        <v>451</v>
      </c>
      <c r="C319" s="32" t="s">
        <v>367</v>
      </c>
      <c r="D319" s="22">
        <v>2.149</v>
      </c>
      <c r="E319" s="22">
        <v>4.4999999999999998E-2</v>
      </c>
      <c r="F319" s="22">
        <v>0.16300000000000001</v>
      </c>
      <c r="G319" s="23">
        <f t="shared" si="85"/>
        <v>2.3569999999999998</v>
      </c>
      <c r="H319" s="26">
        <v>0.16400000000000001</v>
      </c>
      <c r="I319" s="26">
        <v>0</v>
      </c>
      <c r="J319" s="25">
        <v>0</v>
      </c>
      <c r="K319" s="23">
        <f t="shared" si="86"/>
        <v>2.5209999999999999</v>
      </c>
      <c r="M319" s="40">
        <v>2.0569999999999999</v>
      </c>
      <c r="N319" s="40">
        <v>4.4999999999999998E-2</v>
      </c>
      <c r="O319" s="40">
        <v>0.17699999999999999</v>
      </c>
      <c r="P319" s="41">
        <f t="shared" si="87"/>
        <v>2.2789999999999999</v>
      </c>
      <c r="Q319" s="40">
        <v>0.187</v>
      </c>
      <c r="R319" s="40">
        <v>0</v>
      </c>
      <c r="S319" s="40">
        <v>0</v>
      </c>
      <c r="T319" s="41">
        <f t="shared" si="88"/>
        <v>2.4659999999999997</v>
      </c>
      <c r="V319" s="40">
        <f t="shared" si="77"/>
        <v>9.2000000000000082E-2</v>
      </c>
      <c r="W319" s="40">
        <f t="shared" si="78"/>
        <v>0</v>
      </c>
      <c r="X319" s="40">
        <f t="shared" si="79"/>
        <v>-1.3999999999999985E-2</v>
      </c>
      <c r="Y319" s="41">
        <f t="shared" si="80"/>
        <v>7.7999999999999847E-2</v>
      </c>
      <c r="Z319" s="40">
        <f t="shared" si="81"/>
        <v>-2.2999999999999993E-2</v>
      </c>
      <c r="AA319" s="40">
        <f t="shared" si="82"/>
        <v>0</v>
      </c>
      <c r="AB319" s="40">
        <f t="shared" si="83"/>
        <v>0</v>
      </c>
      <c r="AC319" s="41">
        <f t="shared" si="84"/>
        <v>5.500000000000016E-2</v>
      </c>
      <c r="AE319" s="43">
        <f t="shared" si="89"/>
        <v>4.4725328147788082E-2</v>
      </c>
      <c r="AF319" s="43">
        <f t="shared" si="94"/>
        <v>0</v>
      </c>
      <c r="AG319" s="43">
        <f t="shared" si="95"/>
        <v>-7.9096045197740036E-2</v>
      </c>
      <c r="AH319" s="44">
        <f t="shared" si="95"/>
        <v>3.4225537516454518E-2</v>
      </c>
      <c r="AI319" s="43">
        <f t="shared" si="90"/>
        <v>-0.12299465240641708</v>
      </c>
      <c r="AJ319" s="43">
        <f t="shared" si="91"/>
        <v>0</v>
      </c>
      <c r="AK319" s="43">
        <f t="shared" si="92"/>
        <v>0</v>
      </c>
      <c r="AL319" s="44">
        <f t="shared" si="93"/>
        <v>2.230332522303332E-2</v>
      </c>
    </row>
    <row r="320" spans="1:38">
      <c r="A320" s="27">
        <v>300916</v>
      </c>
      <c r="B320" s="30" t="s">
        <v>239</v>
      </c>
      <c r="C320" s="32" t="s">
        <v>365</v>
      </c>
      <c r="D320" s="22">
        <v>2.5569999999999999</v>
      </c>
      <c r="E320" s="22">
        <v>4.4999999999999998E-2</v>
      </c>
      <c r="F320" s="22">
        <v>0.16300000000000001</v>
      </c>
      <c r="G320" s="23">
        <f t="shared" si="85"/>
        <v>2.7649999999999997</v>
      </c>
      <c r="H320" s="26">
        <v>0</v>
      </c>
      <c r="I320" s="26">
        <v>0</v>
      </c>
      <c r="J320" s="25">
        <v>4.2999999999999997E-2</v>
      </c>
      <c r="K320" s="23">
        <f t="shared" si="86"/>
        <v>2.8079999999999998</v>
      </c>
      <c r="M320" s="40">
        <v>2.448</v>
      </c>
      <c r="N320" s="40">
        <v>4.4999999999999998E-2</v>
      </c>
      <c r="O320" s="40">
        <v>0.17699999999999999</v>
      </c>
      <c r="P320" s="41">
        <f t="shared" si="87"/>
        <v>2.67</v>
      </c>
      <c r="Q320" s="40">
        <v>0</v>
      </c>
      <c r="R320" s="40">
        <v>0</v>
      </c>
      <c r="S320" s="40">
        <v>4.2000000000000003E-2</v>
      </c>
      <c r="T320" s="41">
        <f t="shared" si="88"/>
        <v>2.7119999999999997</v>
      </c>
      <c r="V320" s="40">
        <f t="shared" si="77"/>
        <v>0.10899999999999999</v>
      </c>
      <c r="W320" s="40">
        <f t="shared" si="78"/>
        <v>0</v>
      </c>
      <c r="X320" s="40">
        <f t="shared" si="79"/>
        <v>-1.3999999999999985E-2</v>
      </c>
      <c r="Y320" s="41">
        <f t="shared" si="80"/>
        <v>9.4999999999999751E-2</v>
      </c>
      <c r="Z320" s="40">
        <f t="shared" si="81"/>
        <v>0</v>
      </c>
      <c r="AA320" s="40">
        <f t="shared" si="82"/>
        <v>0</v>
      </c>
      <c r="AB320" s="40">
        <f t="shared" si="83"/>
        <v>9.9999999999999395E-4</v>
      </c>
      <c r="AC320" s="41">
        <f t="shared" si="84"/>
        <v>9.6000000000000085E-2</v>
      </c>
      <c r="AE320" s="43">
        <f t="shared" si="89"/>
        <v>4.4526143790849668E-2</v>
      </c>
      <c r="AF320" s="43">
        <f t="shared" si="94"/>
        <v>0</v>
      </c>
      <c r="AG320" s="43">
        <f t="shared" si="95"/>
        <v>-7.9096045197740036E-2</v>
      </c>
      <c r="AH320" s="44">
        <f t="shared" si="95"/>
        <v>3.5580524344569195E-2</v>
      </c>
      <c r="AI320" s="43">
        <f t="shared" si="90"/>
        <v>0</v>
      </c>
      <c r="AJ320" s="43">
        <f t="shared" si="91"/>
        <v>0</v>
      </c>
      <c r="AK320" s="43">
        <f t="shared" si="92"/>
        <v>2.3809523809523662E-2</v>
      </c>
      <c r="AL320" s="44">
        <f t="shared" si="93"/>
        <v>3.5398230088495609E-2</v>
      </c>
    </row>
    <row r="321" spans="1:38">
      <c r="A321" s="27">
        <v>300923</v>
      </c>
      <c r="B321" s="30" t="s">
        <v>240</v>
      </c>
      <c r="C321" s="32" t="s">
        <v>365</v>
      </c>
      <c r="D321" s="22">
        <v>2.5569999999999999</v>
      </c>
      <c r="E321" s="22">
        <v>4.4999999999999998E-2</v>
      </c>
      <c r="F321" s="22">
        <v>0.16300000000000001</v>
      </c>
      <c r="G321" s="23">
        <f t="shared" si="85"/>
        <v>2.7649999999999997</v>
      </c>
      <c r="H321" s="26">
        <v>0</v>
      </c>
      <c r="I321" s="26">
        <v>0</v>
      </c>
      <c r="J321" s="25">
        <v>0.22700000000000001</v>
      </c>
      <c r="K321" s="23">
        <f t="shared" si="86"/>
        <v>2.9919999999999995</v>
      </c>
      <c r="M321" s="40">
        <v>2.448</v>
      </c>
      <c r="N321" s="40">
        <v>4.4999999999999998E-2</v>
      </c>
      <c r="O321" s="40">
        <v>0.17699999999999999</v>
      </c>
      <c r="P321" s="41">
        <f t="shared" si="87"/>
        <v>2.67</v>
      </c>
      <c r="Q321" s="40">
        <v>0</v>
      </c>
      <c r="R321" s="40">
        <v>0</v>
      </c>
      <c r="S321" s="40">
        <v>0.22700000000000001</v>
      </c>
      <c r="T321" s="41">
        <f t="shared" si="88"/>
        <v>2.8969999999999998</v>
      </c>
      <c r="V321" s="40">
        <f t="shared" si="77"/>
        <v>0.10899999999999999</v>
      </c>
      <c r="W321" s="40">
        <f t="shared" si="78"/>
        <v>0</v>
      </c>
      <c r="X321" s="40">
        <f t="shared" si="79"/>
        <v>-1.3999999999999985E-2</v>
      </c>
      <c r="Y321" s="41">
        <f t="shared" si="80"/>
        <v>9.4999999999999751E-2</v>
      </c>
      <c r="Z321" s="40">
        <f t="shared" si="81"/>
        <v>0</v>
      </c>
      <c r="AA321" s="40">
        <f t="shared" si="82"/>
        <v>0</v>
      </c>
      <c r="AB321" s="40">
        <f t="shared" si="83"/>
        <v>0</v>
      </c>
      <c r="AC321" s="41">
        <f t="shared" si="84"/>
        <v>9.4999999999999751E-2</v>
      </c>
      <c r="AE321" s="43">
        <f t="shared" si="89"/>
        <v>4.4526143790849668E-2</v>
      </c>
      <c r="AF321" s="43">
        <f t="shared" si="94"/>
        <v>0</v>
      </c>
      <c r="AG321" s="43">
        <f t="shared" si="95"/>
        <v>-7.9096045197740036E-2</v>
      </c>
      <c r="AH321" s="44">
        <f t="shared" si="95"/>
        <v>3.5580524344569195E-2</v>
      </c>
      <c r="AI321" s="43">
        <f t="shared" si="90"/>
        <v>0</v>
      </c>
      <c r="AJ321" s="43">
        <f t="shared" si="91"/>
        <v>0</v>
      </c>
      <c r="AK321" s="43">
        <f t="shared" si="92"/>
        <v>0</v>
      </c>
      <c r="AL321" s="44">
        <f t="shared" si="93"/>
        <v>3.2792544011045824E-2</v>
      </c>
    </row>
    <row r="322" spans="1:38">
      <c r="A322" s="27">
        <v>300927</v>
      </c>
      <c r="B322" s="30" t="s">
        <v>156</v>
      </c>
      <c r="C322" s="32" t="s">
        <v>365</v>
      </c>
      <c r="D322" s="22">
        <v>2.4220000000000002</v>
      </c>
      <c r="E322" s="22">
        <v>4.4999999999999998E-2</v>
      </c>
      <c r="F322" s="22">
        <v>0.16300000000000001</v>
      </c>
      <c r="G322" s="23">
        <f t="shared" si="85"/>
        <v>2.63</v>
      </c>
      <c r="H322" s="26">
        <v>0</v>
      </c>
      <c r="I322" s="26">
        <v>0</v>
      </c>
      <c r="J322" s="25">
        <v>6.0999999999999999E-2</v>
      </c>
      <c r="K322" s="23">
        <f t="shared" si="86"/>
        <v>2.6909999999999998</v>
      </c>
      <c r="M322" s="40">
        <v>2.319</v>
      </c>
      <c r="N322" s="40">
        <v>4.4999999999999998E-2</v>
      </c>
      <c r="O322" s="40">
        <v>0.17699999999999999</v>
      </c>
      <c r="P322" s="41">
        <f t="shared" si="87"/>
        <v>2.5409999999999999</v>
      </c>
      <c r="Q322" s="40">
        <v>0</v>
      </c>
      <c r="R322" s="40">
        <v>0</v>
      </c>
      <c r="S322" s="40">
        <v>5.8999999999999997E-2</v>
      </c>
      <c r="T322" s="41">
        <f t="shared" si="88"/>
        <v>2.6</v>
      </c>
      <c r="V322" s="40">
        <f t="shared" si="77"/>
        <v>0.1030000000000002</v>
      </c>
      <c r="W322" s="40">
        <f t="shared" si="78"/>
        <v>0</v>
      </c>
      <c r="X322" s="40">
        <f t="shared" si="79"/>
        <v>-1.3999999999999985E-2</v>
      </c>
      <c r="Y322" s="41">
        <f t="shared" si="80"/>
        <v>8.8999999999999968E-2</v>
      </c>
      <c r="Z322" s="40">
        <f t="shared" si="81"/>
        <v>0</v>
      </c>
      <c r="AA322" s="40">
        <f t="shared" si="82"/>
        <v>0</v>
      </c>
      <c r="AB322" s="40">
        <f t="shared" si="83"/>
        <v>2.0000000000000018E-3</v>
      </c>
      <c r="AC322" s="41">
        <f t="shared" si="84"/>
        <v>9.0999999999999748E-2</v>
      </c>
      <c r="AE322" s="43">
        <f t="shared" si="89"/>
        <v>4.4415696420871155E-2</v>
      </c>
      <c r="AF322" s="43">
        <f t="shared" si="94"/>
        <v>0</v>
      </c>
      <c r="AG322" s="43">
        <f t="shared" si="95"/>
        <v>-7.9096045197740036E-2</v>
      </c>
      <c r="AH322" s="44">
        <f t="shared" si="95"/>
        <v>3.5025580480125926E-2</v>
      </c>
      <c r="AI322" s="43">
        <f t="shared" si="90"/>
        <v>0</v>
      </c>
      <c r="AJ322" s="43">
        <f t="shared" si="91"/>
        <v>0</v>
      </c>
      <c r="AK322" s="43">
        <f t="shared" si="92"/>
        <v>3.3898305084745797E-2</v>
      </c>
      <c r="AL322" s="44">
        <f t="shared" si="93"/>
        <v>3.4999999999999899E-2</v>
      </c>
    </row>
    <row r="323" spans="1:38">
      <c r="A323" s="27">
        <v>300940</v>
      </c>
      <c r="B323" s="30" t="s">
        <v>157</v>
      </c>
      <c r="C323" s="32" t="s">
        <v>367</v>
      </c>
      <c r="D323" s="22">
        <v>1.917</v>
      </c>
      <c r="E323" s="22">
        <v>4.4999999999999998E-2</v>
      </c>
      <c r="F323" s="22">
        <v>0.16300000000000001</v>
      </c>
      <c r="G323" s="23">
        <f t="shared" si="85"/>
        <v>2.125</v>
      </c>
      <c r="H323" s="26">
        <v>0.16400000000000001</v>
      </c>
      <c r="I323" s="26">
        <v>0</v>
      </c>
      <c r="J323" s="25">
        <v>0</v>
      </c>
      <c r="K323" s="23">
        <f t="shared" si="86"/>
        <v>2.2890000000000001</v>
      </c>
      <c r="M323" s="40">
        <v>1.8360000000000001</v>
      </c>
      <c r="N323" s="40">
        <v>4.4999999999999998E-2</v>
      </c>
      <c r="O323" s="40">
        <v>0.17699999999999999</v>
      </c>
      <c r="P323" s="41">
        <f t="shared" si="87"/>
        <v>2.0579999999999998</v>
      </c>
      <c r="Q323" s="40">
        <v>0.187</v>
      </c>
      <c r="R323" s="40">
        <v>0</v>
      </c>
      <c r="S323" s="40">
        <v>0</v>
      </c>
      <c r="T323" s="41">
        <f t="shared" si="88"/>
        <v>2.2449999999999997</v>
      </c>
      <c r="V323" s="40">
        <f t="shared" si="77"/>
        <v>8.0999999999999961E-2</v>
      </c>
      <c r="W323" s="40">
        <f t="shared" si="78"/>
        <v>0</v>
      </c>
      <c r="X323" s="40">
        <f t="shared" si="79"/>
        <v>-1.3999999999999985E-2</v>
      </c>
      <c r="Y323" s="41">
        <f t="shared" si="80"/>
        <v>6.7000000000000171E-2</v>
      </c>
      <c r="Z323" s="40">
        <f t="shared" si="81"/>
        <v>-2.2999999999999993E-2</v>
      </c>
      <c r="AA323" s="40">
        <f t="shared" si="82"/>
        <v>0</v>
      </c>
      <c r="AB323" s="40">
        <f t="shared" si="83"/>
        <v>0</v>
      </c>
      <c r="AC323" s="41">
        <f t="shared" si="84"/>
        <v>4.4000000000000483E-2</v>
      </c>
      <c r="AE323" s="43">
        <f t="shared" si="89"/>
        <v>4.4117647058823505E-2</v>
      </c>
      <c r="AF323" s="43">
        <f t="shared" si="94"/>
        <v>0</v>
      </c>
      <c r="AG323" s="43">
        <f t="shared" si="95"/>
        <v>-7.9096045197740036E-2</v>
      </c>
      <c r="AH323" s="44">
        <f t="shared" si="95"/>
        <v>3.2555879494655091E-2</v>
      </c>
      <c r="AI323" s="43">
        <f t="shared" si="90"/>
        <v>-0.12299465240641708</v>
      </c>
      <c r="AJ323" s="43">
        <f t="shared" si="91"/>
        <v>0</v>
      </c>
      <c r="AK323" s="43">
        <f t="shared" si="92"/>
        <v>0</v>
      </c>
      <c r="AL323" s="44">
        <f t="shared" si="93"/>
        <v>1.9599109131403336E-2</v>
      </c>
    </row>
    <row r="324" spans="1:38">
      <c r="A324" s="27">
        <v>300942</v>
      </c>
      <c r="B324" s="30" t="s">
        <v>158</v>
      </c>
      <c r="C324" s="32" t="s">
        <v>365</v>
      </c>
      <c r="D324" s="22">
        <v>2.5009999999999999</v>
      </c>
      <c r="E324" s="22">
        <v>4.4999999999999998E-2</v>
      </c>
      <c r="F324" s="22">
        <v>0.16300000000000001</v>
      </c>
      <c r="G324" s="23">
        <f t="shared" si="85"/>
        <v>2.7089999999999996</v>
      </c>
      <c r="H324" s="26">
        <v>0</v>
      </c>
      <c r="I324" s="26">
        <v>0</v>
      </c>
      <c r="J324" s="25">
        <v>0.3</v>
      </c>
      <c r="K324" s="23">
        <f t="shared" si="86"/>
        <v>3.0089999999999995</v>
      </c>
      <c r="M324" s="40">
        <v>2.395</v>
      </c>
      <c r="N324" s="40">
        <v>4.4999999999999998E-2</v>
      </c>
      <c r="O324" s="40">
        <v>0.17699999999999999</v>
      </c>
      <c r="P324" s="41">
        <f t="shared" si="87"/>
        <v>2.617</v>
      </c>
      <c r="Q324" s="40">
        <v>0</v>
      </c>
      <c r="R324" s="40">
        <v>0</v>
      </c>
      <c r="S324" s="40">
        <v>0.30299999999999999</v>
      </c>
      <c r="T324" s="41">
        <f t="shared" si="88"/>
        <v>2.92</v>
      </c>
      <c r="V324" s="40">
        <f t="shared" si="77"/>
        <v>0.10599999999999987</v>
      </c>
      <c r="W324" s="40">
        <f t="shared" si="78"/>
        <v>0</v>
      </c>
      <c r="X324" s="40">
        <f t="shared" si="79"/>
        <v>-1.3999999999999985E-2</v>
      </c>
      <c r="Y324" s="41">
        <f t="shared" si="80"/>
        <v>9.1999999999999638E-2</v>
      </c>
      <c r="Z324" s="40">
        <f t="shared" si="81"/>
        <v>0</v>
      </c>
      <c r="AA324" s="40">
        <f t="shared" si="82"/>
        <v>0</v>
      </c>
      <c r="AB324" s="40">
        <f t="shared" si="83"/>
        <v>-3.0000000000000027E-3</v>
      </c>
      <c r="AC324" s="41">
        <f t="shared" si="84"/>
        <v>8.8999999999999524E-2</v>
      </c>
      <c r="AE324" s="43">
        <f t="shared" si="89"/>
        <v>4.4258872651356938E-2</v>
      </c>
      <c r="AF324" s="43">
        <f t="shared" si="94"/>
        <v>0</v>
      </c>
      <c r="AG324" s="43">
        <f t="shared" si="95"/>
        <v>-7.9096045197740036E-2</v>
      </c>
      <c r="AH324" s="44">
        <f t="shared" si="95"/>
        <v>3.5154757355750722E-2</v>
      </c>
      <c r="AI324" s="43">
        <f t="shared" si="90"/>
        <v>0</v>
      </c>
      <c r="AJ324" s="43">
        <f t="shared" si="91"/>
        <v>0</v>
      </c>
      <c r="AK324" s="43">
        <f t="shared" si="92"/>
        <v>-9.9009900990099098E-3</v>
      </c>
      <c r="AL324" s="44">
        <f t="shared" si="93"/>
        <v>3.0479452054794357E-2</v>
      </c>
    </row>
    <row r="325" spans="1:38">
      <c r="A325" s="27">
        <v>300952</v>
      </c>
      <c r="B325" s="30" t="s">
        <v>159</v>
      </c>
      <c r="C325" s="32" t="s">
        <v>365</v>
      </c>
      <c r="D325" s="22">
        <v>2.4220000000000002</v>
      </c>
      <c r="E325" s="22">
        <v>4.4999999999999998E-2</v>
      </c>
      <c r="F325" s="22">
        <v>0.16300000000000001</v>
      </c>
      <c r="G325" s="23">
        <f t="shared" si="85"/>
        <v>2.63</v>
      </c>
      <c r="H325" s="26">
        <v>0</v>
      </c>
      <c r="I325" s="26">
        <v>0</v>
      </c>
      <c r="J325" s="25">
        <v>0.247</v>
      </c>
      <c r="K325" s="23">
        <f t="shared" si="86"/>
        <v>2.8769999999999998</v>
      </c>
      <c r="M325" s="40">
        <v>2.319</v>
      </c>
      <c r="N325" s="40">
        <v>4.4999999999999998E-2</v>
      </c>
      <c r="O325" s="40">
        <v>0.17699999999999999</v>
      </c>
      <c r="P325" s="41">
        <f t="shared" si="87"/>
        <v>2.5409999999999999</v>
      </c>
      <c r="Q325" s="40">
        <v>0</v>
      </c>
      <c r="R325" s="40">
        <v>0</v>
      </c>
      <c r="S325" s="40">
        <v>0.24299999999999999</v>
      </c>
      <c r="T325" s="41">
        <f t="shared" si="88"/>
        <v>2.7839999999999998</v>
      </c>
      <c r="V325" s="40">
        <f t="shared" si="77"/>
        <v>0.1030000000000002</v>
      </c>
      <c r="W325" s="40">
        <f t="shared" si="78"/>
        <v>0</v>
      </c>
      <c r="X325" s="40">
        <f t="shared" si="79"/>
        <v>-1.3999999999999985E-2</v>
      </c>
      <c r="Y325" s="41">
        <f t="shared" si="80"/>
        <v>8.8999999999999968E-2</v>
      </c>
      <c r="Z325" s="40">
        <f t="shared" si="81"/>
        <v>0</v>
      </c>
      <c r="AA325" s="40">
        <f t="shared" si="82"/>
        <v>0</v>
      </c>
      <c r="AB325" s="40">
        <f t="shared" si="83"/>
        <v>4.0000000000000036E-3</v>
      </c>
      <c r="AC325" s="41">
        <f t="shared" si="84"/>
        <v>9.2999999999999972E-2</v>
      </c>
      <c r="AE325" s="43">
        <f t="shared" si="89"/>
        <v>4.4415696420871155E-2</v>
      </c>
      <c r="AF325" s="43">
        <f t="shared" si="94"/>
        <v>0</v>
      </c>
      <c r="AG325" s="43">
        <f t="shared" si="95"/>
        <v>-7.9096045197740036E-2</v>
      </c>
      <c r="AH325" s="44">
        <f t="shared" si="95"/>
        <v>3.5025580480125926E-2</v>
      </c>
      <c r="AI325" s="43">
        <f t="shared" si="90"/>
        <v>0</v>
      </c>
      <c r="AJ325" s="43">
        <f t="shared" si="91"/>
        <v>0</v>
      </c>
      <c r="AK325" s="43">
        <f t="shared" si="92"/>
        <v>1.6460905349794254E-2</v>
      </c>
      <c r="AL325" s="44">
        <f t="shared" si="93"/>
        <v>3.3405172413793094E-2</v>
      </c>
    </row>
    <row r="326" spans="1:38">
      <c r="A326" s="27">
        <v>300958</v>
      </c>
      <c r="B326" s="30" t="s">
        <v>160</v>
      </c>
      <c r="C326" s="32" t="s">
        <v>365</v>
      </c>
      <c r="D326" s="22">
        <v>2.0710000000000002</v>
      </c>
      <c r="E326" s="22">
        <v>4.4999999999999998E-2</v>
      </c>
      <c r="F326" s="22">
        <v>0.16300000000000001</v>
      </c>
      <c r="G326" s="23">
        <f t="shared" si="85"/>
        <v>2.2789999999999999</v>
      </c>
      <c r="H326" s="26">
        <v>0</v>
      </c>
      <c r="I326" s="26">
        <v>0</v>
      </c>
      <c r="J326" s="25">
        <v>0.14199999999999999</v>
      </c>
      <c r="K326" s="23">
        <f t="shared" si="86"/>
        <v>2.4209999999999998</v>
      </c>
      <c r="M326" s="40">
        <v>1.982</v>
      </c>
      <c r="N326" s="40">
        <v>4.4999999999999998E-2</v>
      </c>
      <c r="O326" s="40">
        <v>0.17699999999999999</v>
      </c>
      <c r="P326" s="41">
        <f t="shared" si="87"/>
        <v>2.2040000000000002</v>
      </c>
      <c r="Q326" s="40">
        <v>0</v>
      </c>
      <c r="R326" s="40">
        <v>0</v>
      </c>
      <c r="S326" s="40">
        <v>0.14799999999999999</v>
      </c>
      <c r="T326" s="41">
        <f t="shared" si="88"/>
        <v>2.3520000000000003</v>
      </c>
      <c r="V326" s="40">
        <f t="shared" si="77"/>
        <v>8.900000000000019E-2</v>
      </c>
      <c r="W326" s="40">
        <f t="shared" si="78"/>
        <v>0</v>
      </c>
      <c r="X326" s="40">
        <f t="shared" si="79"/>
        <v>-1.3999999999999985E-2</v>
      </c>
      <c r="Y326" s="41">
        <f t="shared" si="80"/>
        <v>7.4999999999999734E-2</v>
      </c>
      <c r="Z326" s="40">
        <f t="shared" si="81"/>
        <v>0</v>
      </c>
      <c r="AA326" s="40">
        <f t="shared" si="82"/>
        <v>0</v>
      </c>
      <c r="AB326" s="40">
        <f t="shared" si="83"/>
        <v>-6.0000000000000053E-3</v>
      </c>
      <c r="AC326" s="41">
        <f t="shared" si="84"/>
        <v>6.8999999999999506E-2</v>
      </c>
      <c r="AE326" s="43">
        <f t="shared" si="89"/>
        <v>4.4904137235116139E-2</v>
      </c>
      <c r="AF326" s="43">
        <f t="shared" si="94"/>
        <v>0</v>
      </c>
      <c r="AG326" s="43">
        <f t="shared" si="95"/>
        <v>-7.9096045197740036E-2</v>
      </c>
      <c r="AH326" s="44">
        <f t="shared" si="95"/>
        <v>3.4029038112522565E-2</v>
      </c>
      <c r="AI326" s="43">
        <f t="shared" si="90"/>
        <v>0</v>
      </c>
      <c r="AJ326" s="43">
        <f t="shared" si="91"/>
        <v>0</v>
      </c>
      <c r="AK326" s="43">
        <f t="shared" si="92"/>
        <v>-4.0540540540540577E-2</v>
      </c>
      <c r="AL326" s="44">
        <f t="shared" si="93"/>
        <v>2.9336734693877337E-2</v>
      </c>
    </row>
    <row r="327" spans="1:38">
      <c r="A327" s="27">
        <v>300965</v>
      </c>
      <c r="B327" s="30" t="s">
        <v>161</v>
      </c>
      <c r="C327" s="32" t="s">
        <v>365</v>
      </c>
      <c r="D327" s="22">
        <v>2.7589999999999999</v>
      </c>
      <c r="E327" s="22">
        <v>4.4999999999999998E-2</v>
      </c>
      <c r="F327" s="22">
        <v>0.16300000000000001</v>
      </c>
      <c r="G327" s="23">
        <f t="shared" si="85"/>
        <v>2.9669999999999996</v>
      </c>
      <c r="H327" s="26">
        <v>0</v>
      </c>
      <c r="I327" s="26">
        <v>0</v>
      </c>
      <c r="J327" s="25">
        <v>0.28599999999999998</v>
      </c>
      <c r="K327" s="23">
        <f t="shared" si="86"/>
        <v>3.2529999999999997</v>
      </c>
      <c r="M327" s="40">
        <v>2.6419999999999999</v>
      </c>
      <c r="N327" s="40">
        <v>4.4999999999999998E-2</v>
      </c>
      <c r="O327" s="40">
        <v>0.17699999999999999</v>
      </c>
      <c r="P327" s="41">
        <f t="shared" si="87"/>
        <v>2.8639999999999999</v>
      </c>
      <c r="Q327" s="40">
        <v>0</v>
      </c>
      <c r="R327" s="40">
        <v>0</v>
      </c>
      <c r="S327" s="40">
        <v>0.28899999999999998</v>
      </c>
      <c r="T327" s="41">
        <f t="shared" si="88"/>
        <v>3.153</v>
      </c>
      <c r="V327" s="40">
        <f t="shared" ref="V327:V390" si="96">(D327-M327)</f>
        <v>0.11699999999999999</v>
      </c>
      <c r="W327" s="40">
        <f t="shared" ref="W327:W390" si="97">(E327-N327)</f>
        <v>0</v>
      </c>
      <c r="X327" s="40">
        <f t="shared" ref="X327:X390" si="98">(F327-O327)</f>
        <v>-1.3999999999999985E-2</v>
      </c>
      <c r="Y327" s="41">
        <f t="shared" ref="Y327:Y390" si="99">(G327-P327)</f>
        <v>0.10299999999999976</v>
      </c>
      <c r="Z327" s="40">
        <f t="shared" ref="Z327:Z390" si="100">IF(H327=0,0,(H327-Q327))</f>
        <v>0</v>
      </c>
      <c r="AA327" s="40">
        <f t="shared" ref="AA327:AA390" si="101">IF(I327=0,0,(I327-R327))</f>
        <v>0</v>
      </c>
      <c r="AB327" s="40">
        <f t="shared" ref="AB327:AB390" si="102">IF(J327=0,0,(J327-S327))</f>
        <v>-3.0000000000000027E-3</v>
      </c>
      <c r="AC327" s="41">
        <f t="shared" ref="AC327:AC390" si="103">(K327-T327)</f>
        <v>9.9999999999999645E-2</v>
      </c>
      <c r="AE327" s="43">
        <f t="shared" si="89"/>
        <v>4.428463285389856E-2</v>
      </c>
      <c r="AF327" s="43">
        <f t="shared" si="94"/>
        <v>0</v>
      </c>
      <c r="AG327" s="43">
        <f t="shared" si="95"/>
        <v>-7.9096045197740036E-2</v>
      </c>
      <c r="AH327" s="44">
        <f t="shared" si="95"/>
        <v>3.5963687150837906E-2</v>
      </c>
      <c r="AI327" s="43">
        <f t="shared" si="90"/>
        <v>0</v>
      </c>
      <c r="AJ327" s="43">
        <f t="shared" si="91"/>
        <v>0</v>
      </c>
      <c r="AK327" s="43">
        <f t="shared" si="92"/>
        <v>-1.0380622837370252E-2</v>
      </c>
      <c r="AL327" s="44">
        <f t="shared" si="93"/>
        <v>3.1715826197272326E-2</v>
      </c>
    </row>
    <row r="328" spans="1:38">
      <c r="A328" s="27">
        <v>300968</v>
      </c>
      <c r="B328" s="30" t="s">
        <v>524</v>
      </c>
      <c r="C328" s="32" t="s">
        <v>367</v>
      </c>
      <c r="D328" s="22">
        <v>1.798</v>
      </c>
      <c r="E328" s="22">
        <v>4.4999999999999998E-2</v>
      </c>
      <c r="F328" s="22">
        <v>0.16300000000000001</v>
      </c>
      <c r="G328" s="23">
        <f t="shared" ref="G328:G391" si="104">D328+E328+F328</f>
        <v>2.0059999999999998</v>
      </c>
      <c r="H328" s="26">
        <v>0.16400000000000001</v>
      </c>
      <c r="I328" s="26">
        <v>0</v>
      </c>
      <c r="J328" s="25">
        <v>0</v>
      </c>
      <c r="K328" s="23">
        <f t="shared" ref="K328:K391" si="105">G328+H328+I328+J328</f>
        <v>2.17</v>
      </c>
      <c r="M328" s="40">
        <v>1.722</v>
      </c>
      <c r="N328" s="40">
        <v>4.4999999999999998E-2</v>
      </c>
      <c r="O328" s="40">
        <v>0.17699999999999999</v>
      </c>
      <c r="P328" s="41">
        <f t="shared" ref="P328:P391" si="106">M328+N328+O328</f>
        <v>1.944</v>
      </c>
      <c r="Q328" s="40">
        <v>0.187</v>
      </c>
      <c r="R328" s="40">
        <v>0</v>
      </c>
      <c r="S328" s="40">
        <v>0</v>
      </c>
      <c r="T328" s="41">
        <f t="shared" ref="T328:T391" si="107">P328+Q328+R328+S328</f>
        <v>2.1309999999999998</v>
      </c>
      <c r="V328" s="40">
        <f t="shared" si="96"/>
        <v>7.6000000000000068E-2</v>
      </c>
      <c r="W328" s="40">
        <f t="shared" si="97"/>
        <v>0</v>
      </c>
      <c r="X328" s="40">
        <f t="shared" si="98"/>
        <v>-1.3999999999999985E-2</v>
      </c>
      <c r="Y328" s="41">
        <f t="shared" si="99"/>
        <v>6.1999999999999833E-2</v>
      </c>
      <c r="Z328" s="40">
        <f t="shared" si="100"/>
        <v>-2.2999999999999993E-2</v>
      </c>
      <c r="AA328" s="40">
        <f t="shared" si="101"/>
        <v>0</v>
      </c>
      <c r="AB328" s="40">
        <f t="shared" si="102"/>
        <v>0</v>
      </c>
      <c r="AC328" s="41">
        <f t="shared" si="103"/>
        <v>3.9000000000000146E-2</v>
      </c>
      <c r="AE328" s="43">
        <f t="shared" ref="AE328:AE391" si="108">(D328-M328)/M328</f>
        <v>4.413472706155637E-2</v>
      </c>
      <c r="AF328" s="43">
        <f t="shared" si="94"/>
        <v>0</v>
      </c>
      <c r="AG328" s="43">
        <f t="shared" si="95"/>
        <v>-7.9096045197740036E-2</v>
      </c>
      <c r="AH328" s="44">
        <f t="shared" si="95"/>
        <v>3.1893004115226255E-2</v>
      </c>
      <c r="AI328" s="43">
        <f t="shared" ref="AI328:AI391" si="109">IF(H328=0,0,(H328-Q328)/Q328)</f>
        <v>-0.12299465240641708</v>
      </c>
      <c r="AJ328" s="43">
        <f t="shared" ref="AJ328:AJ391" si="110">IF(I328=0,0,(I328-R328)/R328)</f>
        <v>0</v>
      </c>
      <c r="AK328" s="43">
        <f t="shared" ref="AK328:AK391" si="111">IF(J328=0,0,(J328-S328)/S328)</f>
        <v>0</v>
      </c>
      <c r="AL328" s="44">
        <f t="shared" ref="AL328:AL391" si="112">(K328-T328)/T328</f>
        <v>1.8301267010793126E-2</v>
      </c>
    </row>
    <row r="329" spans="1:38">
      <c r="A329" s="27">
        <v>300975</v>
      </c>
      <c r="B329" s="30" t="s">
        <v>452</v>
      </c>
      <c r="C329" s="32" t="s">
        <v>367</v>
      </c>
      <c r="D329" s="22">
        <v>1.917</v>
      </c>
      <c r="E329" s="22">
        <v>4.4999999999999998E-2</v>
      </c>
      <c r="F329" s="22">
        <v>0.16300000000000001</v>
      </c>
      <c r="G329" s="23">
        <f t="shared" si="104"/>
        <v>2.125</v>
      </c>
      <c r="H329" s="26">
        <v>0.16400000000000001</v>
      </c>
      <c r="I329" s="26">
        <v>0</v>
      </c>
      <c r="J329" s="25">
        <v>0</v>
      </c>
      <c r="K329" s="23">
        <f t="shared" si="105"/>
        <v>2.2890000000000001</v>
      </c>
      <c r="M329" s="40">
        <v>1.8360000000000001</v>
      </c>
      <c r="N329" s="40">
        <v>4.4999999999999998E-2</v>
      </c>
      <c r="O329" s="40">
        <v>0.17699999999999999</v>
      </c>
      <c r="P329" s="41">
        <f t="shared" si="106"/>
        <v>2.0579999999999998</v>
      </c>
      <c r="Q329" s="40">
        <v>0.187</v>
      </c>
      <c r="R329" s="40">
        <v>0</v>
      </c>
      <c r="S329" s="40">
        <v>0</v>
      </c>
      <c r="T329" s="41">
        <f t="shared" si="107"/>
        <v>2.2449999999999997</v>
      </c>
      <c r="V329" s="40">
        <f t="shared" si="96"/>
        <v>8.0999999999999961E-2</v>
      </c>
      <c r="W329" s="40">
        <f t="shared" si="97"/>
        <v>0</v>
      </c>
      <c r="X329" s="40">
        <f t="shared" si="98"/>
        <v>-1.3999999999999985E-2</v>
      </c>
      <c r="Y329" s="41">
        <f t="shared" si="99"/>
        <v>6.7000000000000171E-2</v>
      </c>
      <c r="Z329" s="40">
        <f t="shared" si="100"/>
        <v>-2.2999999999999993E-2</v>
      </c>
      <c r="AA329" s="40">
        <f t="shared" si="101"/>
        <v>0</v>
      </c>
      <c r="AB329" s="40">
        <f t="shared" si="102"/>
        <v>0</v>
      </c>
      <c r="AC329" s="41">
        <f t="shared" si="103"/>
        <v>4.4000000000000483E-2</v>
      </c>
      <c r="AE329" s="43">
        <f t="shared" si="108"/>
        <v>4.4117647058823505E-2</v>
      </c>
      <c r="AF329" s="43">
        <f t="shared" si="94"/>
        <v>0</v>
      </c>
      <c r="AG329" s="43">
        <f t="shared" si="95"/>
        <v>-7.9096045197740036E-2</v>
      </c>
      <c r="AH329" s="44">
        <f t="shared" si="95"/>
        <v>3.2555879494655091E-2</v>
      </c>
      <c r="AI329" s="43">
        <f t="shared" si="109"/>
        <v>-0.12299465240641708</v>
      </c>
      <c r="AJ329" s="43">
        <f t="shared" si="110"/>
        <v>0</v>
      </c>
      <c r="AK329" s="43">
        <f t="shared" si="111"/>
        <v>0</v>
      </c>
      <c r="AL329" s="44">
        <f t="shared" si="112"/>
        <v>1.9599109131403336E-2</v>
      </c>
    </row>
    <row r="330" spans="1:38">
      <c r="A330" s="27">
        <v>300983</v>
      </c>
      <c r="B330" s="30" t="s">
        <v>241</v>
      </c>
      <c r="C330" s="32" t="s">
        <v>367</v>
      </c>
      <c r="D330" s="22">
        <v>1.798</v>
      </c>
      <c r="E330" s="22">
        <v>4.4999999999999998E-2</v>
      </c>
      <c r="F330" s="22">
        <v>0.16300000000000001</v>
      </c>
      <c r="G330" s="23">
        <f t="shared" si="104"/>
        <v>2.0059999999999998</v>
      </c>
      <c r="H330" s="26">
        <v>0.16400000000000001</v>
      </c>
      <c r="I330" s="26">
        <v>0</v>
      </c>
      <c r="J330" s="25">
        <v>0</v>
      </c>
      <c r="K330" s="23">
        <f t="shared" si="105"/>
        <v>2.17</v>
      </c>
      <c r="M330" s="40">
        <v>1.722</v>
      </c>
      <c r="N330" s="40">
        <v>4.4999999999999998E-2</v>
      </c>
      <c r="O330" s="40">
        <v>0.17699999999999999</v>
      </c>
      <c r="P330" s="41">
        <f t="shared" si="106"/>
        <v>1.944</v>
      </c>
      <c r="Q330" s="40">
        <v>0.187</v>
      </c>
      <c r="R330" s="40">
        <v>0</v>
      </c>
      <c r="S330" s="40">
        <v>0</v>
      </c>
      <c r="T330" s="41">
        <f t="shared" si="107"/>
        <v>2.1309999999999998</v>
      </c>
      <c r="V330" s="40">
        <f t="shared" si="96"/>
        <v>7.6000000000000068E-2</v>
      </c>
      <c r="W330" s="40">
        <f t="shared" si="97"/>
        <v>0</v>
      </c>
      <c r="X330" s="40">
        <f t="shared" si="98"/>
        <v>-1.3999999999999985E-2</v>
      </c>
      <c r="Y330" s="41">
        <f t="shared" si="99"/>
        <v>6.1999999999999833E-2</v>
      </c>
      <c r="Z330" s="40">
        <f t="shared" si="100"/>
        <v>-2.2999999999999993E-2</v>
      </c>
      <c r="AA330" s="40">
        <f t="shared" si="101"/>
        <v>0</v>
      </c>
      <c r="AB330" s="40">
        <f t="shared" si="102"/>
        <v>0</v>
      </c>
      <c r="AC330" s="41">
        <f t="shared" si="103"/>
        <v>3.9000000000000146E-2</v>
      </c>
      <c r="AE330" s="43">
        <f t="shared" si="108"/>
        <v>4.413472706155637E-2</v>
      </c>
      <c r="AF330" s="43">
        <f t="shared" si="94"/>
        <v>0</v>
      </c>
      <c r="AG330" s="43">
        <f t="shared" si="95"/>
        <v>-7.9096045197740036E-2</v>
      </c>
      <c r="AH330" s="44">
        <f t="shared" si="95"/>
        <v>3.1893004115226255E-2</v>
      </c>
      <c r="AI330" s="43">
        <f t="shared" si="109"/>
        <v>-0.12299465240641708</v>
      </c>
      <c r="AJ330" s="43">
        <f t="shared" si="110"/>
        <v>0</v>
      </c>
      <c r="AK330" s="43">
        <f t="shared" si="111"/>
        <v>0</v>
      </c>
      <c r="AL330" s="44">
        <f t="shared" si="112"/>
        <v>1.8301267010793126E-2</v>
      </c>
    </row>
    <row r="331" spans="1:38">
      <c r="A331" s="27">
        <v>300991</v>
      </c>
      <c r="B331" s="30" t="s">
        <v>162</v>
      </c>
      <c r="C331" s="32" t="s">
        <v>367</v>
      </c>
      <c r="D331" s="22">
        <v>1.7390000000000001</v>
      </c>
      <c r="E331" s="22">
        <v>4.4999999999999998E-2</v>
      </c>
      <c r="F331" s="22">
        <v>0.16300000000000001</v>
      </c>
      <c r="G331" s="23">
        <f t="shared" si="104"/>
        <v>1.9470000000000001</v>
      </c>
      <c r="H331" s="26">
        <v>0.16400000000000001</v>
      </c>
      <c r="I331" s="26">
        <v>0</v>
      </c>
      <c r="J331" s="25">
        <v>0</v>
      </c>
      <c r="K331" s="23">
        <f t="shared" si="105"/>
        <v>2.1110000000000002</v>
      </c>
      <c r="M331" s="40">
        <v>1.665</v>
      </c>
      <c r="N331" s="40">
        <v>4.4999999999999998E-2</v>
      </c>
      <c r="O331" s="40">
        <v>0.17699999999999999</v>
      </c>
      <c r="P331" s="41">
        <f t="shared" si="106"/>
        <v>1.887</v>
      </c>
      <c r="Q331" s="40">
        <v>0.187</v>
      </c>
      <c r="R331" s="40">
        <v>0</v>
      </c>
      <c r="S331" s="40">
        <v>0</v>
      </c>
      <c r="T331" s="41">
        <f t="shared" si="107"/>
        <v>2.0739999999999998</v>
      </c>
      <c r="V331" s="40">
        <f t="shared" si="96"/>
        <v>7.4000000000000066E-2</v>
      </c>
      <c r="W331" s="40">
        <f t="shared" si="97"/>
        <v>0</v>
      </c>
      <c r="X331" s="40">
        <f t="shared" si="98"/>
        <v>-1.3999999999999985E-2</v>
      </c>
      <c r="Y331" s="41">
        <f t="shared" si="99"/>
        <v>6.0000000000000053E-2</v>
      </c>
      <c r="Z331" s="40">
        <f t="shared" si="100"/>
        <v>-2.2999999999999993E-2</v>
      </c>
      <c r="AA331" s="40">
        <f t="shared" si="101"/>
        <v>0</v>
      </c>
      <c r="AB331" s="40">
        <f t="shared" si="102"/>
        <v>0</v>
      </c>
      <c r="AC331" s="41">
        <f t="shared" si="103"/>
        <v>3.7000000000000366E-2</v>
      </c>
      <c r="AE331" s="43">
        <f t="shared" si="108"/>
        <v>4.4444444444444481E-2</v>
      </c>
      <c r="AF331" s="43">
        <f t="shared" si="94"/>
        <v>0</v>
      </c>
      <c r="AG331" s="43">
        <f t="shared" si="95"/>
        <v>-7.9096045197740036E-2</v>
      </c>
      <c r="AH331" s="44">
        <f t="shared" si="95"/>
        <v>3.1796502384737704E-2</v>
      </c>
      <c r="AI331" s="43">
        <f t="shared" si="109"/>
        <v>-0.12299465240641708</v>
      </c>
      <c r="AJ331" s="43">
        <f t="shared" si="110"/>
        <v>0</v>
      </c>
      <c r="AK331" s="43">
        <f t="shared" si="111"/>
        <v>0</v>
      </c>
      <c r="AL331" s="44">
        <f t="shared" si="112"/>
        <v>1.7839922854387836E-2</v>
      </c>
    </row>
    <row r="332" spans="1:38">
      <c r="A332" s="27">
        <v>300997</v>
      </c>
      <c r="B332" s="30" t="s">
        <v>83</v>
      </c>
      <c r="C332" s="32" t="s">
        <v>367</v>
      </c>
      <c r="D332" s="22">
        <v>1.5569999999999999</v>
      </c>
      <c r="E332" s="22">
        <v>4.4999999999999998E-2</v>
      </c>
      <c r="F332" s="22">
        <v>0.16300000000000001</v>
      </c>
      <c r="G332" s="23">
        <f t="shared" si="104"/>
        <v>1.7649999999999999</v>
      </c>
      <c r="H332" s="26">
        <v>0.16400000000000001</v>
      </c>
      <c r="I332" s="26">
        <v>0</v>
      </c>
      <c r="J332" s="25">
        <v>0</v>
      </c>
      <c r="K332" s="23">
        <f t="shared" si="105"/>
        <v>1.9289999999999998</v>
      </c>
      <c r="M332" s="40">
        <v>1.49</v>
      </c>
      <c r="N332" s="40">
        <v>4.4999999999999998E-2</v>
      </c>
      <c r="O332" s="40">
        <v>0.17699999999999999</v>
      </c>
      <c r="P332" s="41">
        <f t="shared" si="106"/>
        <v>1.712</v>
      </c>
      <c r="Q332" s="40">
        <v>0.187</v>
      </c>
      <c r="R332" s="40">
        <v>0</v>
      </c>
      <c r="S332" s="40">
        <v>0</v>
      </c>
      <c r="T332" s="41">
        <f t="shared" si="107"/>
        <v>1.899</v>
      </c>
      <c r="V332" s="40">
        <f t="shared" si="96"/>
        <v>6.6999999999999948E-2</v>
      </c>
      <c r="W332" s="40">
        <f t="shared" si="97"/>
        <v>0</v>
      </c>
      <c r="X332" s="40">
        <f t="shared" si="98"/>
        <v>-1.3999999999999985E-2</v>
      </c>
      <c r="Y332" s="41">
        <f t="shared" si="99"/>
        <v>5.2999999999999936E-2</v>
      </c>
      <c r="Z332" s="40">
        <f t="shared" si="100"/>
        <v>-2.2999999999999993E-2</v>
      </c>
      <c r="AA332" s="40">
        <f t="shared" si="101"/>
        <v>0</v>
      </c>
      <c r="AB332" s="40">
        <f t="shared" si="102"/>
        <v>0</v>
      </c>
      <c r="AC332" s="41">
        <f t="shared" si="103"/>
        <v>2.9999999999999805E-2</v>
      </c>
      <c r="AE332" s="43">
        <f t="shared" si="108"/>
        <v>4.4966442953020103E-2</v>
      </c>
      <c r="AF332" s="43">
        <f t="shared" si="94"/>
        <v>0</v>
      </c>
      <c r="AG332" s="43">
        <f t="shared" si="95"/>
        <v>-7.9096045197740036E-2</v>
      </c>
      <c r="AH332" s="44">
        <f t="shared" si="95"/>
        <v>3.0957943925233607E-2</v>
      </c>
      <c r="AI332" s="43">
        <f t="shared" si="109"/>
        <v>-0.12299465240641708</v>
      </c>
      <c r="AJ332" s="43">
        <f t="shared" si="110"/>
        <v>0</v>
      </c>
      <c r="AK332" s="43">
        <f t="shared" si="111"/>
        <v>0</v>
      </c>
      <c r="AL332" s="44">
        <f t="shared" si="112"/>
        <v>1.5797788309636549E-2</v>
      </c>
    </row>
    <row r="333" spans="1:38">
      <c r="A333" s="27">
        <v>300998</v>
      </c>
      <c r="B333" s="30" t="s">
        <v>564</v>
      </c>
      <c r="C333" s="32" t="s">
        <v>367</v>
      </c>
      <c r="D333" s="22">
        <v>1.427</v>
      </c>
      <c r="E333" s="22">
        <v>4.4999999999999998E-2</v>
      </c>
      <c r="F333" s="22">
        <v>0.16300000000000001</v>
      </c>
      <c r="G333" s="23">
        <f t="shared" si="104"/>
        <v>1.635</v>
      </c>
      <c r="H333" s="26">
        <v>0.16400000000000001</v>
      </c>
      <c r="I333" s="26">
        <v>0</v>
      </c>
      <c r="J333" s="25">
        <v>0</v>
      </c>
      <c r="K333" s="23">
        <f t="shared" si="105"/>
        <v>1.7989999999999999</v>
      </c>
      <c r="M333" s="40">
        <v>1.3660000000000001</v>
      </c>
      <c r="N333" s="40">
        <v>4.4999999999999998E-2</v>
      </c>
      <c r="O333" s="40">
        <v>0.17699999999999999</v>
      </c>
      <c r="P333" s="41">
        <f t="shared" si="106"/>
        <v>1.5880000000000001</v>
      </c>
      <c r="Q333" s="40">
        <v>0.187</v>
      </c>
      <c r="R333" s="40">
        <v>0</v>
      </c>
      <c r="S333" s="40">
        <v>0</v>
      </c>
      <c r="T333" s="41">
        <f t="shared" si="107"/>
        <v>1.7750000000000001</v>
      </c>
      <c r="V333" s="40">
        <f t="shared" si="96"/>
        <v>6.0999999999999943E-2</v>
      </c>
      <c r="W333" s="40">
        <f t="shared" si="97"/>
        <v>0</v>
      </c>
      <c r="X333" s="40">
        <f t="shared" si="98"/>
        <v>-1.3999999999999985E-2</v>
      </c>
      <c r="Y333" s="41">
        <f t="shared" si="99"/>
        <v>4.6999999999999931E-2</v>
      </c>
      <c r="Z333" s="40">
        <f t="shared" si="100"/>
        <v>-2.2999999999999993E-2</v>
      </c>
      <c r="AA333" s="40">
        <f t="shared" si="101"/>
        <v>0</v>
      </c>
      <c r="AB333" s="40">
        <f t="shared" si="102"/>
        <v>0</v>
      </c>
      <c r="AC333" s="41">
        <f t="shared" si="103"/>
        <v>2.3999999999999799E-2</v>
      </c>
      <c r="AE333" s="43">
        <f t="shared" si="108"/>
        <v>4.4655929721815472E-2</v>
      </c>
      <c r="AF333" s="43">
        <f t="shared" si="94"/>
        <v>0</v>
      </c>
      <c r="AG333" s="43">
        <f t="shared" si="95"/>
        <v>-7.9096045197740036E-2</v>
      </c>
      <c r="AH333" s="44">
        <f t="shared" si="95"/>
        <v>2.9596977329974766E-2</v>
      </c>
      <c r="AI333" s="43">
        <f t="shared" si="109"/>
        <v>-0.12299465240641708</v>
      </c>
      <c r="AJ333" s="43">
        <f t="shared" si="110"/>
        <v>0</v>
      </c>
      <c r="AK333" s="43">
        <f t="shared" si="111"/>
        <v>0</v>
      </c>
      <c r="AL333" s="44">
        <f t="shared" si="112"/>
        <v>1.3521126760563267E-2</v>
      </c>
    </row>
    <row r="334" spans="1:38">
      <c r="A334" s="27">
        <v>301002</v>
      </c>
      <c r="B334" s="30" t="s">
        <v>565</v>
      </c>
      <c r="C334" s="32" t="s">
        <v>367</v>
      </c>
      <c r="D334" s="22">
        <v>2.294</v>
      </c>
      <c r="E334" s="22">
        <v>4.4999999999999998E-2</v>
      </c>
      <c r="F334" s="22">
        <v>0.16300000000000001</v>
      </c>
      <c r="G334" s="23">
        <f t="shared" si="104"/>
        <v>2.5019999999999998</v>
      </c>
      <c r="H334" s="26">
        <v>0.16400000000000001</v>
      </c>
      <c r="I334" s="26">
        <v>0</v>
      </c>
      <c r="J334" s="25">
        <v>0</v>
      </c>
      <c r="K334" s="23">
        <f t="shared" si="105"/>
        <v>2.6659999999999999</v>
      </c>
      <c r="M334" s="40">
        <v>2.1970000000000001</v>
      </c>
      <c r="N334" s="40">
        <v>4.4999999999999998E-2</v>
      </c>
      <c r="O334" s="40">
        <v>0.17699999999999999</v>
      </c>
      <c r="P334" s="41">
        <f t="shared" si="106"/>
        <v>2.419</v>
      </c>
      <c r="Q334" s="40">
        <v>0.187</v>
      </c>
      <c r="R334" s="40">
        <v>0</v>
      </c>
      <c r="S334" s="40">
        <v>0</v>
      </c>
      <c r="T334" s="41">
        <f t="shared" si="107"/>
        <v>2.6059999999999999</v>
      </c>
      <c r="V334" s="40">
        <f t="shared" si="96"/>
        <v>9.6999999999999975E-2</v>
      </c>
      <c r="W334" s="40">
        <f t="shared" si="97"/>
        <v>0</v>
      </c>
      <c r="X334" s="40">
        <f t="shared" si="98"/>
        <v>-1.3999999999999985E-2</v>
      </c>
      <c r="Y334" s="41">
        <f t="shared" si="99"/>
        <v>8.2999999999999741E-2</v>
      </c>
      <c r="Z334" s="40">
        <f t="shared" si="100"/>
        <v>-2.2999999999999993E-2</v>
      </c>
      <c r="AA334" s="40">
        <f t="shared" si="101"/>
        <v>0</v>
      </c>
      <c r="AB334" s="40">
        <f t="shared" si="102"/>
        <v>0</v>
      </c>
      <c r="AC334" s="41">
        <f t="shared" si="103"/>
        <v>6.0000000000000053E-2</v>
      </c>
      <c r="AE334" s="43">
        <f t="shared" si="108"/>
        <v>4.4151115157032302E-2</v>
      </c>
      <c r="AF334" s="43">
        <f t="shared" si="94"/>
        <v>0</v>
      </c>
      <c r="AG334" s="43">
        <f t="shared" si="95"/>
        <v>-7.9096045197740036E-2</v>
      </c>
      <c r="AH334" s="44">
        <f t="shared" si="95"/>
        <v>3.4311699049193775E-2</v>
      </c>
      <c r="AI334" s="43">
        <f t="shared" si="109"/>
        <v>-0.12299465240641708</v>
      </c>
      <c r="AJ334" s="43">
        <f t="shared" si="110"/>
        <v>0</v>
      </c>
      <c r="AK334" s="43">
        <f t="shared" si="111"/>
        <v>0</v>
      </c>
      <c r="AL334" s="44">
        <f t="shared" si="112"/>
        <v>2.3023791250959345E-2</v>
      </c>
    </row>
    <row r="335" spans="1:38">
      <c r="A335" s="27">
        <v>301006</v>
      </c>
      <c r="B335" s="30" t="s">
        <v>163</v>
      </c>
      <c r="C335" s="32" t="s">
        <v>367</v>
      </c>
      <c r="D335" s="22">
        <v>2.448</v>
      </c>
      <c r="E335" s="22">
        <v>4.4999999999999998E-2</v>
      </c>
      <c r="F335" s="22">
        <v>0.16300000000000001</v>
      </c>
      <c r="G335" s="23">
        <f t="shared" si="104"/>
        <v>2.6559999999999997</v>
      </c>
      <c r="H335" s="26">
        <v>0.16400000000000001</v>
      </c>
      <c r="I335" s="26">
        <v>0</v>
      </c>
      <c r="J335" s="25">
        <v>0</v>
      </c>
      <c r="K335" s="23">
        <f t="shared" si="105"/>
        <v>2.82</v>
      </c>
      <c r="M335" s="40">
        <v>2.3439999999999999</v>
      </c>
      <c r="N335" s="40">
        <v>4.4999999999999998E-2</v>
      </c>
      <c r="O335" s="40">
        <v>0.17699999999999999</v>
      </c>
      <c r="P335" s="41">
        <f t="shared" si="106"/>
        <v>2.5659999999999998</v>
      </c>
      <c r="Q335" s="40">
        <v>0.187</v>
      </c>
      <c r="R335" s="40">
        <v>0</v>
      </c>
      <c r="S335" s="40">
        <v>0</v>
      </c>
      <c r="T335" s="41">
        <f t="shared" si="107"/>
        <v>2.7529999999999997</v>
      </c>
      <c r="V335" s="40">
        <f t="shared" si="96"/>
        <v>0.10400000000000009</v>
      </c>
      <c r="W335" s="40">
        <f t="shared" si="97"/>
        <v>0</v>
      </c>
      <c r="X335" s="40">
        <f t="shared" si="98"/>
        <v>-1.3999999999999985E-2</v>
      </c>
      <c r="Y335" s="41">
        <f t="shared" si="99"/>
        <v>8.9999999999999858E-2</v>
      </c>
      <c r="Z335" s="40">
        <f t="shared" si="100"/>
        <v>-2.2999999999999993E-2</v>
      </c>
      <c r="AA335" s="40">
        <f t="shared" si="101"/>
        <v>0</v>
      </c>
      <c r="AB335" s="40">
        <f t="shared" si="102"/>
        <v>0</v>
      </c>
      <c r="AC335" s="41">
        <f t="shared" si="103"/>
        <v>6.7000000000000171E-2</v>
      </c>
      <c r="AE335" s="43">
        <f t="shared" si="108"/>
        <v>4.4368600682593899E-2</v>
      </c>
      <c r="AF335" s="43">
        <f t="shared" si="94"/>
        <v>0</v>
      </c>
      <c r="AG335" s="43">
        <f t="shared" si="95"/>
        <v>-7.9096045197740036E-2</v>
      </c>
      <c r="AH335" s="44">
        <f t="shared" si="95"/>
        <v>3.5074045206547104E-2</v>
      </c>
      <c r="AI335" s="43">
        <f t="shared" si="109"/>
        <v>-0.12299465240641708</v>
      </c>
      <c r="AJ335" s="43">
        <f t="shared" si="110"/>
        <v>0</v>
      </c>
      <c r="AK335" s="43">
        <f t="shared" si="111"/>
        <v>0</v>
      </c>
      <c r="AL335" s="44">
        <f t="shared" si="112"/>
        <v>2.4337086814384373E-2</v>
      </c>
    </row>
    <row r="336" spans="1:38">
      <c r="A336" s="27">
        <v>301009</v>
      </c>
      <c r="B336" s="30" t="s">
        <v>84</v>
      </c>
      <c r="C336" s="32" t="s">
        <v>367</v>
      </c>
      <c r="D336" s="22">
        <v>1.837</v>
      </c>
      <c r="E336" s="22">
        <v>4.4999999999999998E-2</v>
      </c>
      <c r="F336" s="22">
        <v>0.16300000000000001</v>
      </c>
      <c r="G336" s="23">
        <f t="shared" si="104"/>
        <v>2.0449999999999999</v>
      </c>
      <c r="H336" s="26">
        <v>0.16400000000000001</v>
      </c>
      <c r="I336" s="26">
        <v>0</v>
      </c>
      <c r="J336" s="25">
        <v>0</v>
      </c>
      <c r="K336" s="23">
        <f t="shared" si="105"/>
        <v>2.2090000000000001</v>
      </c>
      <c r="M336" s="40">
        <v>1.7589999999999999</v>
      </c>
      <c r="N336" s="40">
        <v>4.4999999999999998E-2</v>
      </c>
      <c r="O336" s="40">
        <v>0.17699999999999999</v>
      </c>
      <c r="P336" s="41">
        <f t="shared" si="106"/>
        <v>1.9809999999999999</v>
      </c>
      <c r="Q336" s="40">
        <v>0.187</v>
      </c>
      <c r="R336" s="40">
        <v>0</v>
      </c>
      <c r="S336" s="40">
        <v>0</v>
      </c>
      <c r="T336" s="41">
        <f t="shared" si="107"/>
        <v>2.1679999999999997</v>
      </c>
      <c r="V336" s="40">
        <f t="shared" si="96"/>
        <v>7.8000000000000069E-2</v>
      </c>
      <c r="W336" s="40">
        <f t="shared" si="97"/>
        <v>0</v>
      </c>
      <c r="X336" s="40">
        <f t="shared" si="98"/>
        <v>-1.3999999999999985E-2</v>
      </c>
      <c r="Y336" s="41">
        <f t="shared" si="99"/>
        <v>6.4000000000000057E-2</v>
      </c>
      <c r="Z336" s="40">
        <f t="shared" si="100"/>
        <v>-2.2999999999999993E-2</v>
      </c>
      <c r="AA336" s="40">
        <f t="shared" si="101"/>
        <v>0</v>
      </c>
      <c r="AB336" s="40">
        <f t="shared" si="102"/>
        <v>0</v>
      </c>
      <c r="AC336" s="41">
        <f t="shared" si="103"/>
        <v>4.1000000000000369E-2</v>
      </c>
      <c r="AE336" s="43">
        <f t="shared" si="108"/>
        <v>4.4343376918703853E-2</v>
      </c>
      <c r="AF336" s="43">
        <f t="shared" si="94"/>
        <v>0</v>
      </c>
      <c r="AG336" s="43">
        <f t="shared" si="95"/>
        <v>-7.9096045197740036E-2</v>
      </c>
      <c r="AH336" s="44">
        <f t="shared" si="95"/>
        <v>3.2306915699141875E-2</v>
      </c>
      <c r="AI336" s="43">
        <f t="shared" si="109"/>
        <v>-0.12299465240641708</v>
      </c>
      <c r="AJ336" s="43">
        <f t="shared" si="110"/>
        <v>0</v>
      </c>
      <c r="AK336" s="43">
        <f t="shared" si="111"/>
        <v>0</v>
      </c>
      <c r="AL336" s="44">
        <f t="shared" si="112"/>
        <v>1.8911439114391318E-2</v>
      </c>
    </row>
    <row r="337" spans="1:38">
      <c r="A337" s="27">
        <v>301013</v>
      </c>
      <c r="B337" s="30" t="s">
        <v>164</v>
      </c>
      <c r="C337" s="32" t="s">
        <v>367</v>
      </c>
      <c r="D337" s="22">
        <v>1.845</v>
      </c>
      <c r="E337" s="22">
        <v>4.4999999999999998E-2</v>
      </c>
      <c r="F337" s="22">
        <v>0.16300000000000001</v>
      </c>
      <c r="G337" s="23">
        <f t="shared" si="104"/>
        <v>2.0529999999999999</v>
      </c>
      <c r="H337" s="26">
        <v>0.16400000000000001</v>
      </c>
      <c r="I337" s="26">
        <v>0</v>
      </c>
      <c r="J337" s="25">
        <v>0</v>
      </c>
      <c r="K337" s="23">
        <f t="shared" si="105"/>
        <v>2.2170000000000001</v>
      </c>
      <c r="M337" s="40">
        <v>1.766</v>
      </c>
      <c r="N337" s="40">
        <v>4.4999999999999998E-2</v>
      </c>
      <c r="O337" s="40">
        <v>0.17699999999999999</v>
      </c>
      <c r="P337" s="41">
        <f t="shared" si="106"/>
        <v>1.988</v>
      </c>
      <c r="Q337" s="40">
        <v>0.187</v>
      </c>
      <c r="R337" s="40">
        <v>0</v>
      </c>
      <c r="S337" s="40">
        <v>0</v>
      </c>
      <c r="T337" s="41">
        <f t="shared" si="107"/>
        <v>2.1749999999999998</v>
      </c>
      <c r="V337" s="40">
        <f t="shared" si="96"/>
        <v>7.8999999999999959E-2</v>
      </c>
      <c r="W337" s="40">
        <f t="shared" si="97"/>
        <v>0</v>
      </c>
      <c r="X337" s="40">
        <f t="shared" si="98"/>
        <v>-1.3999999999999985E-2</v>
      </c>
      <c r="Y337" s="41">
        <f t="shared" si="99"/>
        <v>6.4999999999999947E-2</v>
      </c>
      <c r="Z337" s="40">
        <f t="shared" si="100"/>
        <v>-2.2999999999999993E-2</v>
      </c>
      <c r="AA337" s="40">
        <f t="shared" si="101"/>
        <v>0</v>
      </c>
      <c r="AB337" s="40">
        <f t="shared" si="102"/>
        <v>0</v>
      </c>
      <c r="AC337" s="41">
        <f t="shared" si="103"/>
        <v>4.2000000000000259E-2</v>
      </c>
      <c r="AE337" s="43">
        <f t="shared" si="108"/>
        <v>4.4733861834654561E-2</v>
      </c>
      <c r="AF337" s="43">
        <f t="shared" si="94"/>
        <v>0</v>
      </c>
      <c r="AG337" s="43">
        <f t="shared" si="95"/>
        <v>-7.9096045197740036E-2</v>
      </c>
      <c r="AH337" s="44">
        <f t="shared" si="95"/>
        <v>3.2696177062374217E-2</v>
      </c>
      <c r="AI337" s="43">
        <f t="shared" si="109"/>
        <v>-0.12299465240641708</v>
      </c>
      <c r="AJ337" s="43">
        <f t="shared" si="110"/>
        <v>0</v>
      </c>
      <c r="AK337" s="43">
        <f t="shared" si="111"/>
        <v>0</v>
      </c>
      <c r="AL337" s="44">
        <f t="shared" si="112"/>
        <v>1.9310344827586329E-2</v>
      </c>
    </row>
    <row r="338" spans="1:38">
      <c r="A338" s="27">
        <v>301014</v>
      </c>
      <c r="B338" s="30" t="s">
        <v>165</v>
      </c>
      <c r="C338" s="32" t="s">
        <v>367</v>
      </c>
      <c r="D338" s="22">
        <v>2.448</v>
      </c>
      <c r="E338" s="22">
        <v>4.4999999999999998E-2</v>
      </c>
      <c r="F338" s="22">
        <v>0.16300000000000001</v>
      </c>
      <c r="G338" s="23">
        <f t="shared" si="104"/>
        <v>2.6559999999999997</v>
      </c>
      <c r="H338" s="26">
        <v>0.16400000000000001</v>
      </c>
      <c r="I338" s="26">
        <v>0</v>
      </c>
      <c r="J338" s="25">
        <v>0</v>
      </c>
      <c r="K338" s="23">
        <f t="shared" si="105"/>
        <v>2.82</v>
      </c>
      <c r="M338" s="40">
        <v>2.3439999999999999</v>
      </c>
      <c r="N338" s="40">
        <v>4.4999999999999998E-2</v>
      </c>
      <c r="O338" s="40">
        <v>0.17699999999999999</v>
      </c>
      <c r="P338" s="41">
        <f t="shared" si="106"/>
        <v>2.5659999999999998</v>
      </c>
      <c r="Q338" s="40">
        <v>0.187</v>
      </c>
      <c r="R338" s="40">
        <v>0</v>
      </c>
      <c r="S338" s="40">
        <v>0</v>
      </c>
      <c r="T338" s="41">
        <f t="shared" si="107"/>
        <v>2.7529999999999997</v>
      </c>
      <c r="V338" s="40">
        <f t="shared" si="96"/>
        <v>0.10400000000000009</v>
      </c>
      <c r="W338" s="40">
        <f t="shared" si="97"/>
        <v>0</v>
      </c>
      <c r="X338" s="40">
        <f t="shared" si="98"/>
        <v>-1.3999999999999985E-2</v>
      </c>
      <c r="Y338" s="41">
        <f t="shared" si="99"/>
        <v>8.9999999999999858E-2</v>
      </c>
      <c r="Z338" s="40">
        <f t="shared" si="100"/>
        <v>-2.2999999999999993E-2</v>
      </c>
      <c r="AA338" s="40">
        <f t="shared" si="101"/>
        <v>0</v>
      </c>
      <c r="AB338" s="40">
        <f t="shared" si="102"/>
        <v>0</v>
      </c>
      <c r="AC338" s="41">
        <f t="shared" si="103"/>
        <v>6.7000000000000171E-2</v>
      </c>
      <c r="AE338" s="43">
        <f t="shared" si="108"/>
        <v>4.4368600682593899E-2</v>
      </c>
      <c r="AF338" s="43">
        <f t="shared" si="94"/>
        <v>0</v>
      </c>
      <c r="AG338" s="43">
        <f t="shared" si="95"/>
        <v>-7.9096045197740036E-2</v>
      </c>
      <c r="AH338" s="44">
        <f t="shared" si="95"/>
        <v>3.5074045206547104E-2</v>
      </c>
      <c r="AI338" s="43">
        <f t="shared" si="109"/>
        <v>-0.12299465240641708</v>
      </c>
      <c r="AJ338" s="43">
        <f t="shared" si="110"/>
        <v>0</v>
      </c>
      <c r="AK338" s="43">
        <f t="shared" si="111"/>
        <v>0</v>
      </c>
      <c r="AL338" s="44">
        <f t="shared" si="112"/>
        <v>2.4337086814384373E-2</v>
      </c>
    </row>
    <row r="339" spans="1:38">
      <c r="A339" s="27">
        <v>301015</v>
      </c>
      <c r="B339" s="30" t="s">
        <v>166</v>
      </c>
      <c r="C339" s="32" t="s">
        <v>367</v>
      </c>
      <c r="D339" s="22">
        <v>1.6220000000000001</v>
      </c>
      <c r="E339" s="22">
        <v>4.4999999999999998E-2</v>
      </c>
      <c r="F339" s="22">
        <v>0.16300000000000001</v>
      </c>
      <c r="G339" s="23">
        <f t="shared" si="104"/>
        <v>1.83</v>
      </c>
      <c r="H339" s="26">
        <v>0.16400000000000001</v>
      </c>
      <c r="I339" s="26">
        <v>0</v>
      </c>
      <c r="J339" s="25">
        <v>0</v>
      </c>
      <c r="K339" s="23">
        <f t="shared" si="105"/>
        <v>1.994</v>
      </c>
      <c r="M339" s="40">
        <v>1.5529999999999999</v>
      </c>
      <c r="N339" s="40">
        <v>4.4999999999999998E-2</v>
      </c>
      <c r="O339" s="40">
        <v>0.17699999999999999</v>
      </c>
      <c r="P339" s="41">
        <f t="shared" si="106"/>
        <v>1.7749999999999999</v>
      </c>
      <c r="Q339" s="40">
        <v>0.187</v>
      </c>
      <c r="R339" s="40">
        <v>0</v>
      </c>
      <c r="S339" s="40">
        <v>0</v>
      </c>
      <c r="T339" s="41">
        <f t="shared" si="107"/>
        <v>1.962</v>
      </c>
      <c r="V339" s="40">
        <f t="shared" si="96"/>
        <v>6.9000000000000172E-2</v>
      </c>
      <c r="W339" s="40">
        <f t="shared" si="97"/>
        <v>0</v>
      </c>
      <c r="X339" s="40">
        <f t="shared" si="98"/>
        <v>-1.3999999999999985E-2</v>
      </c>
      <c r="Y339" s="41">
        <f t="shared" si="99"/>
        <v>5.500000000000016E-2</v>
      </c>
      <c r="Z339" s="40">
        <f t="shared" si="100"/>
        <v>-2.2999999999999993E-2</v>
      </c>
      <c r="AA339" s="40">
        <f t="shared" si="101"/>
        <v>0</v>
      </c>
      <c r="AB339" s="40">
        <f t="shared" si="102"/>
        <v>0</v>
      </c>
      <c r="AC339" s="41">
        <f t="shared" si="103"/>
        <v>3.2000000000000028E-2</v>
      </c>
      <c r="AE339" s="43">
        <f t="shared" si="108"/>
        <v>4.4430135222150786E-2</v>
      </c>
      <c r="AF339" s="43">
        <f t="shared" si="94"/>
        <v>0</v>
      </c>
      <c r="AG339" s="43">
        <f t="shared" si="95"/>
        <v>-7.9096045197740036E-2</v>
      </c>
      <c r="AH339" s="44">
        <f t="shared" si="95"/>
        <v>3.0985915492957837E-2</v>
      </c>
      <c r="AI339" s="43">
        <f t="shared" si="109"/>
        <v>-0.12299465240641708</v>
      </c>
      <c r="AJ339" s="43">
        <f t="shared" si="110"/>
        <v>0</v>
      </c>
      <c r="AK339" s="43">
        <f t="shared" si="111"/>
        <v>0</v>
      </c>
      <c r="AL339" s="44">
        <f t="shared" si="112"/>
        <v>1.6309887869520912E-2</v>
      </c>
    </row>
    <row r="340" spans="1:38">
      <c r="A340" s="27">
        <v>301016</v>
      </c>
      <c r="B340" s="30" t="s">
        <v>242</v>
      </c>
      <c r="C340" s="32" t="s">
        <v>367</v>
      </c>
      <c r="D340" s="22">
        <v>1.83</v>
      </c>
      <c r="E340" s="22">
        <v>4.4999999999999998E-2</v>
      </c>
      <c r="F340" s="22">
        <v>0.16300000000000001</v>
      </c>
      <c r="G340" s="23">
        <f t="shared" si="104"/>
        <v>2.0379999999999998</v>
      </c>
      <c r="H340" s="26">
        <v>0.16400000000000001</v>
      </c>
      <c r="I340" s="26">
        <v>0</v>
      </c>
      <c r="J340" s="25">
        <v>0</v>
      </c>
      <c r="K340" s="23">
        <f t="shared" si="105"/>
        <v>2.202</v>
      </c>
      <c r="M340" s="40">
        <v>1.752</v>
      </c>
      <c r="N340" s="40">
        <v>4.4999999999999998E-2</v>
      </c>
      <c r="O340" s="40">
        <v>0.17699999999999999</v>
      </c>
      <c r="P340" s="41">
        <f t="shared" si="106"/>
        <v>1.974</v>
      </c>
      <c r="Q340" s="40">
        <v>0.187</v>
      </c>
      <c r="R340" s="40">
        <v>0</v>
      </c>
      <c r="S340" s="40">
        <v>0</v>
      </c>
      <c r="T340" s="41">
        <f t="shared" si="107"/>
        <v>2.161</v>
      </c>
      <c r="V340" s="40">
        <f t="shared" si="96"/>
        <v>7.8000000000000069E-2</v>
      </c>
      <c r="W340" s="40">
        <f t="shared" si="97"/>
        <v>0</v>
      </c>
      <c r="X340" s="40">
        <f t="shared" si="98"/>
        <v>-1.3999999999999985E-2</v>
      </c>
      <c r="Y340" s="41">
        <f t="shared" si="99"/>
        <v>6.3999999999999835E-2</v>
      </c>
      <c r="Z340" s="40">
        <f t="shared" si="100"/>
        <v>-2.2999999999999993E-2</v>
      </c>
      <c r="AA340" s="40">
        <f t="shared" si="101"/>
        <v>0</v>
      </c>
      <c r="AB340" s="40">
        <f t="shared" si="102"/>
        <v>0</v>
      </c>
      <c r="AC340" s="41">
        <f t="shared" si="103"/>
        <v>4.0999999999999925E-2</v>
      </c>
      <c r="AE340" s="43">
        <f t="shared" si="108"/>
        <v>4.4520547945205519E-2</v>
      </c>
      <c r="AF340" s="43">
        <f t="shared" si="94"/>
        <v>0</v>
      </c>
      <c r="AG340" s="43">
        <f t="shared" si="95"/>
        <v>-7.9096045197740036E-2</v>
      </c>
      <c r="AH340" s="44">
        <f t="shared" si="95"/>
        <v>3.2421479229989787E-2</v>
      </c>
      <c r="AI340" s="43">
        <f t="shared" si="109"/>
        <v>-0.12299465240641708</v>
      </c>
      <c r="AJ340" s="43">
        <f t="shared" si="110"/>
        <v>0</v>
      </c>
      <c r="AK340" s="43">
        <f t="shared" si="111"/>
        <v>0</v>
      </c>
      <c r="AL340" s="44">
        <f t="shared" si="112"/>
        <v>1.8972697825080945E-2</v>
      </c>
    </row>
    <row r="341" spans="1:38">
      <c r="A341" s="27">
        <v>301017</v>
      </c>
      <c r="B341" s="30" t="s">
        <v>243</v>
      </c>
      <c r="C341" s="32" t="s">
        <v>367</v>
      </c>
      <c r="D341" s="22">
        <v>1.83</v>
      </c>
      <c r="E341" s="22">
        <v>4.4999999999999998E-2</v>
      </c>
      <c r="F341" s="22">
        <v>0.16300000000000001</v>
      </c>
      <c r="G341" s="23">
        <f t="shared" si="104"/>
        <v>2.0379999999999998</v>
      </c>
      <c r="H341" s="26">
        <v>0.16400000000000001</v>
      </c>
      <c r="I341" s="26">
        <v>0</v>
      </c>
      <c r="J341" s="25">
        <v>0</v>
      </c>
      <c r="K341" s="23">
        <f t="shared" si="105"/>
        <v>2.202</v>
      </c>
      <c r="M341" s="40">
        <v>1.752</v>
      </c>
      <c r="N341" s="40">
        <v>4.4999999999999998E-2</v>
      </c>
      <c r="O341" s="40">
        <v>0.17699999999999999</v>
      </c>
      <c r="P341" s="41">
        <f t="shared" si="106"/>
        <v>1.974</v>
      </c>
      <c r="Q341" s="40">
        <v>0.187</v>
      </c>
      <c r="R341" s="40">
        <v>0</v>
      </c>
      <c r="S341" s="40">
        <v>0</v>
      </c>
      <c r="T341" s="41">
        <f t="shared" si="107"/>
        <v>2.161</v>
      </c>
      <c r="V341" s="40">
        <f t="shared" si="96"/>
        <v>7.8000000000000069E-2</v>
      </c>
      <c r="W341" s="40">
        <f t="shared" si="97"/>
        <v>0</v>
      </c>
      <c r="X341" s="40">
        <f t="shared" si="98"/>
        <v>-1.3999999999999985E-2</v>
      </c>
      <c r="Y341" s="41">
        <f t="shared" si="99"/>
        <v>6.3999999999999835E-2</v>
      </c>
      <c r="Z341" s="40">
        <f t="shared" si="100"/>
        <v>-2.2999999999999993E-2</v>
      </c>
      <c r="AA341" s="40">
        <f t="shared" si="101"/>
        <v>0</v>
      </c>
      <c r="AB341" s="40">
        <f t="shared" si="102"/>
        <v>0</v>
      </c>
      <c r="AC341" s="41">
        <f t="shared" si="103"/>
        <v>4.0999999999999925E-2</v>
      </c>
      <c r="AE341" s="43">
        <f t="shared" si="108"/>
        <v>4.4520547945205519E-2</v>
      </c>
      <c r="AF341" s="43">
        <f t="shared" si="94"/>
        <v>0</v>
      </c>
      <c r="AG341" s="43">
        <f t="shared" si="95"/>
        <v>-7.9096045197740036E-2</v>
      </c>
      <c r="AH341" s="44">
        <f t="shared" si="95"/>
        <v>3.2421479229989787E-2</v>
      </c>
      <c r="AI341" s="43">
        <f t="shared" si="109"/>
        <v>-0.12299465240641708</v>
      </c>
      <c r="AJ341" s="43">
        <f t="shared" si="110"/>
        <v>0</v>
      </c>
      <c r="AK341" s="43">
        <f t="shared" si="111"/>
        <v>0</v>
      </c>
      <c r="AL341" s="44">
        <f t="shared" si="112"/>
        <v>1.8972697825080945E-2</v>
      </c>
    </row>
    <row r="342" spans="1:38">
      <c r="A342" s="27">
        <v>301021</v>
      </c>
      <c r="B342" s="30" t="s">
        <v>167</v>
      </c>
      <c r="C342" s="32" t="s">
        <v>367</v>
      </c>
      <c r="D342" s="22">
        <v>1.83</v>
      </c>
      <c r="E342" s="22">
        <v>4.4999999999999998E-2</v>
      </c>
      <c r="F342" s="22">
        <v>0.16300000000000001</v>
      </c>
      <c r="G342" s="23">
        <f t="shared" si="104"/>
        <v>2.0379999999999998</v>
      </c>
      <c r="H342" s="26">
        <v>0.16400000000000001</v>
      </c>
      <c r="I342" s="26">
        <v>0</v>
      </c>
      <c r="J342" s="25">
        <v>0</v>
      </c>
      <c r="K342" s="23">
        <f t="shared" si="105"/>
        <v>2.202</v>
      </c>
      <c r="M342" s="40">
        <v>1.752</v>
      </c>
      <c r="N342" s="40">
        <v>4.4999999999999998E-2</v>
      </c>
      <c r="O342" s="40">
        <v>0.17699999999999999</v>
      </c>
      <c r="P342" s="41">
        <f t="shared" si="106"/>
        <v>1.974</v>
      </c>
      <c r="Q342" s="40">
        <v>0.187</v>
      </c>
      <c r="R342" s="40">
        <v>0</v>
      </c>
      <c r="S342" s="40">
        <v>0</v>
      </c>
      <c r="T342" s="41">
        <f t="shared" si="107"/>
        <v>2.161</v>
      </c>
      <c r="V342" s="40">
        <f t="shared" si="96"/>
        <v>7.8000000000000069E-2</v>
      </c>
      <c r="W342" s="40">
        <f t="shared" si="97"/>
        <v>0</v>
      </c>
      <c r="X342" s="40">
        <f t="shared" si="98"/>
        <v>-1.3999999999999985E-2</v>
      </c>
      <c r="Y342" s="41">
        <f t="shared" si="99"/>
        <v>6.3999999999999835E-2</v>
      </c>
      <c r="Z342" s="40">
        <f t="shared" si="100"/>
        <v>-2.2999999999999993E-2</v>
      </c>
      <c r="AA342" s="40">
        <f t="shared" si="101"/>
        <v>0</v>
      </c>
      <c r="AB342" s="40">
        <f t="shared" si="102"/>
        <v>0</v>
      </c>
      <c r="AC342" s="41">
        <f t="shared" si="103"/>
        <v>4.0999999999999925E-2</v>
      </c>
      <c r="AE342" s="43">
        <f t="shared" si="108"/>
        <v>4.4520547945205519E-2</v>
      </c>
      <c r="AF342" s="43">
        <f t="shared" si="94"/>
        <v>0</v>
      </c>
      <c r="AG342" s="43">
        <f t="shared" si="95"/>
        <v>-7.9096045197740036E-2</v>
      </c>
      <c r="AH342" s="44">
        <f t="shared" si="95"/>
        <v>3.2421479229989787E-2</v>
      </c>
      <c r="AI342" s="43">
        <f t="shared" si="109"/>
        <v>-0.12299465240641708</v>
      </c>
      <c r="AJ342" s="43">
        <f t="shared" si="110"/>
        <v>0</v>
      </c>
      <c r="AK342" s="43">
        <f t="shared" si="111"/>
        <v>0</v>
      </c>
      <c r="AL342" s="44">
        <f t="shared" si="112"/>
        <v>1.8972697825080945E-2</v>
      </c>
    </row>
    <row r="343" spans="1:38">
      <c r="A343" s="27">
        <v>301022</v>
      </c>
      <c r="B343" s="30" t="s">
        <v>85</v>
      </c>
      <c r="C343" s="32" t="s">
        <v>367</v>
      </c>
      <c r="D343" s="22">
        <v>1.845</v>
      </c>
      <c r="E343" s="22">
        <v>4.4999999999999998E-2</v>
      </c>
      <c r="F343" s="22">
        <v>0.16300000000000001</v>
      </c>
      <c r="G343" s="23">
        <f t="shared" si="104"/>
        <v>2.0529999999999999</v>
      </c>
      <c r="H343" s="26">
        <v>0.16400000000000001</v>
      </c>
      <c r="I343" s="26">
        <v>0</v>
      </c>
      <c r="J343" s="25">
        <v>0</v>
      </c>
      <c r="K343" s="23">
        <f t="shared" si="105"/>
        <v>2.2170000000000001</v>
      </c>
      <c r="M343" s="40">
        <v>1.766</v>
      </c>
      <c r="N343" s="40">
        <v>4.4999999999999998E-2</v>
      </c>
      <c r="O343" s="40">
        <v>0.17699999999999999</v>
      </c>
      <c r="P343" s="41">
        <f t="shared" si="106"/>
        <v>1.988</v>
      </c>
      <c r="Q343" s="40">
        <v>0.187</v>
      </c>
      <c r="R343" s="40">
        <v>0</v>
      </c>
      <c r="S343" s="40">
        <v>0</v>
      </c>
      <c r="T343" s="41">
        <f t="shared" si="107"/>
        <v>2.1749999999999998</v>
      </c>
      <c r="V343" s="40">
        <f t="shared" si="96"/>
        <v>7.8999999999999959E-2</v>
      </c>
      <c r="W343" s="40">
        <f t="shared" si="97"/>
        <v>0</v>
      </c>
      <c r="X343" s="40">
        <f t="shared" si="98"/>
        <v>-1.3999999999999985E-2</v>
      </c>
      <c r="Y343" s="41">
        <f t="shared" si="99"/>
        <v>6.4999999999999947E-2</v>
      </c>
      <c r="Z343" s="40">
        <f t="shared" si="100"/>
        <v>-2.2999999999999993E-2</v>
      </c>
      <c r="AA343" s="40">
        <f t="shared" si="101"/>
        <v>0</v>
      </c>
      <c r="AB343" s="40">
        <f t="shared" si="102"/>
        <v>0</v>
      </c>
      <c r="AC343" s="41">
        <f t="shared" si="103"/>
        <v>4.2000000000000259E-2</v>
      </c>
      <c r="AE343" s="43">
        <f t="shared" si="108"/>
        <v>4.4733861834654561E-2</v>
      </c>
      <c r="AF343" s="43">
        <f t="shared" ref="AF343:AF406" si="113">(E343-N343)/N343</f>
        <v>0</v>
      </c>
      <c r="AG343" s="43">
        <f t="shared" ref="AG343:AH406" si="114">(F343-O343)/O343</f>
        <v>-7.9096045197740036E-2</v>
      </c>
      <c r="AH343" s="44">
        <f t="shared" si="114"/>
        <v>3.2696177062374217E-2</v>
      </c>
      <c r="AI343" s="43">
        <f t="shared" si="109"/>
        <v>-0.12299465240641708</v>
      </c>
      <c r="AJ343" s="43">
        <f t="shared" si="110"/>
        <v>0</v>
      </c>
      <c r="AK343" s="43">
        <f t="shared" si="111"/>
        <v>0</v>
      </c>
      <c r="AL343" s="44">
        <f t="shared" si="112"/>
        <v>1.9310344827586329E-2</v>
      </c>
    </row>
    <row r="344" spans="1:38">
      <c r="A344" s="27">
        <v>301024</v>
      </c>
      <c r="B344" s="30" t="s">
        <v>566</v>
      </c>
      <c r="C344" s="32" t="s">
        <v>367</v>
      </c>
      <c r="D344" s="22">
        <v>2.569</v>
      </c>
      <c r="E344" s="22">
        <v>4.4999999999999998E-2</v>
      </c>
      <c r="F344" s="22">
        <v>0.16300000000000001</v>
      </c>
      <c r="G344" s="23">
        <f t="shared" si="104"/>
        <v>2.7769999999999997</v>
      </c>
      <c r="H344" s="26">
        <v>0.16400000000000001</v>
      </c>
      <c r="I344" s="26">
        <v>0</v>
      </c>
      <c r="J344" s="25">
        <v>0</v>
      </c>
      <c r="K344" s="23">
        <f t="shared" si="105"/>
        <v>2.9409999999999998</v>
      </c>
      <c r="M344" s="40">
        <v>2.46</v>
      </c>
      <c r="N344" s="40">
        <v>4.4999999999999998E-2</v>
      </c>
      <c r="O344" s="40">
        <v>0.17699999999999999</v>
      </c>
      <c r="P344" s="41">
        <f t="shared" si="106"/>
        <v>2.6819999999999999</v>
      </c>
      <c r="Q344" s="40">
        <v>0.187</v>
      </c>
      <c r="R344" s="40">
        <v>0</v>
      </c>
      <c r="S344" s="40">
        <v>0</v>
      </c>
      <c r="T344" s="41">
        <f t="shared" si="107"/>
        <v>2.8689999999999998</v>
      </c>
      <c r="V344" s="40">
        <f t="shared" si="96"/>
        <v>0.10899999999999999</v>
      </c>
      <c r="W344" s="40">
        <f t="shared" si="97"/>
        <v>0</v>
      </c>
      <c r="X344" s="40">
        <f t="shared" si="98"/>
        <v>-1.3999999999999985E-2</v>
      </c>
      <c r="Y344" s="41">
        <f t="shared" si="99"/>
        <v>9.4999999999999751E-2</v>
      </c>
      <c r="Z344" s="40">
        <f t="shared" si="100"/>
        <v>-2.2999999999999993E-2</v>
      </c>
      <c r="AA344" s="40">
        <f t="shared" si="101"/>
        <v>0</v>
      </c>
      <c r="AB344" s="40">
        <f t="shared" si="102"/>
        <v>0</v>
      </c>
      <c r="AC344" s="41">
        <f t="shared" si="103"/>
        <v>7.2000000000000064E-2</v>
      </c>
      <c r="AE344" s="43">
        <f t="shared" si="108"/>
        <v>4.430894308943089E-2</v>
      </c>
      <c r="AF344" s="43">
        <f t="shared" si="113"/>
        <v>0</v>
      </c>
      <c r="AG344" s="43">
        <f t="shared" si="114"/>
        <v>-7.9096045197740036E-2</v>
      </c>
      <c r="AH344" s="44">
        <f t="shared" si="114"/>
        <v>3.5421327367636E-2</v>
      </c>
      <c r="AI344" s="43">
        <f t="shared" si="109"/>
        <v>-0.12299465240641708</v>
      </c>
      <c r="AJ344" s="43">
        <f t="shared" si="110"/>
        <v>0</v>
      </c>
      <c r="AK344" s="43">
        <f t="shared" si="111"/>
        <v>0</v>
      </c>
      <c r="AL344" s="44">
        <f t="shared" si="112"/>
        <v>2.5095852213314767E-2</v>
      </c>
    </row>
    <row r="345" spans="1:38">
      <c r="A345" s="27">
        <v>301027</v>
      </c>
      <c r="B345" s="30" t="s">
        <v>453</v>
      </c>
      <c r="C345" s="32" t="s">
        <v>367</v>
      </c>
      <c r="D345" s="22">
        <v>2.448</v>
      </c>
      <c r="E345" s="22">
        <v>4.4999999999999998E-2</v>
      </c>
      <c r="F345" s="22">
        <v>0.16300000000000001</v>
      </c>
      <c r="G345" s="23">
        <f t="shared" si="104"/>
        <v>2.6559999999999997</v>
      </c>
      <c r="H345" s="26">
        <v>0.16400000000000001</v>
      </c>
      <c r="I345" s="26">
        <v>0</v>
      </c>
      <c r="J345" s="25">
        <v>0</v>
      </c>
      <c r="K345" s="23">
        <f t="shared" si="105"/>
        <v>2.82</v>
      </c>
      <c r="M345" s="40">
        <v>2.3439999999999999</v>
      </c>
      <c r="N345" s="40">
        <v>4.4999999999999998E-2</v>
      </c>
      <c r="O345" s="40">
        <v>0.17699999999999999</v>
      </c>
      <c r="P345" s="41">
        <f t="shared" si="106"/>
        <v>2.5659999999999998</v>
      </c>
      <c r="Q345" s="40">
        <v>0.187</v>
      </c>
      <c r="R345" s="40">
        <v>0</v>
      </c>
      <c r="S345" s="40">
        <v>0</v>
      </c>
      <c r="T345" s="41">
        <f t="shared" si="107"/>
        <v>2.7529999999999997</v>
      </c>
      <c r="V345" s="40">
        <f t="shared" si="96"/>
        <v>0.10400000000000009</v>
      </c>
      <c r="W345" s="40">
        <f t="shared" si="97"/>
        <v>0</v>
      </c>
      <c r="X345" s="40">
        <f t="shared" si="98"/>
        <v>-1.3999999999999985E-2</v>
      </c>
      <c r="Y345" s="41">
        <f t="shared" si="99"/>
        <v>8.9999999999999858E-2</v>
      </c>
      <c r="Z345" s="40">
        <f t="shared" si="100"/>
        <v>-2.2999999999999993E-2</v>
      </c>
      <c r="AA345" s="40">
        <f t="shared" si="101"/>
        <v>0</v>
      </c>
      <c r="AB345" s="40">
        <f t="shared" si="102"/>
        <v>0</v>
      </c>
      <c r="AC345" s="41">
        <f t="shared" si="103"/>
        <v>6.7000000000000171E-2</v>
      </c>
      <c r="AE345" s="43">
        <f t="shared" si="108"/>
        <v>4.4368600682593899E-2</v>
      </c>
      <c r="AF345" s="43">
        <f t="shared" si="113"/>
        <v>0</v>
      </c>
      <c r="AG345" s="43">
        <f t="shared" si="114"/>
        <v>-7.9096045197740036E-2</v>
      </c>
      <c r="AH345" s="44">
        <f t="shared" si="114"/>
        <v>3.5074045206547104E-2</v>
      </c>
      <c r="AI345" s="43">
        <f t="shared" si="109"/>
        <v>-0.12299465240641708</v>
      </c>
      <c r="AJ345" s="43">
        <f t="shared" si="110"/>
        <v>0</v>
      </c>
      <c r="AK345" s="43">
        <f t="shared" si="111"/>
        <v>0</v>
      </c>
      <c r="AL345" s="44">
        <f t="shared" si="112"/>
        <v>2.4337086814384373E-2</v>
      </c>
    </row>
    <row r="346" spans="1:38">
      <c r="A346" s="27">
        <v>301028</v>
      </c>
      <c r="B346" s="30" t="s">
        <v>525</v>
      </c>
      <c r="C346" s="32" t="s">
        <v>367</v>
      </c>
      <c r="D346" s="22">
        <v>1.798</v>
      </c>
      <c r="E346" s="22">
        <v>4.4999999999999998E-2</v>
      </c>
      <c r="F346" s="22">
        <v>0.16300000000000001</v>
      </c>
      <c r="G346" s="23">
        <f t="shared" si="104"/>
        <v>2.0059999999999998</v>
      </c>
      <c r="H346" s="26">
        <v>0.16400000000000001</v>
      </c>
      <c r="I346" s="26">
        <v>0</v>
      </c>
      <c r="J346" s="25">
        <v>0</v>
      </c>
      <c r="K346" s="23">
        <f t="shared" si="105"/>
        <v>2.17</v>
      </c>
      <c r="M346" s="40">
        <v>1.722</v>
      </c>
      <c r="N346" s="40">
        <v>4.4999999999999998E-2</v>
      </c>
      <c r="O346" s="40">
        <v>0.17699999999999999</v>
      </c>
      <c r="P346" s="41">
        <f t="shared" si="106"/>
        <v>1.944</v>
      </c>
      <c r="Q346" s="40">
        <v>0.187</v>
      </c>
      <c r="R346" s="40">
        <v>0</v>
      </c>
      <c r="S346" s="40">
        <v>0</v>
      </c>
      <c r="T346" s="41">
        <f t="shared" si="107"/>
        <v>2.1309999999999998</v>
      </c>
      <c r="V346" s="40">
        <f t="shared" si="96"/>
        <v>7.6000000000000068E-2</v>
      </c>
      <c r="W346" s="40">
        <f t="shared" si="97"/>
        <v>0</v>
      </c>
      <c r="X346" s="40">
        <f t="shared" si="98"/>
        <v>-1.3999999999999985E-2</v>
      </c>
      <c r="Y346" s="41">
        <f t="shared" si="99"/>
        <v>6.1999999999999833E-2</v>
      </c>
      <c r="Z346" s="40">
        <f t="shared" si="100"/>
        <v>-2.2999999999999993E-2</v>
      </c>
      <c r="AA346" s="40">
        <f t="shared" si="101"/>
        <v>0</v>
      </c>
      <c r="AB346" s="40">
        <f t="shared" si="102"/>
        <v>0</v>
      </c>
      <c r="AC346" s="41">
        <f t="shared" si="103"/>
        <v>3.9000000000000146E-2</v>
      </c>
      <c r="AE346" s="43">
        <f t="shared" si="108"/>
        <v>4.413472706155637E-2</v>
      </c>
      <c r="AF346" s="43">
        <f t="shared" si="113"/>
        <v>0</v>
      </c>
      <c r="AG346" s="43">
        <f t="shared" si="114"/>
        <v>-7.9096045197740036E-2</v>
      </c>
      <c r="AH346" s="44">
        <f t="shared" si="114"/>
        <v>3.1893004115226255E-2</v>
      </c>
      <c r="AI346" s="43">
        <f t="shared" si="109"/>
        <v>-0.12299465240641708</v>
      </c>
      <c r="AJ346" s="43">
        <f t="shared" si="110"/>
        <v>0</v>
      </c>
      <c r="AK346" s="43">
        <f t="shared" si="111"/>
        <v>0</v>
      </c>
      <c r="AL346" s="44">
        <f t="shared" si="112"/>
        <v>1.8301267010793126E-2</v>
      </c>
    </row>
    <row r="347" spans="1:38">
      <c r="A347" s="27">
        <v>301029</v>
      </c>
      <c r="B347" s="30" t="s">
        <v>168</v>
      </c>
      <c r="C347" s="32" t="s">
        <v>367</v>
      </c>
      <c r="D347" s="22">
        <v>1.798</v>
      </c>
      <c r="E347" s="22">
        <v>4.4999999999999998E-2</v>
      </c>
      <c r="F347" s="22">
        <v>0.16300000000000001</v>
      </c>
      <c r="G347" s="23">
        <f t="shared" si="104"/>
        <v>2.0059999999999998</v>
      </c>
      <c r="H347" s="26">
        <v>0.16400000000000001</v>
      </c>
      <c r="I347" s="26">
        <v>0</v>
      </c>
      <c r="J347" s="25">
        <v>0</v>
      </c>
      <c r="K347" s="23">
        <f t="shared" si="105"/>
        <v>2.17</v>
      </c>
      <c r="M347" s="40">
        <v>1.722</v>
      </c>
      <c r="N347" s="40">
        <v>4.4999999999999998E-2</v>
      </c>
      <c r="O347" s="40">
        <v>0.17699999999999999</v>
      </c>
      <c r="P347" s="41">
        <f t="shared" si="106"/>
        <v>1.944</v>
      </c>
      <c r="Q347" s="40">
        <v>0.187</v>
      </c>
      <c r="R347" s="40">
        <v>0</v>
      </c>
      <c r="S347" s="40">
        <v>0</v>
      </c>
      <c r="T347" s="41">
        <f t="shared" si="107"/>
        <v>2.1309999999999998</v>
      </c>
      <c r="V347" s="40">
        <f t="shared" si="96"/>
        <v>7.6000000000000068E-2</v>
      </c>
      <c r="W347" s="40">
        <f t="shared" si="97"/>
        <v>0</v>
      </c>
      <c r="X347" s="40">
        <f t="shared" si="98"/>
        <v>-1.3999999999999985E-2</v>
      </c>
      <c r="Y347" s="41">
        <f t="shared" si="99"/>
        <v>6.1999999999999833E-2</v>
      </c>
      <c r="Z347" s="40">
        <f t="shared" si="100"/>
        <v>-2.2999999999999993E-2</v>
      </c>
      <c r="AA347" s="40">
        <f t="shared" si="101"/>
        <v>0</v>
      </c>
      <c r="AB347" s="40">
        <f t="shared" si="102"/>
        <v>0</v>
      </c>
      <c r="AC347" s="41">
        <f t="shared" si="103"/>
        <v>3.9000000000000146E-2</v>
      </c>
      <c r="AE347" s="43">
        <f t="shared" si="108"/>
        <v>4.413472706155637E-2</v>
      </c>
      <c r="AF347" s="43">
        <f t="shared" si="113"/>
        <v>0</v>
      </c>
      <c r="AG347" s="43">
        <f t="shared" si="114"/>
        <v>-7.9096045197740036E-2</v>
      </c>
      <c r="AH347" s="44">
        <f t="shared" si="114"/>
        <v>3.1893004115226255E-2</v>
      </c>
      <c r="AI347" s="43">
        <f t="shared" si="109"/>
        <v>-0.12299465240641708</v>
      </c>
      <c r="AJ347" s="43">
        <f t="shared" si="110"/>
        <v>0</v>
      </c>
      <c r="AK347" s="43">
        <f t="shared" si="111"/>
        <v>0</v>
      </c>
      <c r="AL347" s="44">
        <f t="shared" si="112"/>
        <v>1.8301267010793126E-2</v>
      </c>
    </row>
    <row r="348" spans="1:38">
      <c r="A348" s="27">
        <v>301031</v>
      </c>
      <c r="B348" s="30" t="s">
        <v>526</v>
      </c>
      <c r="C348" s="32" t="s">
        <v>367</v>
      </c>
      <c r="D348" s="22">
        <v>2.1869999999999998</v>
      </c>
      <c r="E348" s="22">
        <v>4.4999999999999998E-2</v>
      </c>
      <c r="F348" s="22">
        <v>0.16300000000000001</v>
      </c>
      <c r="G348" s="23">
        <f t="shared" si="104"/>
        <v>2.3949999999999996</v>
      </c>
      <c r="H348" s="26">
        <v>0.16400000000000001</v>
      </c>
      <c r="I348" s="26">
        <v>0</v>
      </c>
      <c r="J348" s="25">
        <v>0</v>
      </c>
      <c r="K348" s="23">
        <f t="shared" si="105"/>
        <v>2.5589999999999997</v>
      </c>
      <c r="M348" s="40">
        <v>2.0939999999999999</v>
      </c>
      <c r="N348" s="40">
        <v>4.4999999999999998E-2</v>
      </c>
      <c r="O348" s="40">
        <v>0.17699999999999999</v>
      </c>
      <c r="P348" s="41">
        <f t="shared" si="106"/>
        <v>2.3159999999999998</v>
      </c>
      <c r="Q348" s="40">
        <v>0.187</v>
      </c>
      <c r="R348" s="40">
        <v>0</v>
      </c>
      <c r="S348" s="40">
        <v>0</v>
      </c>
      <c r="T348" s="41">
        <f t="shared" si="107"/>
        <v>2.5029999999999997</v>
      </c>
      <c r="V348" s="40">
        <f t="shared" si="96"/>
        <v>9.2999999999999972E-2</v>
      </c>
      <c r="W348" s="40">
        <f t="shared" si="97"/>
        <v>0</v>
      </c>
      <c r="X348" s="40">
        <f t="shared" si="98"/>
        <v>-1.3999999999999985E-2</v>
      </c>
      <c r="Y348" s="41">
        <f t="shared" si="99"/>
        <v>7.8999999999999737E-2</v>
      </c>
      <c r="Z348" s="40">
        <f t="shared" si="100"/>
        <v>-2.2999999999999993E-2</v>
      </c>
      <c r="AA348" s="40">
        <f t="shared" si="101"/>
        <v>0</v>
      </c>
      <c r="AB348" s="40">
        <f t="shared" si="102"/>
        <v>0</v>
      </c>
      <c r="AC348" s="41">
        <f t="shared" si="103"/>
        <v>5.600000000000005E-2</v>
      </c>
      <c r="AE348" s="43">
        <f t="shared" si="108"/>
        <v>4.4412607449856721E-2</v>
      </c>
      <c r="AF348" s="43">
        <f t="shared" si="113"/>
        <v>0</v>
      </c>
      <c r="AG348" s="43">
        <f t="shared" si="114"/>
        <v>-7.9096045197740036E-2</v>
      </c>
      <c r="AH348" s="44">
        <f t="shared" si="114"/>
        <v>3.4110535405872083E-2</v>
      </c>
      <c r="AI348" s="43">
        <f t="shared" si="109"/>
        <v>-0.12299465240641708</v>
      </c>
      <c r="AJ348" s="43">
        <f t="shared" si="110"/>
        <v>0</v>
      </c>
      <c r="AK348" s="43">
        <f t="shared" si="111"/>
        <v>0</v>
      </c>
      <c r="AL348" s="44">
        <f t="shared" si="112"/>
        <v>2.2373152217339216E-2</v>
      </c>
    </row>
    <row r="349" spans="1:38">
      <c r="A349" s="27">
        <v>301033</v>
      </c>
      <c r="B349" s="30" t="s">
        <v>169</v>
      </c>
      <c r="C349" s="32" t="s">
        <v>367</v>
      </c>
      <c r="D349" s="22">
        <v>1.5720000000000001</v>
      </c>
      <c r="E349" s="22">
        <v>4.4999999999999998E-2</v>
      </c>
      <c r="F349" s="22">
        <v>0.16300000000000001</v>
      </c>
      <c r="G349" s="23">
        <f t="shared" si="104"/>
        <v>1.78</v>
      </c>
      <c r="H349" s="26">
        <v>0.16400000000000001</v>
      </c>
      <c r="I349" s="26">
        <v>0</v>
      </c>
      <c r="J349" s="25">
        <v>0</v>
      </c>
      <c r="K349" s="23">
        <f t="shared" si="105"/>
        <v>1.944</v>
      </c>
      <c r="M349" s="40">
        <v>1.5049999999999999</v>
      </c>
      <c r="N349" s="40">
        <v>4.4999999999999998E-2</v>
      </c>
      <c r="O349" s="40">
        <v>0.17699999999999999</v>
      </c>
      <c r="P349" s="41">
        <f t="shared" si="106"/>
        <v>1.7269999999999999</v>
      </c>
      <c r="Q349" s="40">
        <v>0.187</v>
      </c>
      <c r="R349" s="40">
        <v>0</v>
      </c>
      <c r="S349" s="40">
        <v>0</v>
      </c>
      <c r="T349" s="41">
        <f t="shared" si="107"/>
        <v>1.9139999999999999</v>
      </c>
      <c r="V349" s="40">
        <f t="shared" si="96"/>
        <v>6.7000000000000171E-2</v>
      </c>
      <c r="W349" s="40">
        <f t="shared" si="97"/>
        <v>0</v>
      </c>
      <c r="X349" s="40">
        <f t="shared" si="98"/>
        <v>-1.3999999999999985E-2</v>
      </c>
      <c r="Y349" s="41">
        <f t="shared" si="99"/>
        <v>5.3000000000000158E-2</v>
      </c>
      <c r="Z349" s="40">
        <f t="shared" si="100"/>
        <v>-2.2999999999999993E-2</v>
      </c>
      <c r="AA349" s="40">
        <f t="shared" si="101"/>
        <v>0</v>
      </c>
      <c r="AB349" s="40">
        <f t="shared" si="102"/>
        <v>0</v>
      </c>
      <c r="AC349" s="41">
        <f t="shared" si="103"/>
        <v>3.0000000000000027E-2</v>
      </c>
      <c r="AE349" s="43">
        <f t="shared" si="108"/>
        <v>4.4518272425249285E-2</v>
      </c>
      <c r="AF349" s="43">
        <f t="shared" si="113"/>
        <v>0</v>
      </c>
      <c r="AG349" s="43">
        <f t="shared" si="114"/>
        <v>-7.9096045197740036E-2</v>
      </c>
      <c r="AH349" s="44">
        <f t="shared" si="114"/>
        <v>3.0689056166763266E-2</v>
      </c>
      <c r="AI349" s="43">
        <f t="shared" si="109"/>
        <v>-0.12299465240641708</v>
      </c>
      <c r="AJ349" s="43">
        <f t="shared" si="110"/>
        <v>0</v>
      </c>
      <c r="AK349" s="43">
        <f t="shared" si="111"/>
        <v>0</v>
      </c>
      <c r="AL349" s="44">
        <f t="shared" si="112"/>
        <v>1.5673981191222586E-2</v>
      </c>
    </row>
    <row r="350" spans="1:38">
      <c r="A350" s="27">
        <v>301034</v>
      </c>
      <c r="B350" s="30" t="s">
        <v>170</v>
      </c>
      <c r="C350" s="32" t="s">
        <v>367</v>
      </c>
      <c r="D350" s="22">
        <v>2.569</v>
      </c>
      <c r="E350" s="22">
        <v>4.4999999999999998E-2</v>
      </c>
      <c r="F350" s="22">
        <v>0.16300000000000001</v>
      </c>
      <c r="G350" s="23">
        <f t="shared" si="104"/>
        <v>2.7769999999999997</v>
      </c>
      <c r="H350" s="26">
        <v>0.16400000000000001</v>
      </c>
      <c r="I350" s="26">
        <v>0</v>
      </c>
      <c r="J350" s="25">
        <v>0</v>
      </c>
      <c r="K350" s="23">
        <f t="shared" si="105"/>
        <v>2.9409999999999998</v>
      </c>
      <c r="M350" s="40">
        <v>2.46</v>
      </c>
      <c r="N350" s="40">
        <v>4.4999999999999998E-2</v>
      </c>
      <c r="O350" s="40">
        <v>0.17699999999999999</v>
      </c>
      <c r="P350" s="41">
        <f t="shared" si="106"/>
        <v>2.6819999999999999</v>
      </c>
      <c r="Q350" s="40">
        <v>0.187</v>
      </c>
      <c r="R350" s="40">
        <v>0</v>
      </c>
      <c r="S350" s="40">
        <v>0</v>
      </c>
      <c r="T350" s="41">
        <f t="shared" si="107"/>
        <v>2.8689999999999998</v>
      </c>
      <c r="V350" s="40">
        <f t="shared" si="96"/>
        <v>0.10899999999999999</v>
      </c>
      <c r="W350" s="40">
        <f t="shared" si="97"/>
        <v>0</v>
      </c>
      <c r="X350" s="40">
        <f t="shared" si="98"/>
        <v>-1.3999999999999985E-2</v>
      </c>
      <c r="Y350" s="41">
        <f t="shared" si="99"/>
        <v>9.4999999999999751E-2</v>
      </c>
      <c r="Z350" s="40">
        <f t="shared" si="100"/>
        <v>-2.2999999999999993E-2</v>
      </c>
      <c r="AA350" s="40">
        <f t="shared" si="101"/>
        <v>0</v>
      </c>
      <c r="AB350" s="40">
        <f t="shared" si="102"/>
        <v>0</v>
      </c>
      <c r="AC350" s="41">
        <f t="shared" si="103"/>
        <v>7.2000000000000064E-2</v>
      </c>
      <c r="AE350" s="43">
        <f t="shared" si="108"/>
        <v>4.430894308943089E-2</v>
      </c>
      <c r="AF350" s="43">
        <f t="shared" si="113"/>
        <v>0</v>
      </c>
      <c r="AG350" s="43">
        <f t="shared" si="114"/>
        <v>-7.9096045197740036E-2</v>
      </c>
      <c r="AH350" s="44">
        <f t="shared" si="114"/>
        <v>3.5421327367636E-2</v>
      </c>
      <c r="AI350" s="43">
        <f t="shared" si="109"/>
        <v>-0.12299465240641708</v>
      </c>
      <c r="AJ350" s="43">
        <f t="shared" si="110"/>
        <v>0</v>
      </c>
      <c r="AK350" s="43">
        <f t="shared" si="111"/>
        <v>0</v>
      </c>
      <c r="AL350" s="44">
        <f t="shared" si="112"/>
        <v>2.5095852213314767E-2</v>
      </c>
    </row>
    <row r="351" spans="1:38">
      <c r="A351" s="27">
        <v>301037</v>
      </c>
      <c r="B351" s="30" t="s">
        <v>527</v>
      </c>
      <c r="C351" s="32" t="s">
        <v>365</v>
      </c>
      <c r="D351" s="22">
        <v>3.4049999999999998</v>
      </c>
      <c r="E351" s="22">
        <v>4.4999999999999998E-2</v>
      </c>
      <c r="F351" s="22">
        <v>0.16300000000000001</v>
      </c>
      <c r="G351" s="23">
        <f t="shared" si="104"/>
        <v>3.6129999999999995</v>
      </c>
      <c r="H351" s="26">
        <v>0</v>
      </c>
      <c r="I351" s="26">
        <v>0</v>
      </c>
      <c r="J351" s="25">
        <v>9.0999999999999998E-2</v>
      </c>
      <c r="K351" s="23">
        <f t="shared" si="105"/>
        <v>3.7039999999999997</v>
      </c>
      <c r="M351" s="40">
        <v>3.26</v>
      </c>
      <c r="N351" s="40">
        <v>4.4999999999999998E-2</v>
      </c>
      <c r="O351" s="40">
        <v>0.17699999999999999</v>
      </c>
      <c r="P351" s="41">
        <f t="shared" si="106"/>
        <v>3.4819999999999998</v>
      </c>
      <c r="Q351" s="40">
        <v>0</v>
      </c>
      <c r="R351" s="40">
        <v>0</v>
      </c>
      <c r="S351" s="40">
        <v>8.7999999999999995E-2</v>
      </c>
      <c r="T351" s="41">
        <f t="shared" si="107"/>
        <v>3.57</v>
      </c>
      <c r="V351" s="40">
        <f t="shared" si="96"/>
        <v>0.14500000000000002</v>
      </c>
      <c r="W351" s="40">
        <f t="shared" si="97"/>
        <v>0</v>
      </c>
      <c r="X351" s="40">
        <f t="shared" si="98"/>
        <v>-1.3999999999999985E-2</v>
      </c>
      <c r="Y351" s="41">
        <f t="shared" si="99"/>
        <v>0.13099999999999978</v>
      </c>
      <c r="Z351" s="40">
        <f t="shared" si="100"/>
        <v>0</v>
      </c>
      <c r="AA351" s="40">
        <f t="shared" si="101"/>
        <v>0</v>
      </c>
      <c r="AB351" s="40">
        <f t="shared" si="102"/>
        <v>3.0000000000000027E-3</v>
      </c>
      <c r="AC351" s="41">
        <f t="shared" si="103"/>
        <v>0.1339999999999999</v>
      </c>
      <c r="AE351" s="43">
        <f t="shared" si="108"/>
        <v>4.447852760736197E-2</v>
      </c>
      <c r="AF351" s="43">
        <f t="shared" si="113"/>
        <v>0</v>
      </c>
      <c r="AG351" s="43">
        <f t="shared" si="114"/>
        <v>-7.9096045197740036E-2</v>
      </c>
      <c r="AH351" s="44">
        <f t="shared" si="114"/>
        <v>3.7622056289488739E-2</v>
      </c>
      <c r="AI351" s="43">
        <f t="shared" si="109"/>
        <v>0</v>
      </c>
      <c r="AJ351" s="43">
        <f t="shared" si="110"/>
        <v>0</v>
      </c>
      <c r="AK351" s="43">
        <f t="shared" si="111"/>
        <v>3.4090909090909123E-2</v>
      </c>
      <c r="AL351" s="44">
        <f t="shared" si="112"/>
        <v>3.7535014005602212E-2</v>
      </c>
    </row>
    <row r="352" spans="1:38">
      <c r="A352" s="27">
        <v>301038</v>
      </c>
      <c r="B352" s="30" t="s">
        <v>454</v>
      </c>
      <c r="C352" s="32" t="s">
        <v>367</v>
      </c>
      <c r="D352" s="22">
        <v>1.917</v>
      </c>
      <c r="E352" s="22">
        <v>4.4999999999999998E-2</v>
      </c>
      <c r="F352" s="22">
        <v>0.16300000000000001</v>
      </c>
      <c r="G352" s="23">
        <f t="shared" si="104"/>
        <v>2.125</v>
      </c>
      <c r="H352" s="26">
        <v>0.16400000000000001</v>
      </c>
      <c r="I352" s="26">
        <v>0</v>
      </c>
      <c r="J352" s="25">
        <v>0</v>
      </c>
      <c r="K352" s="23">
        <f t="shared" si="105"/>
        <v>2.2890000000000001</v>
      </c>
      <c r="M352" s="40">
        <v>1.8360000000000001</v>
      </c>
      <c r="N352" s="40">
        <v>4.4999999999999998E-2</v>
      </c>
      <c r="O352" s="40">
        <v>0.17699999999999999</v>
      </c>
      <c r="P352" s="41">
        <f t="shared" si="106"/>
        <v>2.0579999999999998</v>
      </c>
      <c r="Q352" s="40">
        <v>0.187</v>
      </c>
      <c r="R352" s="40">
        <v>0</v>
      </c>
      <c r="S352" s="40">
        <v>0</v>
      </c>
      <c r="T352" s="41">
        <f t="shared" si="107"/>
        <v>2.2449999999999997</v>
      </c>
      <c r="V352" s="40">
        <f t="shared" si="96"/>
        <v>8.0999999999999961E-2</v>
      </c>
      <c r="W352" s="40">
        <f t="shared" si="97"/>
        <v>0</v>
      </c>
      <c r="X352" s="40">
        <f t="shared" si="98"/>
        <v>-1.3999999999999985E-2</v>
      </c>
      <c r="Y352" s="41">
        <f t="shared" si="99"/>
        <v>6.7000000000000171E-2</v>
      </c>
      <c r="Z352" s="40">
        <f t="shared" si="100"/>
        <v>-2.2999999999999993E-2</v>
      </c>
      <c r="AA352" s="40">
        <f t="shared" si="101"/>
        <v>0</v>
      </c>
      <c r="AB352" s="40">
        <f t="shared" si="102"/>
        <v>0</v>
      </c>
      <c r="AC352" s="41">
        <f t="shared" si="103"/>
        <v>4.4000000000000483E-2</v>
      </c>
      <c r="AE352" s="43">
        <f t="shared" si="108"/>
        <v>4.4117647058823505E-2</v>
      </c>
      <c r="AF352" s="43">
        <f t="shared" si="113"/>
        <v>0</v>
      </c>
      <c r="AG352" s="43">
        <f t="shared" si="114"/>
        <v>-7.9096045197740036E-2</v>
      </c>
      <c r="AH352" s="44">
        <f t="shared" si="114"/>
        <v>3.2555879494655091E-2</v>
      </c>
      <c r="AI352" s="43">
        <f t="shared" si="109"/>
        <v>-0.12299465240641708</v>
      </c>
      <c r="AJ352" s="43">
        <f t="shared" si="110"/>
        <v>0</v>
      </c>
      <c r="AK352" s="43">
        <f t="shared" si="111"/>
        <v>0</v>
      </c>
      <c r="AL352" s="44">
        <f t="shared" si="112"/>
        <v>1.9599109131403336E-2</v>
      </c>
    </row>
    <row r="353" spans="1:38">
      <c r="A353" s="27">
        <v>301039</v>
      </c>
      <c r="B353" s="30" t="s">
        <v>171</v>
      </c>
      <c r="C353" s="32" t="s">
        <v>367</v>
      </c>
      <c r="D353" s="22">
        <v>1.798</v>
      </c>
      <c r="E353" s="22">
        <v>4.4999999999999998E-2</v>
      </c>
      <c r="F353" s="22">
        <v>0.16300000000000001</v>
      </c>
      <c r="G353" s="23">
        <f t="shared" si="104"/>
        <v>2.0059999999999998</v>
      </c>
      <c r="H353" s="26">
        <v>0.16400000000000001</v>
      </c>
      <c r="I353" s="26">
        <v>0</v>
      </c>
      <c r="J353" s="25">
        <v>0</v>
      </c>
      <c r="K353" s="23">
        <f t="shared" si="105"/>
        <v>2.17</v>
      </c>
      <c r="M353" s="40">
        <v>1.722</v>
      </c>
      <c r="N353" s="40">
        <v>4.4999999999999998E-2</v>
      </c>
      <c r="O353" s="40">
        <v>0.17699999999999999</v>
      </c>
      <c r="P353" s="41">
        <f t="shared" si="106"/>
        <v>1.944</v>
      </c>
      <c r="Q353" s="40">
        <v>0.187</v>
      </c>
      <c r="R353" s="40">
        <v>0</v>
      </c>
      <c r="S353" s="40">
        <v>0</v>
      </c>
      <c r="T353" s="41">
        <f t="shared" si="107"/>
        <v>2.1309999999999998</v>
      </c>
      <c r="V353" s="40">
        <f t="shared" si="96"/>
        <v>7.6000000000000068E-2</v>
      </c>
      <c r="W353" s="40">
        <f t="shared" si="97"/>
        <v>0</v>
      </c>
      <c r="X353" s="40">
        <f t="shared" si="98"/>
        <v>-1.3999999999999985E-2</v>
      </c>
      <c r="Y353" s="41">
        <f t="shared" si="99"/>
        <v>6.1999999999999833E-2</v>
      </c>
      <c r="Z353" s="40">
        <f t="shared" si="100"/>
        <v>-2.2999999999999993E-2</v>
      </c>
      <c r="AA353" s="40">
        <f t="shared" si="101"/>
        <v>0</v>
      </c>
      <c r="AB353" s="40">
        <f t="shared" si="102"/>
        <v>0</v>
      </c>
      <c r="AC353" s="41">
        <f t="shared" si="103"/>
        <v>3.9000000000000146E-2</v>
      </c>
      <c r="AE353" s="43">
        <f t="shared" si="108"/>
        <v>4.413472706155637E-2</v>
      </c>
      <c r="AF353" s="43">
        <f t="shared" si="113"/>
        <v>0</v>
      </c>
      <c r="AG353" s="43">
        <f t="shared" si="114"/>
        <v>-7.9096045197740036E-2</v>
      </c>
      <c r="AH353" s="44">
        <f t="shared" si="114"/>
        <v>3.1893004115226255E-2</v>
      </c>
      <c r="AI353" s="43">
        <f t="shared" si="109"/>
        <v>-0.12299465240641708</v>
      </c>
      <c r="AJ353" s="43">
        <f t="shared" si="110"/>
        <v>0</v>
      </c>
      <c r="AK353" s="43">
        <f t="shared" si="111"/>
        <v>0</v>
      </c>
      <c r="AL353" s="44">
        <f t="shared" si="112"/>
        <v>1.8301267010793126E-2</v>
      </c>
    </row>
    <row r="354" spans="1:38">
      <c r="A354" s="27">
        <v>301040</v>
      </c>
      <c r="B354" s="30" t="s">
        <v>172</v>
      </c>
      <c r="C354" s="32" t="s">
        <v>367</v>
      </c>
      <c r="D354" s="22">
        <v>1.798</v>
      </c>
      <c r="E354" s="22">
        <v>4.4999999999999998E-2</v>
      </c>
      <c r="F354" s="22">
        <v>0.16300000000000001</v>
      </c>
      <c r="G354" s="23">
        <f t="shared" si="104"/>
        <v>2.0059999999999998</v>
      </c>
      <c r="H354" s="26">
        <v>0.16400000000000001</v>
      </c>
      <c r="I354" s="26">
        <v>0</v>
      </c>
      <c r="J354" s="25">
        <v>0</v>
      </c>
      <c r="K354" s="23">
        <f t="shared" si="105"/>
        <v>2.17</v>
      </c>
      <c r="M354" s="40">
        <v>1.722</v>
      </c>
      <c r="N354" s="40">
        <v>4.4999999999999998E-2</v>
      </c>
      <c r="O354" s="40">
        <v>0.17699999999999999</v>
      </c>
      <c r="P354" s="41">
        <f t="shared" si="106"/>
        <v>1.944</v>
      </c>
      <c r="Q354" s="40">
        <v>0.187</v>
      </c>
      <c r="R354" s="40">
        <v>0</v>
      </c>
      <c r="S354" s="40">
        <v>0</v>
      </c>
      <c r="T354" s="41">
        <f t="shared" si="107"/>
        <v>2.1309999999999998</v>
      </c>
      <c r="V354" s="40">
        <f t="shared" si="96"/>
        <v>7.6000000000000068E-2</v>
      </c>
      <c r="W354" s="40">
        <f t="shared" si="97"/>
        <v>0</v>
      </c>
      <c r="X354" s="40">
        <f t="shared" si="98"/>
        <v>-1.3999999999999985E-2</v>
      </c>
      <c r="Y354" s="41">
        <f t="shared" si="99"/>
        <v>6.1999999999999833E-2</v>
      </c>
      <c r="Z354" s="40">
        <f t="shared" si="100"/>
        <v>-2.2999999999999993E-2</v>
      </c>
      <c r="AA354" s="40">
        <f t="shared" si="101"/>
        <v>0</v>
      </c>
      <c r="AB354" s="40">
        <f t="shared" si="102"/>
        <v>0</v>
      </c>
      <c r="AC354" s="41">
        <f t="shared" si="103"/>
        <v>3.9000000000000146E-2</v>
      </c>
      <c r="AE354" s="43">
        <f t="shared" si="108"/>
        <v>4.413472706155637E-2</v>
      </c>
      <c r="AF354" s="43">
        <f t="shared" si="113"/>
        <v>0</v>
      </c>
      <c r="AG354" s="43">
        <f t="shared" si="114"/>
        <v>-7.9096045197740036E-2</v>
      </c>
      <c r="AH354" s="44">
        <f t="shared" si="114"/>
        <v>3.1893004115226255E-2</v>
      </c>
      <c r="AI354" s="43">
        <f t="shared" si="109"/>
        <v>-0.12299465240641708</v>
      </c>
      <c r="AJ354" s="43">
        <f t="shared" si="110"/>
        <v>0</v>
      </c>
      <c r="AK354" s="43">
        <f t="shared" si="111"/>
        <v>0</v>
      </c>
      <c r="AL354" s="44">
        <f t="shared" si="112"/>
        <v>1.8301267010793126E-2</v>
      </c>
    </row>
    <row r="355" spans="1:38">
      <c r="A355" s="27">
        <v>301042</v>
      </c>
      <c r="B355" s="30" t="s">
        <v>455</v>
      </c>
      <c r="C355" s="32" t="s">
        <v>367</v>
      </c>
      <c r="D355" s="22">
        <v>2.9289999999999998</v>
      </c>
      <c r="E355" s="22">
        <v>4.4999999999999998E-2</v>
      </c>
      <c r="F355" s="22">
        <v>0.16300000000000001</v>
      </c>
      <c r="G355" s="23">
        <f t="shared" si="104"/>
        <v>3.1369999999999996</v>
      </c>
      <c r="H355" s="26">
        <v>0.16400000000000001</v>
      </c>
      <c r="I355" s="26">
        <v>0</v>
      </c>
      <c r="J355" s="25">
        <v>0</v>
      </c>
      <c r="K355" s="23">
        <f t="shared" si="105"/>
        <v>3.3009999999999997</v>
      </c>
      <c r="M355" s="40">
        <v>2.8039999999999998</v>
      </c>
      <c r="N355" s="40">
        <v>4.4999999999999998E-2</v>
      </c>
      <c r="O355" s="40">
        <v>0.17699999999999999</v>
      </c>
      <c r="P355" s="41">
        <f t="shared" si="106"/>
        <v>3.0259999999999998</v>
      </c>
      <c r="Q355" s="40">
        <v>0.187</v>
      </c>
      <c r="R355" s="40">
        <v>0</v>
      </c>
      <c r="S355" s="40">
        <v>0</v>
      </c>
      <c r="T355" s="41">
        <f t="shared" si="107"/>
        <v>3.2129999999999996</v>
      </c>
      <c r="V355" s="40">
        <f t="shared" si="96"/>
        <v>0.125</v>
      </c>
      <c r="W355" s="40">
        <f t="shared" si="97"/>
        <v>0</v>
      </c>
      <c r="X355" s="40">
        <f t="shared" si="98"/>
        <v>-1.3999999999999985E-2</v>
      </c>
      <c r="Y355" s="41">
        <f t="shared" si="99"/>
        <v>0.11099999999999977</v>
      </c>
      <c r="Z355" s="40">
        <f t="shared" si="100"/>
        <v>-2.2999999999999993E-2</v>
      </c>
      <c r="AA355" s="40">
        <f t="shared" si="101"/>
        <v>0</v>
      </c>
      <c r="AB355" s="40">
        <f t="shared" si="102"/>
        <v>0</v>
      </c>
      <c r="AC355" s="41">
        <f t="shared" si="103"/>
        <v>8.8000000000000078E-2</v>
      </c>
      <c r="AE355" s="43">
        <f t="shared" si="108"/>
        <v>4.4579172610556349E-2</v>
      </c>
      <c r="AF355" s="43">
        <f t="shared" si="113"/>
        <v>0</v>
      </c>
      <c r="AG355" s="43">
        <f t="shared" si="114"/>
        <v>-7.9096045197740036E-2</v>
      </c>
      <c r="AH355" s="44">
        <f t="shared" si="114"/>
        <v>3.6682088565763306E-2</v>
      </c>
      <c r="AI355" s="43">
        <f t="shared" si="109"/>
        <v>-0.12299465240641708</v>
      </c>
      <c r="AJ355" s="43">
        <f t="shared" si="110"/>
        <v>0</v>
      </c>
      <c r="AK355" s="43">
        <f t="shared" si="111"/>
        <v>0</v>
      </c>
      <c r="AL355" s="44">
        <f t="shared" si="112"/>
        <v>2.7388733271086239E-2</v>
      </c>
    </row>
    <row r="356" spans="1:38">
      <c r="A356" s="27">
        <v>301043</v>
      </c>
      <c r="B356" s="30" t="s">
        <v>528</v>
      </c>
      <c r="C356" s="32" t="s">
        <v>367</v>
      </c>
      <c r="D356" s="22">
        <v>1.907</v>
      </c>
      <c r="E356" s="22">
        <v>4.4999999999999998E-2</v>
      </c>
      <c r="F356" s="22">
        <v>0.16300000000000001</v>
      </c>
      <c r="G356" s="23">
        <f t="shared" si="104"/>
        <v>2.1149999999999998</v>
      </c>
      <c r="H356" s="26">
        <v>0.16400000000000001</v>
      </c>
      <c r="I356" s="26">
        <v>0</v>
      </c>
      <c r="J356" s="25">
        <v>0</v>
      </c>
      <c r="K356" s="23">
        <f t="shared" si="105"/>
        <v>2.2789999999999999</v>
      </c>
      <c r="M356" s="40">
        <v>1.8260000000000001</v>
      </c>
      <c r="N356" s="40">
        <v>4.4999999999999998E-2</v>
      </c>
      <c r="O356" s="40">
        <v>0.17699999999999999</v>
      </c>
      <c r="P356" s="41">
        <f t="shared" si="106"/>
        <v>2.048</v>
      </c>
      <c r="Q356" s="40">
        <v>0.187</v>
      </c>
      <c r="R356" s="40">
        <v>0</v>
      </c>
      <c r="S356" s="40">
        <v>0</v>
      </c>
      <c r="T356" s="41">
        <f t="shared" si="107"/>
        <v>2.2349999999999999</v>
      </c>
      <c r="V356" s="40">
        <f t="shared" si="96"/>
        <v>8.0999999999999961E-2</v>
      </c>
      <c r="W356" s="40">
        <f t="shared" si="97"/>
        <v>0</v>
      </c>
      <c r="X356" s="40">
        <f t="shared" si="98"/>
        <v>-1.3999999999999985E-2</v>
      </c>
      <c r="Y356" s="41">
        <f t="shared" si="99"/>
        <v>6.6999999999999726E-2</v>
      </c>
      <c r="Z356" s="40">
        <f t="shared" si="100"/>
        <v>-2.2999999999999993E-2</v>
      </c>
      <c r="AA356" s="40">
        <f t="shared" si="101"/>
        <v>0</v>
      </c>
      <c r="AB356" s="40">
        <f t="shared" si="102"/>
        <v>0</v>
      </c>
      <c r="AC356" s="41">
        <f t="shared" si="103"/>
        <v>4.4000000000000039E-2</v>
      </c>
      <c r="AE356" s="43">
        <f t="shared" si="108"/>
        <v>4.4359255202628671E-2</v>
      </c>
      <c r="AF356" s="43">
        <f t="shared" si="113"/>
        <v>0</v>
      </c>
      <c r="AG356" s="43">
        <f t="shared" si="114"/>
        <v>-7.9096045197740036E-2</v>
      </c>
      <c r="AH356" s="44">
        <f t="shared" si="114"/>
        <v>3.2714843749999868E-2</v>
      </c>
      <c r="AI356" s="43">
        <f t="shared" si="109"/>
        <v>-0.12299465240641708</v>
      </c>
      <c r="AJ356" s="43">
        <f t="shared" si="110"/>
        <v>0</v>
      </c>
      <c r="AK356" s="43">
        <f t="shared" si="111"/>
        <v>0</v>
      </c>
      <c r="AL356" s="44">
        <f t="shared" si="112"/>
        <v>1.9686800894854604E-2</v>
      </c>
    </row>
    <row r="357" spans="1:38">
      <c r="A357" s="27">
        <v>301045</v>
      </c>
      <c r="B357" s="30" t="s">
        <v>456</v>
      </c>
      <c r="C357" s="32" t="s">
        <v>367</v>
      </c>
      <c r="D357" s="22">
        <v>2.149</v>
      </c>
      <c r="E357" s="22">
        <v>4.4999999999999998E-2</v>
      </c>
      <c r="F357" s="22">
        <v>0.16300000000000001</v>
      </c>
      <c r="G357" s="23">
        <f t="shared" si="104"/>
        <v>2.3569999999999998</v>
      </c>
      <c r="H357" s="26">
        <v>0.16400000000000001</v>
      </c>
      <c r="I357" s="26">
        <v>0</v>
      </c>
      <c r="J357" s="25">
        <v>0</v>
      </c>
      <c r="K357" s="23">
        <f t="shared" si="105"/>
        <v>2.5209999999999999</v>
      </c>
      <c r="M357" s="40">
        <v>2.0569999999999999</v>
      </c>
      <c r="N357" s="40">
        <v>4.4999999999999998E-2</v>
      </c>
      <c r="O357" s="40">
        <v>0.17699999999999999</v>
      </c>
      <c r="P357" s="41">
        <f t="shared" si="106"/>
        <v>2.2789999999999999</v>
      </c>
      <c r="Q357" s="40">
        <v>0.187</v>
      </c>
      <c r="R357" s="40">
        <v>0</v>
      </c>
      <c r="S357" s="40">
        <v>0</v>
      </c>
      <c r="T357" s="41">
        <f t="shared" si="107"/>
        <v>2.4659999999999997</v>
      </c>
      <c r="V357" s="40">
        <f t="shared" si="96"/>
        <v>9.2000000000000082E-2</v>
      </c>
      <c r="W357" s="40">
        <f t="shared" si="97"/>
        <v>0</v>
      </c>
      <c r="X357" s="40">
        <f t="shared" si="98"/>
        <v>-1.3999999999999985E-2</v>
      </c>
      <c r="Y357" s="41">
        <f t="shared" si="99"/>
        <v>7.7999999999999847E-2</v>
      </c>
      <c r="Z357" s="40">
        <f t="shared" si="100"/>
        <v>-2.2999999999999993E-2</v>
      </c>
      <c r="AA357" s="40">
        <f t="shared" si="101"/>
        <v>0</v>
      </c>
      <c r="AB357" s="40">
        <f t="shared" si="102"/>
        <v>0</v>
      </c>
      <c r="AC357" s="41">
        <f t="shared" si="103"/>
        <v>5.500000000000016E-2</v>
      </c>
      <c r="AE357" s="43">
        <f t="shared" si="108"/>
        <v>4.4725328147788082E-2</v>
      </c>
      <c r="AF357" s="43">
        <f t="shared" si="113"/>
        <v>0</v>
      </c>
      <c r="AG357" s="43">
        <f t="shared" si="114"/>
        <v>-7.9096045197740036E-2</v>
      </c>
      <c r="AH357" s="44">
        <f t="shared" si="114"/>
        <v>3.4225537516454518E-2</v>
      </c>
      <c r="AI357" s="43">
        <f t="shared" si="109"/>
        <v>-0.12299465240641708</v>
      </c>
      <c r="AJ357" s="43">
        <f t="shared" si="110"/>
        <v>0</v>
      </c>
      <c r="AK357" s="43">
        <f t="shared" si="111"/>
        <v>0</v>
      </c>
      <c r="AL357" s="44">
        <f t="shared" si="112"/>
        <v>2.230332522303332E-2</v>
      </c>
    </row>
    <row r="358" spans="1:38">
      <c r="A358" s="27">
        <v>301046</v>
      </c>
      <c r="B358" s="30" t="s">
        <v>529</v>
      </c>
      <c r="C358" s="32" t="s">
        <v>365</v>
      </c>
      <c r="D358" s="22">
        <v>3.3010000000000002</v>
      </c>
      <c r="E358" s="22">
        <v>4.4999999999999998E-2</v>
      </c>
      <c r="F358" s="22">
        <v>0.16300000000000001</v>
      </c>
      <c r="G358" s="23">
        <f t="shared" si="104"/>
        <v>3.5089999999999999</v>
      </c>
      <c r="H358" s="26">
        <v>0</v>
      </c>
      <c r="I358" s="26">
        <v>0</v>
      </c>
      <c r="J358" s="25">
        <v>0.224</v>
      </c>
      <c r="K358" s="23">
        <f t="shared" si="105"/>
        <v>3.7330000000000001</v>
      </c>
      <c r="M358" s="40">
        <v>3.16</v>
      </c>
      <c r="N358" s="40">
        <v>4.4999999999999998E-2</v>
      </c>
      <c r="O358" s="40">
        <v>0.17699999999999999</v>
      </c>
      <c r="P358" s="41">
        <f t="shared" si="106"/>
        <v>3.3820000000000001</v>
      </c>
      <c r="Q358" s="40">
        <v>0</v>
      </c>
      <c r="R358" s="40">
        <v>0</v>
      </c>
      <c r="S358" s="40">
        <v>0.215</v>
      </c>
      <c r="T358" s="41">
        <f t="shared" si="107"/>
        <v>3.597</v>
      </c>
      <c r="V358" s="40">
        <f t="shared" si="96"/>
        <v>0.14100000000000001</v>
      </c>
      <c r="W358" s="40">
        <f t="shared" si="97"/>
        <v>0</v>
      </c>
      <c r="X358" s="40">
        <f t="shared" si="98"/>
        <v>-1.3999999999999985E-2</v>
      </c>
      <c r="Y358" s="41">
        <f t="shared" si="99"/>
        <v>0.12699999999999978</v>
      </c>
      <c r="Z358" s="40">
        <f t="shared" si="100"/>
        <v>0</v>
      </c>
      <c r="AA358" s="40">
        <f t="shared" si="101"/>
        <v>0</v>
      </c>
      <c r="AB358" s="40">
        <f t="shared" si="102"/>
        <v>9.000000000000008E-3</v>
      </c>
      <c r="AC358" s="41">
        <f t="shared" si="103"/>
        <v>0.13600000000000012</v>
      </c>
      <c r="AE358" s="43">
        <f t="shared" si="108"/>
        <v>4.4620253164556964E-2</v>
      </c>
      <c r="AF358" s="43">
        <f t="shared" si="113"/>
        <v>0</v>
      </c>
      <c r="AG358" s="43">
        <f t="shared" si="114"/>
        <v>-7.9096045197740036E-2</v>
      </c>
      <c r="AH358" s="44">
        <f t="shared" si="114"/>
        <v>3.7551744529863922E-2</v>
      </c>
      <c r="AI358" s="43">
        <f t="shared" si="109"/>
        <v>0</v>
      </c>
      <c r="AJ358" s="43">
        <f t="shared" si="110"/>
        <v>0</v>
      </c>
      <c r="AK358" s="43">
        <f t="shared" si="111"/>
        <v>4.1860465116279111E-2</v>
      </c>
      <c r="AL358" s="44">
        <f t="shared" si="112"/>
        <v>3.7809285515707565E-2</v>
      </c>
    </row>
    <row r="359" spans="1:38">
      <c r="A359" s="27">
        <v>301049</v>
      </c>
      <c r="B359" s="30" t="s">
        <v>530</v>
      </c>
      <c r="C359" s="32" t="s">
        <v>365</v>
      </c>
      <c r="D359" s="22">
        <v>3.3010000000000002</v>
      </c>
      <c r="E359" s="22">
        <v>4.4999999999999998E-2</v>
      </c>
      <c r="F359" s="22">
        <v>0.16300000000000001</v>
      </c>
      <c r="G359" s="23">
        <f t="shared" si="104"/>
        <v>3.5089999999999999</v>
      </c>
      <c r="H359" s="26">
        <v>0</v>
      </c>
      <c r="I359" s="26">
        <v>0</v>
      </c>
      <c r="J359" s="25">
        <v>0.126</v>
      </c>
      <c r="K359" s="23">
        <f t="shared" si="105"/>
        <v>3.6349999999999998</v>
      </c>
      <c r="M359" s="40">
        <v>3.16</v>
      </c>
      <c r="N359" s="40">
        <v>4.4999999999999998E-2</v>
      </c>
      <c r="O359" s="40">
        <v>0.17699999999999999</v>
      </c>
      <c r="P359" s="41">
        <f t="shared" si="106"/>
        <v>3.3820000000000001</v>
      </c>
      <c r="Q359" s="40">
        <v>0</v>
      </c>
      <c r="R359" s="40">
        <v>0</v>
      </c>
      <c r="S359" s="40">
        <v>0.12</v>
      </c>
      <c r="T359" s="41">
        <f t="shared" si="107"/>
        <v>3.5020000000000002</v>
      </c>
      <c r="V359" s="40">
        <f t="shared" si="96"/>
        <v>0.14100000000000001</v>
      </c>
      <c r="W359" s="40">
        <f t="shared" si="97"/>
        <v>0</v>
      </c>
      <c r="X359" s="40">
        <f t="shared" si="98"/>
        <v>-1.3999999999999985E-2</v>
      </c>
      <c r="Y359" s="41">
        <f t="shared" si="99"/>
        <v>0.12699999999999978</v>
      </c>
      <c r="Z359" s="40">
        <f t="shared" si="100"/>
        <v>0</v>
      </c>
      <c r="AA359" s="40">
        <f t="shared" si="101"/>
        <v>0</v>
      </c>
      <c r="AB359" s="40">
        <f t="shared" si="102"/>
        <v>6.0000000000000053E-3</v>
      </c>
      <c r="AC359" s="41">
        <f t="shared" si="103"/>
        <v>0.13299999999999956</v>
      </c>
      <c r="AE359" s="43">
        <f t="shared" si="108"/>
        <v>4.4620253164556964E-2</v>
      </c>
      <c r="AF359" s="43">
        <f t="shared" si="113"/>
        <v>0</v>
      </c>
      <c r="AG359" s="43">
        <f t="shared" si="114"/>
        <v>-7.9096045197740036E-2</v>
      </c>
      <c r="AH359" s="44">
        <f t="shared" si="114"/>
        <v>3.7551744529863922E-2</v>
      </c>
      <c r="AI359" s="43">
        <f t="shared" si="109"/>
        <v>0</v>
      </c>
      <c r="AJ359" s="43">
        <f t="shared" si="110"/>
        <v>0</v>
      </c>
      <c r="AK359" s="43">
        <f t="shared" si="111"/>
        <v>5.0000000000000044E-2</v>
      </c>
      <c r="AL359" s="44">
        <f t="shared" si="112"/>
        <v>3.7978298115362526E-2</v>
      </c>
    </row>
    <row r="360" spans="1:38">
      <c r="A360" s="27">
        <v>301050</v>
      </c>
      <c r="B360" s="30" t="s">
        <v>173</v>
      </c>
      <c r="C360" s="32" t="s">
        <v>367</v>
      </c>
      <c r="D360" s="22">
        <v>2.9289999999999998</v>
      </c>
      <c r="E360" s="22">
        <v>4.4999999999999998E-2</v>
      </c>
      <c r="F360" s="22">
        <v>0.16300000000000001</v>
      </c>
      <c r="G360" s="23">
        <f t="shared" si="104"/>
        <v>3.1369999999999996</v>
      </c>
      <c r="H360" s="26">
        <v>0.16400000000000001</v>
      </c>
      <c r="I360" s="26">
        <v>0</v>
      </c>
      <c r="J360" s="25">
        <v>0</v>
      </c>
      <c r="K360" s="23">
        <f t="shared" si="105"/>
        <v>3.3009999999999997</v>
      </c>
      <c r="M360" s="40">
        <v>2.8039999999999998</v>
      </c>
      <c r="N360" s="40">
        <v>4.4999999999999998E-2</v>
      </c>
      <c r="O360" s="40">
        <v>0.17699999999999999</v>
      </c>
      <c r="P360" s="41">
        <f t="shared" si="106"/>
        <v>3.0259999999999998</v>
      </c>
      <c r="Q360" s="40">
        <v>0.187</v>
      </c>
      <c r="R360" s="40">
        <v>0</v>
      </c>
      <c r="S360" s="40">
        <v>0</v>
      </c>
      <c r="T360" s="41">
        <f t="shared" si="107"/>
        <v>3.2129999999999996</v>
      </c>
      <c r="V360" s="40">
        <f t="shared" si="96"/>
        <v>0.125</v>
      </c>
      <c r="W360" s="40">
        <f t="shared" si="97"/>
        <v>0</v>
      </c>
      <c r="X360" s="40">
        <f t="shared" si="98"/>
        <v>-1.3999999999999985E-2</v>
      </c>
      <c r="Y360" s="41">
        <f t="shared" si="99"/>
        <v>0.11099999999999977</v>
      </c>
      <c r="Z360" s="40">
        <f t="shared" si="100"/>
        <v>-2.2999999999999993E-2</v>
      </c>
      <c r="AA360" s="40">
        <f t="shared" si="101"/>
        <v>0</v>
      </c>
      <c r="AB360" s="40">
        <f t="shared" si="102"/>
        <v>0</v>
      </c>
      <c r="AC360" s="41">
        <f t="shared" si="103"/>
        <v>8.8000000000000078E-2</v>
      </c>
      <c r="AE360" s="43">
        <f t="shared" si="108"/>
        <v>4.4579172610556349E-2</v>
      </c>
      <c r="AF360" s="43">
        <f t="shared" si="113"/>
        <v>0</v>
      </c>
      <c r="AG360" s="43">
        <f t="shared" si="114"/>
        <v>-7.9096045197740036E-2</v>
      </c>
      <c r="AH360" s="44">
        <f t="shared" si="114"/>
        <v>3.6682088565763306E-2</v>
      </c>
      <c r="AI360" s="43">
        <f t="shared" si="109"/>
        <v>-0.12299465240641708</v>
      </c>
      <c r="AJ360" s="43">
        <f t="shared" si="110"/>
        <v>0</v>
      </c>
      <c r="AK360" s="43">
        <f t="shared" si="111"/>
        <v>0</v>
      </c>
      <c r="AL360" s="44">
        <f t="shared" si="112"/>
        <v>2.7388733271086239E-2</v>
      </c>
    </row>
    <row r="361" spans="1:38">
      <c r="A361" s="27">
        <v>301051</v>
      </c>
      <c r="B361" s="30" t="s">
        <v>174</v>
      </c>
      <c r="C361" s="32" t="s">
        <v>367</v>
      </c>
      <c r="D361" s="22">
        <v>3.0209999999999999</v>
      </c>
      <c r="E361" s="22">
        <v>4.4999999999999998E-2</v>
      </c>
      <c r="F361" s="22">
        <v>0.16300000000000001</v>
      </c>
      <c r="G361" s="23">
        <f t="shared" si="104"/>
        <v>3.2289999999999996</v>
      </c>
      <c r="H361" s="26">
        <v>0.16400000000000001</v>
      </c>
      <c r="I361" s="26">
        <v>0</v>
      </c>
      <c r="J361" s="25">
        <v>0</v>
      </c>
      <c r="K361" s="23">
        <f t="shared" si="105"/>
        <v>3.3929999999999998</v>
      </c>
      <c r="M361" s="40">
        <v>2.8919999999999999</v>
      </c>
      <c r="N361" s="40">
        <v>4.4999999999999998E-2</v>
      </c>
      <c r="O361" s="40">
        <v>0.17699999999999999</v>
      </c>
      <c r="P361" s="41">
        <f t="shared" si="106"/>
        <v>3.1139999999999999</v>
      </c>
      <c r="Q361" s="40">
        <v>0.187</v>
      </c>
      <c r="R361" s="40">
        <v>0</v>
      </c>
      <c r="S361" s="40">
        <v>0</v>
      </c>
      <c r="T361" s="41">
        <f t="shared" si="107"/>
        <v>3.3009999999999997</v>
      </c>
      <c r="V361" s="40">
        <f t="shared" si="96"/>
        <v>0.129</v>
      </c>
      <c r="W361" s="40">
        <f t="shared" si="97"/>
        <v>0</v>
      </c>
      <c r="X361" s="40">
        <f t="shared" si="98"/>
        <v>-1.3999999999999985E-2</v>
      </c>
      <c r="Y361" s="41">
        <f t="shared" si="99"/>
        <v>0.11499999999999977</v>
      </c>
      <c r="Z361" s="40">
        <f t="shared" si="100"/>
        <v>-2.2999999999999993E-2</v>
      </c>
      <c r="AA361" s="40">
        <f t="shared" si="101"/>
        <v>0</v>
      </c>
      <c r="AB361" s="40">
        <f t="shared" si="102"/>
        <v>0</v>
      </c>
      <c r="AC361" s="41">
        <f t="shared" si="103"/>
        <v>9.2000000000000082E-2</v>
      </c>
      <c r="AE361" s="43">
        <f t="shared" si="108"/>
        <v>4.4605809128630707E-2</v>
      </c>
      <c r="AF361" s="43">
        <f t="shared" si="113"/>
        <v>0</v>
      </c>
      <c r="AG361" s="43">
        <f t="shared" si="114"/>
        <v>-7.9096045197740036E-2</v>
      </c>
      <c r="AH361" s="44">
        <f t="shared" si="114"/>
        <v>3.692999357739235E-2</v>
      </c>
      <c r="AI361" s="43">
        <f t="shared" si="109"/>
        <v>-0.12299465240641708</v>
      </c>
      <c r="AJ361" s="43">
        <f t="shared" si="110"/>
        <v>0</v>
      </c>
      <c r="AK361" s="43">
        <f t="shared" si="111"/>
        <v>0</v>
      </c>
      <c r="AL361" s="44">
        <f t="shared" si="112"/>
        <v>2.7870342320508962E-2</v>
      </c>
    </row>
    <row r="362" spans="1:38">
      <c r="A362" s="27">
        <v>301052</v>
      </c>
      <c r="B362" s="30" t="s">
        <v>531</v>
      </c>
      <c r="C362" s="32" t="s">
        <v>365</v>
      </c>
      <c r="D362" s="22">
        <v>3.1819999999999999</v>
      </c>
      <c r="E362" s="22">
        <v>4.4999999999999998E-2</v>
      </c>
      <c r="F362" s="22">
        <v>0.16300000000000001</v>
      </c>
      <c r="G362" s="23">
        <f t="shared" si="104"/>
        <v>3.3899999999999997</v>
      </c>
      <c r="H362" s="26">
        <v>0</v>
      </c>
      <c r="I362" s="26">
        <v>0</v>
      </c>
      <c r="J362" s="25">
        <v>0.23</v>
      </c>
      <c r="K362" s="23">
        <f t="shared" si="105"/>
        <v>3.6199999999999997</v>
      </c>
      <c r="M362" s="40">
        <v>3.0470000000000002</v>
      </c>
      <c r="N362" s="40">
        <v>4.4999999999999998E-2</v>
      </c>
      <c r="O362" s="40">
        <v>0.17699999999999999</v>
      </c>
      <c r="P362" s="41">
        <f t="shared" si="106"/>
        <v>3.2690000000000001</v>
      </c>
      <c r="Q362" s="40">
        <v>0</v>
      </c>
      <c r="R362" s="40">
        <v>0</v>
      </c>
      <c r="S362" s="40">
        <v>0.218</v>
      </c>
      <c r="T362" s="41">
        <f t="shared" si="107"/>
        <v>3.4870000000000001</v>
      </c>
      <c r="V362" s="40">
        <f t="shared" si="96"/>
        <v>0.13499999999999979</v>
      </c>
      <c r="W362" s="40">
        <f t="shared" si="97"/>
        <v>0</v>
      </c>
      <c r="X362" s="40">
        <f t="shared" si="98"/>
        <v>-1.3999999999999985E-2</v>
      </c>
      <c r="Y362" s="41">
        <f t="shared" si="99"/>
        <v>0.12099999999999955</v>
      </c>
      <c r="Z362" s="40">
        <f t="shared" si="100"/>
        <v>0</v>
      </c>
      <c r="AA362" s="40">
        <f t="shared" si="101"/>
        <v>0</v>
      </c>
      <c r="AB362" s="40">
        <f t="shared" si="102"/>
        <v>1.2000000000000011E-2</v>
      </c>
      <c r="AC362" s="41">
        <f t="shared" si="103"/>
        <v>0.13299999999999956</v>
      </c>
      <c r="AE362" s="43">
        <f t="shared" si="108"/>
        <v>4.4305874630784309E-2</v>
      </c>
      <c r="AF362" s="43">
        <f t="shared" si="113"/>
        <v>0</v>
      </c>
      <c r="AG362" s="43">
        <f t="shared" si="114"/>
        <v>-7.9096045197740036E-2</v>
      </c>
      <c r="AH362" s="44">
        <f t="shared" si="114"/>
        <v>3.7014377485469423E-2</v>
      </c>
      <c r="AI362" s="43">
        <f t="shared" si="109"/>
        <v>0</v>
      </c>
      <c r="AJ362" s="43">
        <f t="shared" si="110"/>
        <v>0</v>
      </c>
      <c r="AK362" s="43">
        <f t="shared" si="111"/>
        <v>5.5045871559633079E-2</v>
      </c>
      <c r="AL362" s="44">
        <f t="shared" si="112"/>
        <v>3.8141669056495429E-2</v>
      </c>
    </row>
    <row r="363" spans="1:38">
      <c r="A363" s="27">
        <v>301054</v>
      </c>
      <c r="B363" s="30" t="s">
        <v>532</v>
      </c>
      <c r="C363" s="32" t="s">
        <v>365</v>
      </c>
      <c r="D363" s="22">
        <v>3.3010000000000002</v>
      </c>
      <c r="E363" s="22">
        <v>4.4999999999999998E-2</v>
      </c>
      <c r="F363" s="22">
        <v>0.16300000000000001</v>
      </c>
      <c r="G363" s="23">
        <f t="shared" si="104"/>
        <v>3.5089999999999999</v>
      </c>
      <c r="H363" s="26">
        <v>0</v>
      </c>
      <c r="I363" s="26">
        <v>0</v>
      </c>
      <c r="J363" s="25">
        <v>0.38400000000000001</v>
      </c>
      <c r="K363" s="23">
        <f t="shared" si="105"/>
        <v>3.8929999999999998</v>
      </c>
      <c r="M363" s="40">
        <v>3.16</v>
      </c>
      <c r="N363" s="40">
        <v>4.4999999999999998E-2</v>
      </c>
      <c r="O363" s="40">
        <v>0.17699999999999999</v>
      </c>
      <c r="P363" s="41">
        <f t="shared" si="106"/>
        <v>3.3820000000000001</v>
      </c>
      <c r="Q363" s="40">
        <v>0</v>
      </c>
      <c r="R363" s="40">
        <v>0</v>
      </c>
      <c r="S363" s="40">
        <v>0.375</v>
      </c>
      <c r="T363" s="41">
        <f t="shared" si="107"/>
        <v>3.7570000000000001</v>
      </c>
      <c r="V363" s="40">
        <f t="shared" si="96"/>
        <v>0.14100000000000001</v>
      </c>
      <c r="W363" s="40">
        <f t="shared" si="97"/>
        <v>0</v>
      </c>
      <c r="X363" s="40">
        <f t="shared" si="98"/>
        <v>-1.3999999999999985E-2</v>
      </c>
      <c r="Y363" s="41">
        <f t="shared" si="99"/>
        <v>0.12699999999999978</v>
      </c>
      <c r="Z363" s="40">
        <f t="shared" si="100"/>
        <v>0</v>
      </c>
      <c r="AA363" s="40">
        <f t="shared" si="101"/>
        <v>0</v>
      </c>
      <c r="AB363" s="40">
        <f t="shared" si="102"/>
        <v>9.000000000000008E-3</v>
      </c>
      <c r="AC363" s="41">
        <f t="shared" si="103"/>
        <v>0.13599999999999968</v>
      </c>
      <c r="AE363" s="43">
        <f t="shared" si="108"/>
        <v>4.4620253164556964E-2</v>
      </c>
      <c r="AF363" s="43">
        <f t="shared" si="113"/>
        <v>0</v>
      </c>
      <c r="AG363" s="43">
        <f t="shared" si="114"/>
        <v>-7.9096045197740036E-2</v>
      </c>
      <c r="AH363" s="44">
        <f t="shared" si="114"/>
        <v>3.7551744529863922E-2</v>
      </c>
      <c r="AI363" s="43">
        <f t="shared" si="109"/>
        <v>0</v>
      </c>
      <c r="AJ363" s="43">
        <f t="shared" si="110"/>
        <v>0</v>
      </c>
      <c r="AK363" s="43">
        <f t="shared" si="111"/>
        <v>2.4000000000000021E-2</v>
      </c>
      <c r="AL363" s="44">
        <f t="shared" si="112"/>
        <v>3.6199095022624347E-2</v>
      </c>
    </row>
    <row r="364" spans="1:38">
      <c r="A364" s="27">
        <v>301056</v>
      </c>
      <c r="B364" s="30" t="s">
        <v>533</v>
      </c>
      <c r="C364" s="32" t="s">
        <v>365</v>
      </c>
      <c r="D364" s="22">
        <v>2.117</v>
      </c>
      <c r="E364" s="22">
        <v>4.4999999999999998E-2</v>
      </c>
      <c r="F364" s="22">
        <v>0.16300000000000001</v>
      </c>
      <c r="G364" s="23">
        <f t="shared" si="104"/>
        <v>2.3249999999999997</v>
      </c>
      <c r="H364" s="26">
        <v>0</v>
      </c>
      <c r="I364" s="26">
        <v>0</v>
      </c>
      <c r="J364" s="25">
        <v>5.1999999999999998E-2</v>
      </c>
      <c r="K364" s="23">
        <f t="shared" si="105"/>
        <v>2.3769999999999998</v>
      </c>
      <c r="M364" s="40">
        <v>2.0270000000000001</v>
      </c>
      <c r="N364" s="40">
        <v>4.4999999999999998E-2</v>
      </c>
      <c r="O364" s="40">
        <v>0.17699999999999999</v>
      </c>
      <c r="P364" s="41">
        <f t="shared" si="106"/>
        <v>2.2490000000000001</v>
      </c>
      <c r="Q364" s="40">
        <v>0</v>
      </c>
      <c r="R364" s="40">
        <v>0</v>
      </c>
      <c r="S364" s="40">
        <v>0.05</v>
      </c>
      <c r="T364" s="41">
        <f t="shared" si="107"/>
        <v>2.2989999999999999</v>
      </c>
      <c r="V364" s="40">
        <f t="shared" si="96"/>
        <v>8.9999999999999858E-2</v>
      </c>
      <c r="W364" s="40">
        <f t="shared" si="97"/>
        <v>0</v>
      </c>
      <c r="X364" s="40">
        <f t="shared" si="98"/>
        <v>-1.3999999999999985E-2</v>
      </c>
      <c r="Y364" s="41">
        <f t="shared" si="99"/>
        <v>7.5999999999999623E-2</v>
      </c>
      <c r="Z364" s="40">
        <f t="shared" si="100"/>
        <v>0</v>
      </c>
      <c r="AA364" s="40">
        <f t="shared" si="101"/>
        <v>0</v>
      </c>
      <c r="AB364" s="40">
        <f t="shared" si="102"/>
        <v>1.9999999999999948E-3</v>
      </c>
      <c r="AC364" s="41">
        <f t="shared" si="103"/>
        <v>7.7999999999999847E-2</v>
      </c>
      <c r="AE364" s="43">
        <f t="shared" si="108"/>
        <v>4.4400592007893362E-2</v>
      </c>
      <c r="AF364" s="43">
        <f t="shared" si="113"/>
        <v>0</v>
      </c>
      <c r="AG364" s="43">
        <f t="shared" si="114"/>
        <v>-7.9096045197740036E-2</v>
      </c>
      <c r="AH364" s="44">
        <f t="shared" si="114"/>
        <v>3.3792796798576975E-2</v>
      </c>
      <c r="AI364" s="43">
        <f t="shared" si="109"/>
        <v>0</v>
      </c>
      <c r="AJ364" s="43">
        <f t="shared" si="110"/>
        <v>0</v>
      </c>
      <c r="AK364" s="43">
        <f t="shared" si="111"/>
        <v>3.9999999999999897E-2</v>
      </c>
      <c r="AL364" s="44">
        <f t="shared" si="112"/>
        <v>3.3927794693344865E-2</v>
      </c>
    </row>
    <row r="365" spans="1:38">
      <c r="A365" s="27">
        <v>301060</v>
      </c>
      <c r="B365" s="30" t="s">
        <v>457</v>
      </c>
      <c r="C365" s="32" t="s">
        <v>367</v>
      </c>
      <c r="D365" s="22">
        <v>2.149</v>
      </c>
      <c r="E365" s="22">
        <v>4.4999999999999998E-2</v>
      </c>
      <c r="F365" s="22">
        <v>0.16300000000000001</v>
      </c>
      <c r="G365" s="23">
        <f t="shared" si="104"/>
        <v>2.3569999999999998</v>
      </c>
      <c r="H365" s="26">
        <v>0.16400000000000001</v>
      </c>
      <c r="I365" s="26">
        <v>0</v>
      </c>
      <c r="J365" s="25">
        <v>0</v>
      </c>
      <c r="K365" s="23">
        <f t="shared" si="105"/>
        <v>2.5209999999999999</v>
      </c>
      <c r="M365" s="40">
        <v>2.0569999999999999</v>
      </c>
      <c r="N365" s="40">
        <v>4.4999999999999998E-2</v>
      </c>
      <c r="O365" s="40">
        <v>0.17699999999999999</v>
      </c>
      <c r="P365" s="41">
        <f t="shared" si="106"/>
        <v>2.2789999999999999</v>
      </c>
      <c r="Q365" s="40">
        <v>0.187</v>
      </c>
      <c r="R365" s="40">
        <v>0</v>
      </c>
      <c r="S365" s="40">
        <v>0</v>
      </c>
      <c r="T365" s="41">
        <f t="shared" si="107"/>
        <v>2.4659999999999997</v>
      </c>
      <c r="V365" s="40">
        <f t="shared" si="96"/>
        <v>9.2000000000000082E-2</v>
      </c>
      <c r="W365" s="40">
        <f t="shared" si="97"/>
        <v>0</v>
      </c>
      <c r="X365" s="40">
        <f t="shared" si="98"/>
        <v>-1.3999999999999985E-2</v>
      </c>
      <c r="Y365" s="41">
        <f t="shared" si="99"/>
        <v>7.7999999999999847E-2</v>
      </c>
      <c r="Z365" s="40">
        <f t="shared" si="100"/>
        <v>-2.2999999999999993E-2</v>
      </c>
      <c r="AA365" s="40">
        <f t="shared" si="101"/>
        <v>0</v>
      </c>
      <c r="AB365" s="40">
        <f t="shared" si="102"/>
        <v>0</v>
      </c>
      <c r="AC365" s="41">
        <f t="shared" si="103"/>
        <v>5.500000000000016E-2</v>
      </c>
      <c r="AE365" s="43">
        <f t="shared" si="108"/>
        <v>4.4725328147788082E-2</v>
      </c>
      <c r="AF365" s="43">
        <f t="shared" si="113"/>
        <v>0</v>
      </c>
      <c r="AG365" s="43">
        <f t="shared" si="114"/>
        <v>-7.9096045197740036E-2</v>
      </c>
      <c r="AH365" s="44">
        <f t="shared" si="114"/>
        <v>3.4225537516454518E-2</v>
      </c>
      <c r="AI365" s="43">
        <f t="shared" si="109"/>
        <v>-0.12299465240641708</v>
      </c>
      <c r="AJ365" s="43">
        <f t="shared" si="110"/>
        <v>0</v>
      </c>
      <c r="AK365" s="43">
        <f t="shared" si="111"/>
        <v>0</v>
      </c>
      <c r="AL365" s="44">
        <f t="shared" si="112"/>
        <v>2.230332522303332E-2</v>
      </c>
    </row>
    <row r="366" spans="1:38">
      <c r="A366" s="27">
        <v>301063</v>
      </c>
      <c r="B366" s="30" t="s">
        <v>567</v>
      </c>
      <c r="C366" s="32" t="s">
        <v>367</v>
      </c>
      <c r="D366" s="22">
        <v>1.6519999999999999</v>
      </c>
      <c r="E366" s="22">
        <v>4.4999999999999998E-2</v>
      </c>
      <c r="F366" s="22">
        <v>0.16300000000000001</v>
      </c>
      <c r="G366" s="23">
        <f t="shared" si="104"/>
        <v>1.8599999999999999</v>
      </c>
      <c r="H366" s="26">
        <v>0.16400000000000001</v>
      </c>
      <c r="I366" s="26">
        <v>0</v>
      </c>
      <c r="J366" s="25">
        <v>0</v>
      </c>
      <c r="K366" s="23">
        <f t="shared" si="105"/>
        <v>2.024</v>
      </c>
      <c r="M366" s="40">
        <v>1.5820000000000001</v>
      </c>
      <c r="N366" s="40">
        <v>4.4999999999999998E-2</v>
      </c>
      <c r="O366" s="40">
        <v>0.17699999999999999</v>
      </c>
      <c r="P366" s="41">
        <f t="shared" si="106"/>
        <v>1.804</v>
      </c>
      <c r="Q366" s="40">
        <v>0.187</v>
      </c>
      <c r="R366" s="40">
        <v>0</v>
      </c>
      <c r="S366" s="40">
        <v>0</v>
      </c>
      <c r="T366" s="41">
        <f t="shared" si="107"/>
        <v>1.9910000000000001</v>
      </c>
      <c r="V366" s="40">
        <f t="shared" si="96"/>
        <v>6.999999999999984E-2</v>
      </c>
      <c r="W366" s="40">
        <f t="shared" si="97"/>
        <v>0</v>
      </c>
      <c r="X366" s="40">
        <f t="shared" si="98"/>
        <v>-1.3999999999999985E-2</v>
      </c>
      <c r="Y366" s="41">
        <f t="shared" si="99"/>
        <v>5.5999999999999828E-2</v>
      </c>
      <c r="Z366" s="40">
        <f t="shared" si="100"/>
        <v>-2.2999999999999993E-2</v>
      </c>
      <c r="AA366" s="40">
        <f t="shared" si="101"/>
        <v>0</v>
      </c>
      <c r="AB366" s="40">
        <f t="shared" si="102"/>
        <v>0</v>
      </c>
      <c r="AC366" s="41">
        <f t="shared" si="103"/>
        <v>3.2999999999999918E-2</v>
      </c>
      <c r="AE366" s="43">
        <f t="shared" si="108"/>
        <v>4.4247787610619364E-2</v>
      </c>
      <c r="AF366" s="43">
        <f t="shared" si="113"/>
        <v>0</v>
      </c>
      <c r="AG366" s="43">
        <f t="shared" si="114"/>
        <v>-7.9096045197740036E-2</v>
      </c>
      <c r="AH366" s="44">
        <f t="shared" si="114"/>
        <v>3.1042128603104117E-2</v>
      </c>
      <c r="AI366" s="43">
        <f t="shared" si="109"/>
        <v>-0.12299465240641708</v>
      </c>
      <c r="AJ366" s="43">
        <f t="shared" si="110"/>
        <v>0</v>
      </c>
      <c r="AK366" s="43">
        <f t="shared" si="111"/>
        <v>0</v>
      </c>
      <c r="AL366" s="44">
        <f t="shared" si="112"/>
        <v>1.6574585635359074E-2</v>
      </c>
    </row>
    <row r="367" spans="1:38">
      <c r="A367" s="27">
        <v>301064</v>
      </c>
      <c r="B367" s="30" t="s">
        <v>175</v>
      </c>
      <c r="C367" s="32" t="s">
        <v>367</v>
      </c>
      <c r="D367" s="22">
        <v>2.2189999999999999</v>
      </c>
      <c r="E367" s="22">
        <v>4.4999999999999998E-2</v>
      </c>
      <c r="F367" s="22">
        <v>0.16300000000000001</v>
      </c>
      <c r="G367" s="23">
        <f t="shared" si="104"/>
        <v>2.4269999999999996</v>
      </c>
      <c r="H367" s="26">
        <v>0.16400000000000001</v>
      </c>
      <c r="I367" s="26">
        <v>0</v>
      </c>
      <c r="J367" s="25">
        <v>0</v>
      </c>
      <c r="K367" s="23">
        <f t="shared" si="105"/>
        <v>2.5909999999999997</v>
      </c>
      <c r="M367" s="40">
        <v>2.125</v>
      </c>
      <c r="N367" s="40">
        <v>4.4999999999999998E-2</v>
      </c>
      <c r="O367" s="40">
        <v>0.17699999999999999</v>
      </c>
      <c r="P367" s="41">
        <f t="shared" si="106"/>
        <v>2.347</v>
      </c>
      <c r="Q367" s="40">
        <v>0.187</v>
      </c>
      <c r="R367" s="40">
        <v>0</v>
      </c>
      <c r="S367" s="40">
        <v>0</v>
      </c>
      <c r="T367" s="41">
        <f t="shared" si="107"/>
        <v>2.5339999999999998</v>
      </c>
      <c r="V367" s="40">
        <f t="shared" si="96"/>
        <v>9.3999999999999861E-2</v>
      </c>
      <c r="W367" s="40">
        <f t="shared" si="97"/>
        <v>0</v>
      </c>
      <c r="X367" s="40">
        <f t="shared" si="98"/>
        <v>-1.3999999999999985E-2</v>
      </c>
      <c r="Y367" s="41">
        <f t="shared" si="99"/>
        <v>7.9999999999999627E-2</v>
      </c>
      <c r="Z367" s="40">
        <f t="shared" si="100"/>
        <v>-2.2999999999999993E-2</v>
      </c>
      <c r="AA367" s="40">
        <f t="shared" si="101"/>
        <v>0</v>
      </c>
      <c r="AB367" s="40">
        <f t="shared" si="102"/>
        <v>0</v>
      </c>
      <c r="AC367" s="41">
        <f t="shared" si="103"/>
        <v>5.699999999999994E-2</v>
      </c>
      <c r="AE367" s="43">
        <f t="shared" si="108"/>
        <v>4.4235294117646991E-2</v>
      </c>
      <c r="AF367" s="43">
        <f t="shared" si="113"/>
        <v>0</v>
      </c>
      <c r="AG367" s="43">
        <f t="shared" si="114"/>
        <v>-7.9096045197740036E-2</v>
      </c>
      <c r="AH367" s="44">
        <f t="shared" si="114"/>
        <v>3.4086067319982802E-2</v>
      </c>
      <c r="AI367" s="43">
        <f t="shared" si="109"/>
        <v>-0.12299465240641708</v>
      </c>
      <c r="AJ367" s="43">
        <f t="shared" si="110"/>
        <v>0</v>
      </c>
      <c r="AK367" s="43">
        <f t="shared" si="111"/>
        <v>0</v>
      </c>
      <c r="AL367" s="44">
        <f t="shared" si="112"/>
        <v>2.2494080505130208E-2</v>
      </c>
    </row>
    <row r="368" spans="1:38">
      <c r="A368" s="27">
        <v>301065</v>
      </c>
      <c r="B368" s="30" t="s">
        <v>458</v>
      </c>
      <c r="C368" s="32" t="s">
        <v>367</v>
      </c>
      <c r="D368" s="22">
        <v>2.149</v>
      </c>
      <c r="E368" s="22">
        <v>4.4999999999999998E-2</v>
      </c>
      <c r="F368" s="22">
        <v>0.16300000000000001</v>
      </c>
      <c r="G368" s="23">
        <f t="shared" si="104"/>
        <v>2.3569999999999998</v>
      </c>
      <c r="H368" s="26">
        <v>0.16400000000000001</v>
      </c>
      <c r="I368" s="26">
        <v>0</v>
      </c>
      <c r="J368" s="25">
        <v>0</v>
      </c>
      <c r="K368" s="23">
        <f t="shared" si="105"/>
        <v>2.5209999999999999</v>
      </c>
      <c r="M368" s="40">
        <v>2.0569999999999999</v>
      </c>
      <c r="N368" s="40">
        <v>4.4999999999999998E-2</v>
      </c>
      <c r="O368" s="40">
        <v>0.17699999999999999</v>
      </c>
      <c r="P368" s="41">
        <f t="shared" si="106"/>
        <v>2.2789999999999999</v>
      </c>
      <c r="Q368" s="40">
        <v>0.187</v>
      </c>
      <c r="R368" s="40">
        <v>0</v>
      </c>
      <c r="S368" s="40">
        <v>0</v>
      </c>
      <c r="T368" s="41">
        <f t="shared" si="107"/>
        <v>2.4659999999999997</v>
      </c>
      <c r="V368" s="40">
        <f t="shared" si="96"/>
        <v>9.2000000000000082E-2</v>
      </c>
      <c r="W368" s="40">
        <f t="shared" si="97"/>
        <v>0</v>
      </c>
      <c r="X368" s="40">
        <f t="shared" si="98"/>
        <v>-1.3999999999999985E-2</v>
      </c>
      <c r="Y368" s="41">
        <f t="shared" si="99"/>
        <v>7.7999999999999847E-2</v>
      </c>
      <c r="Z368" s="40">
        <f t="shared" si="100"/>
        <v>-2.2999999999999993E-2</v>
      </c>
      <c r="AA368" s="40">
        <f t="shared" si="101"/>
        <v>0</v>
      </c>
      <c r="AB368" s="40">
        <f t="shared" si="102"/>
        <v>0</v>
      </c>
      <c r="AC368" s="41">
        <f t="shared" si="103"/>
        <v>5.500000000000016E-2</v>
      </c>
      <c r="AE368" s="43">
        <f t="shared" si="108"/>
        <v>4.4725328147788082E-2</v>
      </c>
      <c r="AF368" s="43">
        <f t="shared" si="113"/>
        <v>0</v>
      </c>
      <c r="AG368" s="43">
        <f t="shared" si="114"/>
        <v>-7.9096045197740036E-2</v>
      </c>
      <c r="AH368" s="44">
        <f t="shared" si="114"/>
        <v>3.4225537516454518E-2</v>
      </c>
      <c r="AI368" s="43">
        <f t="shared" si="109"/>
        <v>-0.12299465240641708</v>
      </c>
      <c r="AJ368" s="43">
        <f t="shared" si="110"/>
        <v>0</v>
      </c>
      <c r="AK368" s="43">
        <f t="shared" si="111"/>
        <v>0</v>
      </c>
      <c r="AL368" s="44">
        <f t="shared" si="112"/>
        <v>2.230332522303332E-2</v>
      </c>
    </row>
    <row r="369" spans="1:38">
      <c r="A369" s="27">
        <v>301080</v>
      </c>
      <c r="B369" s="30" t="s">
        <v>337</v>
      </c>
      <c r="C369" s="32" t="s">
        <v>370</v>
      </c>
      <c r="D369" s="22">
        <v>0.317</v>
      </c>
      <c r="E369" s="22">
        <v>4.4999999999999998E-2</v>
      </c>
      <c r="F369" s="22">
        <v>0.16300000000000001</v>
      </c>
      <c r="G369" s="23">
        <f t="shared" si="104"/>
        <v>0.52500000000000002</v>
      </c>
      <c r="H369" s="26">
        <v>0</v>
      </c>
      <c r="I369" s="26">
        <v>0</v>
      </c>
      <c r="J369" s="25">
        <v>0</v>
      </c>
      <c r="K369" s="23">
        <f t="shared" si="105"/>
        <v>0.52500000000000002</v>
      </c>
      <c r="M369" s="40">
        <v>0.30399999999999999</v>
      </c>
      <c r="N369" s="40">
        <v>4.4999999999999998E-2</v>
      </c>
      <c r="O369" s="40">
        <v>0.17699999999999999</v>
      </c>
      <c r="P369" s="41">
        <f t="shared" si="106"/>
        <v>0.52600000000000002</v>
      </c>
      <c r="Q369" s="40">
        <v>0</v>
      </c>
      <c r="R369" s="40">
        <v>0</v>
      </c>
      <c r="S369" s="40">
        <v>0</v>
      </c>
      <c r="T369" s="41">
        <f t="shared" si="107"/>
        <v>0.52600000000000002</v>
      </c>
      <c r="V369" s="40">
        <f t="shared" si="96"/>
        <v>1.3000000000000012E-2</v>
      </c>
      <c r="W369" s="40">
        <f t="shared" si="97"/>
        <v>0</v>
      </c>
      <c r="X369" s="40">
        <f t="shared" si="98"/>
        <v>-1.3999999999999985E-2</v>
      </c>
      <c r="Y369" s="41">
        <f t="shared" si="99"/>
        <v>-1.0000000000000009E-3</v>
      </c>
      <c r="Z369" s="40">
        <f t="shared" si="100"/>
        <v>0</v>
      </c>
      <c r="AA369" s="40">
        <f t="shared" si="101"/>
        <v>0</v>
      </c>
      <c r="AB369" s="40">
        <f t="shared" si="102"/>
        <v>0</v>
      </c>
      <c r="AC369" s="41">
        <f t="shared" si="103"/>
        <v>-1.0000000000000009E-3</v>
      </c>
      <c r="AE369" s="43">
        <f t="shared" si="108"/>
        <v>4.2763157894736878E-2</v>
      </c>
      <c r="AF369" s="43">
        <f t="shared" si="113"/>
        <v>0</v>
      </c>
      <c r="AG369" s="43">
        <f t="shared" si="114"/>
        <v>-7.9096045197740036E-2</v>
      </c>
      <c r="AH369" s="44">
        <f t="shared" si="114"/>
        <v>-1.9011406844106479E-3</v>
      </c>
      <c r="AI369" s="43">
        <f t="shared" si="109"/>
        <v>0</v>
      </c>
      <c r="AJ369" s="43">
        <f t="shared" si="110"/>
        <v>0</v>
      </c>
      <c r="AK369" s="43">
        <f t="shared" si="111"/>
        <v>0</v>
      </c>
      <c r="AL369" s="44">
        <f t="shared" si="112"/>
        <v>-1.9011406844106479E-3</v>
      </c>
    </row>
    <row r="370" spans="1:38">
      <c r="A370" s="27">
        <v>301097</v>
      </c>
      <c r="B370" s="30" t="s">
        <v>344</v>
      </c>
      <c r="C370" s="32" t="s">
        <v>370</v>
      </c>
      <c r="D370" s="22">
        <v>1.1879999999999999</v>
      </c>
      <c r="E370" s="22">
        <v>4.4999999999999998E-2</v>
      </c>
      <c r="F370" s="22">
        <v>0.16300000000000001</v>
      </c>
      <c r="G370" s="23">
        <f t="shared" si="104"/>
        <v>1.3959999999999999</v>
      </c>
      <c r="H370" s="26">
        <v>0</v>
      </c>
      <c r="I370" s="26">
        <v>0</v>
      </c>
      <c r="J370" s="25">
        <v>0</v>
      </c>
      <c r="K370" s="23">
        <f t="shared" si="105"/>
        <v>1.3959999999999999</v>
      </c>
      <c r="M370" s="40">
        <v>1.1379999999999999</v>
      </c>
      <c r="N370" s="40">
        <v>4.4999999999999998E-2</v>
      </c>
      <c r="O370" s="40">
        <v>0.17699999999999999</v>
      </c>
      <c r="P370" s="41">
        <f t="shared" si="106"/>
        <v>1.3599999999999999</v>
      </c>
      <c r="Q370" s="40">
        <v>0</v>
      </c>
      <c r="R370" s="40">
        <v>0</v>
      </c>
      <c r="S370" s="40">
        <v>0</v>
      </c>
      <c r="T370" s="41">
        <f t="shared" si="107"/>
        <v>1.3599999999999999</v>
      </c>
      <c r="V370" s="40">
        <f t="shared" si="96"/>
        <v>5.0000000000000044E-2</v>
      </c>
      <c r="W370" s="40">
        <f t="shared" si="97"/>
        <v>0</v>
      </c>
      <c r="X370" s="40">
        <f t="shared" si="98"/>
        <v>-1.3999999999999985E-2</v>
      </c>
      <c r="Y370" s="41">
        <f t="shared" si="99"/>
        <v>3.6000000000000032E-2</v>
      </c>
      <c r="Z370" s="40">
        <f t="shared" si="100"/>
        <v>0</v>
      </c>
      <c r="AA370" s="40">
        <f t="shared" si="101"/>
        <v>0</v>
      </c>
      <c r="AB370" s="40">
        <f t="shared" si="102"/>
        <v>0</v>
      </c>
      <c r="AC370" s="41">
        <f t="shared" si="103"/>
        <v>3.6000000000000032E-2</v>
      </c>
      <c r="AE370" s="43">
        <f t="shared" si="108"/>
        <v>4.3936731107205668E-2</v>
      </c>
      <c r="AF370" s="43">
        <f t="shared" si="113"/>
        <v>0</v>
      </c>
      <c r="AG370" s="43">
        <f t="shared" si="114"/>
        <v>-7.9096045197740036E-2</v>
      </c>
      <c r="AH370" s="44">
        <f t="shared" si="114"/>
        <v>2.6470588235294145E-2</v>
      </c>
      <c r="AI370" s="43">
        <f t="shared" si="109"/>
        <v>0</v>
      </c>
      <c r="AJ370" s="43">
        <f t="shared" si="110"/>
        <v>0</v>
      </c>
      <c r="AK370" s="43">
        <f t="shared" si="111"/>
        <v>0</v>
      </c>
      <c r="AL370" s="44">
        <f t="shared" si="112"/>
        <v>2.6470588235294145E-2</v>
      </c>
    </row>
    <row r="371" spans="1:38">
      <c r="A371" s="27">
        <v>301111</v>
      </c>
      <c r="B371" s="30" t="s">
        <v>31</v>
      </c>
      <c r="C371" s="32" t="s">
        <v>366</v>
      </c>
      <c r="D371" s="22">
        <v>2.0230000000000001</v>
      </c>
      <c r="E371" s="22">
        <v>4.4999999999999998E-2</v>
      </c>
      <c r="F371" s="22">
        <v>0.16300000000000001</v>
      </c>
      <c r="G371" s="23">
        <f t="shared" si="104"/>
        <v>2.2309999999999999</v>
      </c>
      <c r="H371" s="26">
        <v>0</v>
      </c>
      <c r="I371" s="26">
        <v>0</v>
      </c>
      <c r="J371" s="25">
        <v>0</v>
      </c>
      <c r="K371" s="23">
        <f t="shared" si="105"/>
        <v>2.2309999999999999</v>
      </c>
      <c r="M371" s="40">
        <v>1.9370000000000001</v>
      </c>
      <c r="N371" s="40">
        <v>4.4999999999999998E-2</v>
      </c>
      <c r="O371" s="40">
        <v>0.17699999999999999</v>
      </c>
      <c r="P371" s="41">
        <f t="shared" si="106"/>
        <v>2.1589999999999998</v>
      </c>
      <c r="Q371" s="40">
        <v>0</v>
      </c>
      <c r="R371" s="40">
        <v>0</v>
      </c>
      <c r="S371" s="40">
        <v>0</v>
      </c>
      <c r="T371" s="41">
        <f t="shared" si="107"/>
        <v>2.1589999999999998</v>
      </c>
      <c r="V371" s="40">
        <f t="shared" si="96"/>
        <v>8.6000000000000076E-2</v>
      </c>
      <c r="W371" s="40">
        <f t="shared" si="97"/>
        <v>0</v>
      </c>
      <c r="X371" s="40">
        <f t="shared" si="98"/>
        <v>-1.3999999999999985E-2</v>
      </c>
      <c r="Y371" s="41">
        <f t="shared" si="99"/>
        <v>7.2000000000000064E-2</v>
      </c>
      <c r="Z371" s="40">
        <f t="shared" si="100"/>
        <v>0</v>
      </c>
      <c r="AA371" s="40">
        <f t="shared" si="101"/>
        <v>0</v>
      </c>
      <c r="AB371" s="40">
        <f t="shared" si="102"/>
        <v>0</v>
      </c>
      <c r="AC371" s="41">
        <f t="shared" si="103"/>
        <v>7.2000000000000064E-2</v>
      </c>
      <c r="AE371" s="43">
        <f t="shared" si="108"/>
        <v>4.4398554465668601E-2</v>
      </c>
      <c r="AF371" s="43">
        <f t="shared" si="113"/>
        <v>0</v>
      </c>
      <c r="AG371" s="43">
        <f t="shared" si="114"/>
        <v>-7.9096045197740036E-2</v>
      </c>
      <c r="AH371" s="44">
        <f t="shared" si="114"/>
        <v>3.3348772579898135E-2</v>
      </c>
      <c r="AI371" s="43">
        <f t="shared" si="109"/>
        <v>0</v>
      </c>
      <c r="AJ371" s="43">
        <f t="shared" si="110"/>
        <v>0</v>
      </c>
      <c r="AK371" s="43">
        <f t="shared" si="111"/>
        <v>0</v>
      </c>
      <c r="AL371" s="44">
        <f t="shared" si="112"/>
        <v>3.3348772579898135E-2</v>
      </c>
    </row>
    <row r="372" spans="1:38">
      <c r="A372" s="27">
        <v>301113</v>
      </c>
      <c r="B372" s="30" t="s">
        <v>349</v>
      </c>
      <c r="C372" s="32" t="s">
        <v>366</v>
      </c>
      <c r="D372" s="22">
        <v>0.82</v>
      </c>
      <c r="E372" s="22">
        <v>4.4999999999999998E-2</v>
      </c>
      <c r="F372" s="22">
        <v>0.16300000000000001</v>
      </c>
      <c r="G372" s="23">
        <f t="shared" si="104"/>
        <v>1.028</v>
      </c>
      <c r="H372" s="26">
        <v>0</v>
      </c>
      <c r="I372" s="26">
        <v>0</v>
      </c>
      <c r="J372" s="25">
        <v>0</v>
      </c>
      <c r="K372" s="23">
        <f t="shared" si="105"/>
        <v>1.028</v>
      </c>
      <c r="M372" s="40">
        <v>0.78500000000000003</v>
      </c>
      <c r="N372" s="40">
        <v>4.4999999999999998E-2</v>
      </c>
      <c r="O372" s="40">
        <v>0.17699999999999999</v>
      </c>
      <c r="P372" s="41">
        <f t="shared" si="106"/>
        <v>1.0070000000000001</v>
      </c>
      <c r="Q372" s="40">
        <v>0</v>
      </c>
      <c r="R372" s="40">
        <v>0</v>
      </c>
      <c r="S372" s="40">
        <v>0</v>
      </c>
      <c r="T372" s="41">
        <f t="shared" si="107"/>
        <v>1.0070000000000001</v>
      </c>
      <c r="V372" s="40">
        <f t="shared" si="96"/>
        <v>3.499999999999992E-2</v>
      </c>
      <c r="W372" s="40">
        <f t="shared" si="97"/>
        <v>0</v>
      </c>
      <c r="X372" s="40">
        <f t="shared" si="98"/>
        <v>-1.3999999999999985E-2</v>
      </c>
      <c r="Y372" s="41">
        <f t="shared" si="99"/>
        <v>2.0999999999999908E-2</v>
      </c>
      <c r="Z372" s="40">
        <f t="shared" si="100"/>
        <v>0</v>
      </c>
      <c r="AA372" s="40">
        <f t="shared" si="101"/>
        <v>0</v>
      </c>
      <c r="AB372" s="40">
        <f t="shared" si="102"/>
        <v>0</v>
      </c>
      <c r="AC372" s="41">
        <f t="shared" si="103"/>
        <v>2.0999999999999908E-2</v>
      </c>
      <c r="AE372" s="43">
        <f t="shared" si="108"/>
        <v>4.458598726114639E-2</v>
      </c>
      <c r="AF372" s="43">
        <f t="shared" si="113"/>
        <v>0</v>
      </c>
      <c r="AG372" s="43">
        <f t="shared" si="114"/>
        <v>-7.9096045197740036E-2</v>
      </c>
      <c r="AH372" s="44">
        <f t="shared" si="114"/>
        <v>2.0854021847070411E-2</v>
      </c>
      <c r="AI372" s="43">
        <f t="shared" si="109"/>
        <v>0</v>
      </c>
      <c r="AJ372" s="43">
        <f t="shared" si="110"/>
        <v>0</v>
      </c>
      <c r="AK372" s="43">
        <f t="shared" si="111"/>
        <v>0</v>
      </c>
      <c r="AL372" s="44">
        <f t="shared" si="112"/>
        <v>2.0854021847070411E-2</v>
      </c>
    </row>
    <row r="373" spans="1:38">
      <c r="A373" s="27">
        <v>301114</v>
      </c>
      <c r="B373" s="30" t="s">
        <v>244</v>
      </c>
      <c r="C373" s="32" t="s">
        <v>368</v>
      </c>
      <c r="D373" s="22">
        <v>0.74399999999999999</v>
      </c>
      <c r="E373" s="22">
        <v>4.4999999999999998E-2</v>
      </c>
      <c r="F373" s="22">
        <v>0.16300000000000001</v>
      </c>
      <c r="G373" s="23">
        <f t="shared" si="104"/>
        <v>0.95200000000000007</v>
      </c>
      <c r="H373" s="26">
        <v>0</v>
      </c>
      <c r="I373" s="26">
        <v>0</v>
      </c>
      <c r="J373" s="25">
        <v>0</v>
      </c>
      <c r="K373" s="23">
        <f t="shared" si="105"/>
        <v>0.95200000000000007</v>
      </c>
      <c r="M373" s="40">
        <v>0.70899999999999996</v>
      </c>
      <c r="N373" s="40">
        <v>4.4999999999999998E-2</v>
      </c>
      <c r="O373" s="40">
        <v>0.17699999999999999</v>
      </c>
      <c r="P373" s="41">
        <f t="shared" si="106"/>
        <v>0.93100000000000005</v>
      </c>
      <c r="Q373" s="40">
        <v>0</v>
      </c>
      <c r="R373" s="40">
        <v>0</v>
      </c>
      <c r="S373" s="40">
        <v>0</v>
      </c>
      <c r="T373" s="41">
        <f t="shared" si="107"/>
        <v>0.93100000000000005</v>
      </c>
      <c r="V373" s="40">
        <f t="shared" si="96"/>
        <v>3.5000000000000031E-2</v>
      </c>
      <c r="W373" s="40">
        <f t="shared" si="97"/>
        <v>0</v>
      </c>
      <c r="X373" s="40">
        <f t="shared" si="98"/>
        <v>-1.3999999999999985E-2</v>
      </c>
      <c r="Y373" s="41">
        <f t="shared" si="99"/>
        <v>2.1000000000000019E-2</v>
      </c>
      <c r="Z373" s="40">
        <f t="shared" si="100"/>
        <v>0</v>
      </c>
      <c r="AA373" s="40">
        <f t="shared" si="101"/>
        <v>0</v>
      </c>
      <c r="AB373" s="40">
        <f t="shared" si="102"/>
        <v>0</v>
      </c>
      <c r="AC373" s="41">
        <f t="shared" si="103"/>
        <v>2.1000000000000019E-2</v>
      </c>
      <c r="AE373" s="43">
        <f t="shared" si="108"/>
        <v>4.936530324400569E-2</v>
      </c>
      <c r="AF373" s="43">
        <f t="shared" si="113"/>
        <v>0</v>
      </c>
      <c r="AG373" s="43">
        <f t="shared" si="114"/>
        <v>-7.9096045197740036E-2</v>
      </c>
      <c r="AH373" s="44">
        <f t="shared" si="114"/>
        <v>2.2556390977443629E-2</v>
      </c>
      <c r="AI373" s="43">
        <f t="shared" si="109"/>
        <v>0</v>
      </c>
      <c r="AJ373" s="43">
        <f t="shared" si="110"/>
        <v>0</v>
      </c>
      <c r="AK373" s="43">
        <f t="shared" si="111"/>
        <v>0</v>
      </c>
      <c r="AL373" s="44">
        <f t="shared" si="112"/>
        <v>2.2556390977443629E-2</v>
      </c>
    </row>
    <row r="374" spans="1:38">
      <c r="A374" s="27">
        <v>301116</v>
      </c>
      <c r="B374" s="30" t="s">
        <v>245</v>
      </c>
      <c r="C374" s="32" t="s">
        <v>368</v>
      </c>
      <c r="D374" s="22">
        <v>0.58599999999999997</v>
      </c>
      <c r="E374" s="22">
        <v>4.4999999999999998E-2</v>
      </c>
      <c r="F374" s="22">
        <v>0.16300000000000001</v>
      </c>
      <c r="G374" s="23">
        <f t="shared" si="104"/>
        <v>0.79400000000000004</v>
      </c>
      <c r="H374" s="26">
        <v>0</v>
      </c>
      <c r="I374" s="26">
        <v>0</v>
      </c>
      <c r="J374" s="25">
        <v>0</v>
      </c>
      <c r="K374" s="23">
        <f t="shared" si="105"/>
        <v>0.79400000000000004</v>
      </c>
      <c r="M374" s="40">
        <v>0.55900000000000005</v>
      </c>
      <c r="N374" s="40">
        <v>4.4999999999999998E-2</v>
      </c>
      <c r="O374" s="40">
        <v>0.17699999999999999</v>
      </c>
      <c r="P374" s="41">
        <f t="shared" si="106"/>
        <v>0.78100000000000014</v>
      </c>
      <c r="Q374" s="40">
        <v>0</v>
      </c>
      <c r="R374" s="40">
        <v>0</v>
      </c>
      <c r="S374" s="40">
        <v>0</v>
      </c>
      <c r="T374" s="41">
        <f t="shared" si="107"/>
        <v>0.78100000000000014</v>
      </c>
      <c r="V374" s="40">
        <f t="shared" si="96"/>
        <v>2.6999999999999913E-2</v>
      </c>
      <c r="W374" s="40">
        <f t="shared" si="97"/>
        <v>0</v>
      </c>
      <c r="X374" s="40">
        <f t="shared" si="98"/>
        <v>-1.3999999999999985E-2</v>
      </c>
      <c r="Y374" s="41">
        <f t="shared" si="99"/>
        <v>1.2999999999999901E-2</v>
      </c>
      <c r="Z374" s="40">
        <f t="shared" si="100"/>
        <v>0</v>
      </c>
      <c r="AA374" s="40">
        <f t="shared" si="101"/>
        <v>0</v>
      </c>
      <c r="AB374" s="40">
        <f t="shared" si="102"/>
        <v>0</v>
      </c>
      <c r="AC374" s="41">
        <f t="shared" si="103"/>
        <v>1.2999999999999901E-2</v>
      </c>
      <c r="AE374" s="43">
        <f t="shared" si="108"/>
        <v>4.8300536672629533E-2</v>
      </c>
      <c r="AF374" s="43">
        <f t="shared" si="113"/>
        <v>0</v>
      </c>
      <c r="AG374" s="43">
        <f t="shared" si="114"/>
        <v>-7.9096045197740036E-2</v>
      </c>
      <c r="AH374" s="44">
        <f t="shared" si="114"/>
        <v>1.6645326504481302E-2</v>
      </c>
      <c r="AI374" s="43">
        <f t="shared" si="109"/>
        <v>0</v>
      </c>
      <c r="AJ374" s="43">
        <f t="shared" si="110"/>
        <v>0</v>
      </c>
      <c r="AK374" s="43">
        <f t="shared" si="111"/>
        <v>0</v>
      </c>
      <c r="AL374" s="44">
        <f t="shared" si="112"/>
        <v>1.6645326504481302E-2</v>
      </c>
    </row>
    <row r="375" spans="1:38">
      <c r="A375" s="27">
        <v>301118</v>
      </c>
      <c r="B375" s="30" t="s">
        <v>176</v>
      </c>
      <c r="C375" s="32" t="s">
        <v>368</v>
      </c>
      <c r="D375" s="22">
        <v>0.86799999999999999</v>
      </c>
      <c r="E375" s="22">
        <v>4.4999999999999998E-2</v>
      </c>
      <c r="F375" s="22">
        <v>0.16300000000000001</v>
      </c>
      <c r="G375" s="23">
        <f t="shared" si="104"/>
        <v>1.0760000000000001</v>
      </c>
      <c r="H375" s="26">
        <v>0</v>
      </c>
      <c r="I375" s="26">
        <v>0</v>
      </c>
      <c r="J375" s="25">
        <v>0</v>
      </c>
      <c r="K375" s="23">
        <f t="shared" si="105"/>
        <v>1.0760000000000001</v>
      </c>
      <c r="M375" s="40">
        <v>0.82699999999999996</v>
      </c>
      <c r="N375" s="40">
        <v>4.4999999999999998E-2</v>
      </c>
      <c r="O375" s="40">
        <v>0.17699999999999999</v>
      </c>
      <c r="P375" s="41">
        <f t="shared" si="106"/>
        <v>1.0489999999999999</v>
      </c>
      <c r="Q375" s="40">
        <v>0</v>
      </c>
      <c r="R375" s="40">
        <v>0</v>
      </c>
      <c r="S375" s="40">
        <v>0</v>
      </c>
      <c r="T375" s="41">
        <f t="shared" si="107"/>
        <v>1.0489999999999999</v>
      </c>
      <c r="V375" s="40">
        <f t="shared" si="96"/>
        <v>4.1000000000000036E-2</v>
      </c>
      <c r="W375" s="40">
        <f t="shared" si="97"/>
        <v>0</v>
      </c>
      <c r="X375" s="40">
        <f t="shared" si="98"/>
        <v>-1.3999999999999985E-2</v>
      </c>
      <c r="Y375" s="41">
        <f t="shared" si="99"/>
        <v>2.7000000000000135E-2</v>
      </c>
      <c r="Z375" s="40">
        <f t="shared" si="100"/>
        <v>0</v>
      </c>
      <c r="AA375" s="40">
        <f t="shared" si="101"/>
        <v>0</v>
      </c>
      <c r="AB375" s="40">
        <f t="shared" si="102"/>
        <v>0</v>
      </c>
      <c r="AC375" s="41">
        <f t="shared" si="103"/>
        <v>2.7000000000000135E-2</v>
      </c>
      <c r="AE375" s="43">
        <f t="shared" si="108"/>
        <v>4.9576783555018183E-2</v>
      </c>
      <c r="AF375" s="43">
        <f t="shared" si="113"/>
        <v>0</v>
      </c>
      <c r="AG375" s="43">
        <f t="shared" si="114"/>
        <v>-7.9096045197740036E-2</v>
      </c>
      <c r="AH375" s="44">
        <f t="shared" si="114"/>
        <v>2.5738798856053513E-2</v>
      </c>
      <c r="AI375" s="43">
        <f t="shared" si="109"/>
        <v>0</v>
      </c>
      <c r="AJ375" s="43">
        <f t="shared" si="110"/>
        <v>0</v>
      </c>
      <c r="AK375" s="43">
        <f t="shared" si="111"/>
        <v>0</v>
      </c>
      <c r="AL375" s="44">
        <f t="shared" si="112"/>
        <v>2.5738798856053513E-2</v>
      </c>
    </row>
    <row r="376" spans="1:38">
      <c r="A376" s="27">
        <v>301120</v>
      </c>
      <c r="B376" s="30" t="s">
        <v>32</v>
      </c>
      <c r="C376" s="32" t="s">
        <v>367</v>
      </c>
      <c r="D376" s="22">
        <v>1.19</v>
      </c>
      <c r="E376" s="22">
        <v>4.4999999999999998E-2</v>
      </c>
      <c r="F376" s="22">
        <v>0.16300000000000001</v>
      </c>
      <c r="G376" s="23">
        <f t="shared" si="104"/>
        <v>1.3979999999999999</v>
      </c>
      <c r="H376" s="26">
        <v>0.16400000000000001</v>
      </c>
      <c r="I376" s="26">
        <v>0</v>
      </c>
      <c r="J376" s="25">
        <v>0</v>
      </c>
      <c r="K376" s="23">
        <f t="shared" si="105"/>
        <v>1.5619999999999998</v>
      </c>
      <c r="M376" s="40">
        <v>1.139</v>
      </c>
      <c r="N376" s="40">
        <v>4.4999999999999998E-2</v>
      </c>
      <c r="O376" s="40">
        <v>0.17699999999999999</v>
      </c>
      <c r="P376" s="41">
        <f t="shared" si="106"/>
        <v>1.361</v>
      </c>
      <c r="Q376" s="40">
        <v>0.187</v>
      </c>
      <c r="R376" s="40">
        <v>0</v>
      </c>
      <c r="S376" s="40">
        <v>0</v>
      </c>
      <c r="T376" s="41">
        <f t="shared" si="107"/>
        <v>1.548</v>
      </c>
      <c r="V376" s="40">
        <f t="shared" si="96"/>
        <v>5.0999999999999934E-2</v>
      </c>
      <c r="W376" s="40">
        <f t="shared" si="97"/>
        <v>0</v>
      </c>
      <c r="X376" s="40">
        <f t="shared" si="98"/>
        <v>-1.3999999999999985E-2</v>
      </c>
      <c r="Y376" s="41">
        <f t="shared" si="99"/>
        <v>3.6999999999999922E-2</v>
      </c>
      <c r="Z376" s="40">
        <f t="shared" si="100"/>
        <v>-2.2999999999999993E-2</v>
      </c>
      <c r="AA376" s="40">
        <f t="shared" si="101"/>
        <v>0</v>
      </c>
      <c r="AB376" s="40">
        <f t="shared" si="102"/>
        <v>0</v>
      </c>
      <c r="AC376" s="41">
        <f t="shared" si="103"/>
        <v>1.399999999999979E-2</v>
      </c>
      <c r="AE376" s="43">
        <f t="shared" si="108"/>
        <v>4.4776119402985017E-2</v>
      </c>
      <c r="AF376" s="43">
        <f t="shared" si="113"/>
        <v>0</v>
      </c>
      <c r="AG376" s="43">
        <f t="shared" si="114"/>
        <v>-7.9096045197740036E-2</v>
      </c>
      <c r="AH376" s="44">
        <f t="shared" si="114"/>
        <v>2.7185892725936755E-2</v>
      </c>
      <c r="AI376" s="43">
        <f t="shared" si="109"/>
        <v>-0.12299465240641708</v>
      </c>
      <c r="AJ376" s="43">
        <f t="shared" si="110"/>
        <v>0</v>
      </c>
      <c r="AK376" s="43">
        <f t="shared" si="111"/>
        <v>0</v>
      </c>
      <c r="AL376" s="44">
        <f t="shared" si="112"/>
        <v>9.0439276485786754E-3</v>
      </c>
    </row>
    <row r="377" spans="1:38">
      <c r="A377" s="27">
        <v>301129</v>
      </c>
      <c r="B377" s="30" t="s">
        <v>534</v>
      </c>
      <c r="C377" s="32" t="s">
        <v>365</v>
      </c>
      <c r="D377" s="22">
        <v>3.2309999999999999</v>
      </c>
      <c r="E377" s="22">
        <v>4.4999999999999998E-2</v>
      </c>
      <c r="F377" s="22">
        <v>0.16300000000000001</v>
      </c>
      <c r="G377" s="23">
        <f t="shared" si="104"/>
        <v>3.4389999999999996</v>
      </c>
      <c r="H377" s="26">
        <v>0</v>
      </c>
      <c r="I377" s="26">
        <v>0</v>
      </c>
      <c r="J377" s="25">
        <v>0.158</v>
      </c>
      <c r="K377" s="23">
        <f t="shared" si="105"/>
        <v>3.5969999999999995</v>
      </c>
      <c r="M377" s="40">
        <v>3.093</v>
      </c>
      <c r="N377" s="40">
        <v>4.4999999999999998E-2</v>
      </c>
      <c r="O377" s="40">
        <v>0.17699999999999999</v>
      </c>
      <c r="P377" s="41">
        <f t="shared" si="106"/>
        <v>3.3149999999999999</v>
      </c>
      <c r="Q377" s="40">
        <v>0</v>
      </c>
      <c r="R377" s="40">
        <v>0</v>
      </c>
      <c r="S377" s="40">
        <v>0.153</v>
      </c>
      <c r="T377" s="41">
        <f t="shared" si="107"/>
        <v>3.468</v>
      </c>
      <c r="V377" s="40">
        <f t="shared" si="96"/>
        <v>0.1379999999999999</v>
      </c>
      <c r="W377" s="40">
        <f t="shared" si="97"/>
        <v>0</v>
      </c>
      <c r="X377" s="40">
        <f t="shared" si="98"/>
        <v>-1.3999999999999985E-2</v>
      </c>
      <c r="Y377" s="41">
        <f t="shared" si="99"/>
        <v>0.12399999999999967</v>
      </c>
      <c r="Z377" s="40">
        <f t="shared" si="100"/>
        <v>0</v>
      </c>
      <c r="AA377" s="40">
        <f t="shared" si="101"/>
        <v>0</v>
      </c>
      <c r="AB377" s="40">
        <f t="shared" si="102"/>
        <v>5.0000000000000044E-3</v>
      </c>
      <c r="AC377" s="41">
        <f t="shared" si="103"/>
        <v>0.12899999999999956</v>
      </c>
      <c r="AE377" s="43">
        <f t="shared" si="108"/>
        <v>4.4616876818622662E-2</v>
      </c>
      <c r="AF377" s="43">
        <f t="shared" si="113"/>
        <v>0</v>
      </c>
      <c r="AG377" s="43">
        <f t="shared" si="114"/>
        <v>-7.9096045197740036E-2</v>
      </c>
      <c r="AH377" s="44">
        <f t="shared" si="114"/>
        <v>3.7405731523378484E-2</v>
      </c>
      <c r="AI377" s="43">
        <f t="shared" si="109"/>
        <v>0</v>
      </c>
      <c r="AJ377" s="43">
        <f t="shared" si="110"/>
        <v>0</v>
      </c>
      <c r="AK377" s="43">
        <f t="shared" si="111"/>
        <v>3.2679738562091533E-2</v>
      </c>
      <c r="AL377" s="44">
        <f t="shared" si="112"/>
        <v>3.7197231833909911E-2</v>
      </c>
    </row>
    <row r="378" spans="1:38">
      <c r="A378" s="27">
        <v>301144</v>
      </c>
      <c r="B378" s="30" t="s">
        <v>246</v>
      </c>
      <c r="C378" s="32" t="s">
        <v>367</v>
      </c>
      <c r="D378" s="22">
        <v>2.9380000000000002</v>
      </c>
      <c r="E378" s="22">
        <v>4.4999999999999998E-2</v>
      </c>
      <c r="F378" s="22">
        <v>0.16300000000000001</v>
      </c>
      <c r="G378" s="23">
        <f t="shared" si="104"/>
        <v>3.1459999999999999</v>
      </c>
      <c r="H378" s="26">
        <v>0.16400000000000001</v>
      </c>
      <c r="I378" s="26">
        <v>0</v>
      </c>
      <c r="J378" s="25">
        <v>0</v>
      </c>
      <c r="K378" s="23">
        <f t="shared" si="105"/>
        <v>3.31</v>
      </c>
      <c r="M378" s="40">
        <v>2.8130000000000002</v>
      </c>
      <c r="N378" s="40">
        <v>4.4999999999999998E-2</v>
      </c>
      <c r="O378" s="40">
        <v>0.17699999999999999</v>
      </c>
      <c r="P378" s="41">
        <f t="shared" si="106"/>
        <v>3.0350000000000001</v>
      </c>
      <c r="Q378" s="40">
        <v>0.187</v>
      </c>
      <c r="R378" s="40">
        <v>0</v>
      </c>
      <c r="S378" s="40">
        <v>0</v>
      </c>
      <c r="T378" s="41">
        <f t="shared" si="107"/>
        <v>3.222</v>
      </c>
      <c r="V378" s="40">
        <f t="shared" si="96"/>
        <v>0.125</v>
      </c>
      <c r="W378" s="40">
        <f t="shared" si="97"/>
        <v>0</v>
      </c>
      <c r="X378" s="40">
        <f t="shared" si="98"/>
        <v>-1.3999999999999985E-2</v>
      </c>
      <c r="Y378" s="41">
        <f t="shared" si="99"/>
        <v>0.11099999999999977</v>
      </c>
      <c r="Z378" s="40">
        <f t="shared" si="100"/>
        <v>-2.2999999999999993E-2</v>
      </c>
      <c r="AA378" s="40">
        <f t="shared" si="101"/>
        <v>0</v>
      </c>
      <c r="AB378" s="40">
        <f t="shared" si="102"/>
        <v>0</v>
      </c>
      <c r="AC378" s="41">
        <f t="shared" si="103"/>
        <v>8.8000000000000078E-2</v>
      </c>
      <c r="AE378" s="43">
        <f t="shared" si="108"/>
        <v>4.4436544614290793E-2</v>
      </c>
      <c r="AF378" s="43">
        <f t="shared" si="113"/>
        <v>0</v>
      </c>
      <c r="AG378" s="43">
        <f t="shared" si="114"/>
        <v>-7.9096045197740036E-2</v>
      </c>
      <c r="AH378" s="44">
        <f t="shared" si="114"/>
        <v>3.6573311367380484E-2</v>
      </c>
      <c r="AI378" s="43">
        <f t="shared" si="109"/>
        <v>-0.12299465240641708</v>
      </c>
      <c r="AJ378" s="43">
        <f t="shared" si="110"/>
        <v>0</v>
      </c>
      <c r="AK378" s="43">
        <f t="shared" si="111"/>
        <v>0</v>
      </c>
      <c r="AL378" s="44">
        <f t="shared" si="112"/>
        <v>2.7312228429546889E-2</v>
      </c>
    </row>
    <row r="379" spans="1:38">
      <c r="A379" s="27">
        <v>301148</v>
      </c>
      <c r="B379" s="30" t="s">
        <v>247</v>
      </c>
      <c r="C379" s="32" t="s">
        <v>367</v>
      </c>
      <c r="D379" s="22">
        <v>1.3120000000000001</v>
      </c>
      <c r="E379" s="22">
        <v>4.4999999999999998E-2</v>
      </c>
      <c r="F379" s="22">
        <v>0.16300000000000001</v>
      </c>
      <c r="G379" s="23">
        <f t="shared" si="104"/>
        <v>1.52</v>
      </c>
      <c r="H379" s="26">
        <v>0.16400000000000001</v>
      </c>
      <c r="I379" s="26">
        <v>0</v>
      </c>
      <c r="J379" s="25">
        <v>0</v>
      </c>
      <c r="K379" s="23">
        <f t="shared" si="105"/>
        <v>1.6839999999999999</v>
      </c>
      <c r="M379" s="40">
        <v>1.256</v>
      </c>
      <c r="N379" s="40">
        <v>4.4999999999999998E-2</v>
      </c>
      <c r="O379" s="40">
        <v>0.17699999999999999</v>
      </c>
      <c r="P379" s="41">
        <f t="shared" si="106"/>
        <v>1.478</v>
      </c>
      <c r="Q379" s="40">
        <v>0.187</v>
      </c>
      <c r="R379" s="40">
        <v>0</v>
      </c>
      <c r="S379" s="40">
        <v>0</v>
      </c>
      <c r="T379" s="41">
        <f t="shared" si="107"/>
        <v>1.665</v>
      </c>
      <c r="V379" s="40">
        <f t="shared" si="96"/>
        <v>5.600000000000005E-2</v>
      </c>
      <c r="W379" s="40">
        <f t="shared" si="97"/>
        <v>0</v>
      </c>
      <c r="X379" s="40">
        <f t="shared" si="98"/>
        <v>-1.3999999999999985E-2</v>
      </c>
      <c r="Y379" s="41">
        <f t="shared" si="99"/>
        <v>4.2000000000000037E-2</v>
      </c>
      <c r="Z379" s="40">
        <f t="shared" si="100"/>
        <v>-2.2999999999999993E-2</v>
      </c>
      <c r="AA379" s="40">
        <f t="shared" si="101"/>
        <v>0</v>
      </c>
      <c r="AB379" s="40">
        <f t="shared" si="102"/>
        <v>0</v>
      </c>
      <c r="AC379" s="41">
        <f t="shared" si="103"/>
        <v>1.8999999999999906E-2</v>
      </c>
      <c r="AE379" s="43">
        <f t="shared" si="108"/>
        <v>4.4585987261146535E-2</v>
      </c>
      <c r="AF379" s="43">
        <f t="shared" si="113"/>
        <v>0</v>
      </c>
      <c r="AG379" s="43">
        <f t="shared" si="114"/>
        <v>-7.9096045197740036E-2</v>
      </c>
      <c r="AH379" s="44">
        <f t="shared" si="114"/>
        <v>2.8416779431664436E-2</v>
      </c>
      <c r="AI379" s="43">
        <f t="shared" si="109"/>
        <v>-0.12299465240641708</v>
      </c>
      <c r="AJ379" s="43">
        <f t="shared" si="110"/>
        <v>0</v>
      </c>
      <c r="AK379" s="43">
        <f t="shared" si="111"/>
        <v>0</v>
      </c>
      <c r="AL379" s="44">
        <f t="shared" si="112"/>
        <v>1.1411411411411354E-2</v>
      </c>
    </row>
    <row r="380" spans="1:38">
      <c r="A380" s="27">
        <v>301152</v>
      </c>
      <c r="B380" s="30" t="s">
        <v>177</v>
      </c>
      <c r="C380" s="32" t="s">
        <v>367</v>
      </c>
      <c r="D380" s="22">
        <v>1.19</v>
      </c>
      <c r="E380" s="22">
        <v>4.4999999999999998E-2</v>
      </c>
      <c r="F380" s="22">
        <v>0.16300000000000001</v>
      </c>
      <c r="G380" s="23">
        <f t="shared" si="104"/>
        <v>1.3979999999999999</v>
      </c>
      <c r="H380" s="26">
        <v>0.16400000000000001</v>
      </c>
      <c r="I380" s="26">
        <v>0</v>
      </c>
      <c r="J380" s="25">
        <v>0</v>
      </c>
      <c r="K380" s="23">
        <f t="shared" si="105"/>
        <v>1.5619999999999998</v>
      </c>
      <c r="M380" s="40">
        <v>1.1399999999999999</v>
      </c>
      <c r="N380" s="40">
        <v>4.4999999999999998E-2</v>
      </c>
      <c r="O380" s="40">
        <v>0.17699999999999999</v>
      </c>
      <c r="P380" s="41">
        <f t="shared" si="106"/>
        <v>1.3619999999999999</v>
      </c>
      <c r="Q380" s="40">
        <v>0.187</v>
      </c>
      <c r="R380" s="40">
        <v>0</v>
      </c>
      <c r="S380" s="40">
        <v>0</v>
      </c>
      <c r="T380" s="41">
        <f t="shared" si="107"/>
        <v>1.5489999999999999</v>
      </c>
      <c r="V380" s="40">
        <f t="shared" si="96"/>
        <v>5.0000000000000044E-2</v>
      </c>
      <c r="W380" s="40">
        <f t="shared" si="97"/>
        <v>0</v>
      </c>
      <c r="X380" s="40">
        <f t="shared" si="98"/>
        <v>-1.3999999999999985E-2</v>
      </c>
      <c r="Y380" s="41">
        <f t="shared" si="99"/>
        <v>3.6000000000000032E-2</v>
      </c>
      <c r="Z380" s="40">
        <f t="shared" si="100"/>
        <v>-2.2999999999999993E-2</v>
      </c>
      <c r="AA380" s="40">
        <f t="shared" si="101"/>
        <v>0</v>
      </c>
      <c r="AB380" s="40">
        <f t="shared" si="102"/>
        <v>0</v>
      </c>
      <c r="AC380" s="41">
        <f t="shared" si="103"/>
        <v>1.2999999999999901E-2</v>
      </c>
      <c r="AE380" s="43">
        <f t="shared" si="108"/>
        <v>4.3859649122807064E-2</v>
      </c>
      <c r="AF380" s="43">
        <f t="shared" si="113"/>
        <v>0</v>
      </c>
      <c r="AG380" s="43">
        <f t="shared" si="114"/>
        <v>-7.9096045197740036E-2</v>
      </c>
      <c r="AH380" s="44">
        <f t="shared" si="114"/>
        <v>2.6431718061674034E-2</v>
      </c>
      <c r="AI380" s="43">
        <f t="shared" si="109"/>
        <v>-0.12299465240641708</v>
      </c>
      <c r="AJ380" s="43">
        <f t="shared" si="110"/>
        <v>0</v>
      </c>
      <c r="AK380" s="43">
        <f t="shared" si="111"/>
        <v>0</v>
      </c>
      <c r="AL380" s="44">
        <f t="shared" si="112"/>
        <v>8.3925112976112985E-3</v>
      </c>
    </row>
    <row r="381" spans="1:38">
      <c r="A381" s="27">
        <v>301153</v>
      </c>
      <c r="B381" s="30" t="s">
        <v>535</v>
      </c>
      <c r="C381" s="32" t="s">
        <v>367</v>
      </c>
      <c r="D381" s="22">
        <v>1.282</v>
      </c>
      <c r="E381" s="22">
        <v>4.4999999999999998E-2</v>
      </c>
      <c r="F381" s="22">
        <v>0.16300000000000001</v>
      </c>
      <c r="G381" s="23">
        <f t="shared" si="104"/>
        <v>1.49</v>
      </c>
      <c r="H381" s="26">
        <v>0.16400000000000001</v>
      </c>
      <c r="I381" s="26">
        <v>0</v>
      </c>
      <c r="J381" s="25">
        <v>0</v>
      </c>
      <c r="K381" s="23">
        <f t="shared" si="105"/>
        <v>1.6539999999999999</v>
      </c>
      <c r="M381" s="40">
        <v>1.2270000000000001</v>
      </c>
      <c r="N381" s="40">
        <v>4.4999999999999998E-2</v>
      </c>
      <c r="O381" s="40">
        <v>0.17699999999999999</v>
      </c>
      <c r="P381" s="41">
        <f t="shared" si="106"/>
        <v>1.4490000000000001</v>
      </c>
      <c r="Q381" s="40">
        <v>0.187</v>
      </c>
      <c r="R381" s="40">
        <v>0</v>
      </c>
      <c r="S381" s="40">
        <v>0</v>
      </c>
      <c r="T381" s="41">
        <f t="shared" si="107"/>
        <v>1.6360000000000001</v>
      </c>
      <c r="V381" s="40">
        <f t="shared" si="96"/>
        <v>5.4999999999999938E-2</v>
      </c>
      <c r="W381" s="40">
        <f t="shared" si="97"/>
        <v>0</v>
      </c>
      <c r="X381" s="40">
        <f t="shared" si="98"/>
        <v>-1.3999999999999985E-2</v>
      </c>
      <c r="Y381" s="41">
        <f t="shared" si="99"/>
        <v>4.0999999999999925E-2</v>
      </c>
      <c r="Z381" s="40">
        <f t="shared" si="100"/>
        <v>-2.2999999999999993E-2</v>
      </c>
      <c r="AA381" s="40">
        <f t="shared" si="101"/>
        <v>0</v>
      </c>
      <c r="AB381" s="40">
        <f t="shared" si="102"/>
        <v>0</v>
      </c>
      <c r="AC381" s="41">
        <f t="shared" si="103"/>
        <v>1.7999999999999794E-2</v>
      </c>
      <c r="AE381" s="43">
        <f t="shared" si="108"/>
        <v>4.4824775876120562E-2</v>
      </c>
      <c r="AF381" s="43">
        <f t="shared" si="113"/>
        <v>0</v>
      </c>
      <c r="AG381" s="43">
        <f t="shared" si="114"/>
        <v>-7.9096045197740036E-2</v>
      </c>
      <c r="AH381" s="44">
        <f t="shared" si="114"/>
        <v>2.8295376121463024E-2</v>
      </c>
      <c r="AI381" s="43">
        <f t="shared" si="109"/>
        <v>-0.12299465240641708</v>
      </c>
      <c r="AJ381" s="43">
        <f t="shared" si="110"/>
        <v>0</v>
      </c>
      <c r="AK381" s="43">
        <f t="shared" si="111"/>
        <v>0</v>
      </c>
      <c r="AL381" s="44">
        <f t="shared" si="112"/>
        <v>1.1002444987774935E-2</v>
      </c>
    </row>
    <row r="382" spans="1:38">
      <c r="A382" s="27">
        <v>301159</v>
      </c>
      <c r="B382" s="30" t="s">
        <v>588</v>
      </c>
      <c r="C382" s="32" t="s">
        <v>367</v>
      </c>
      <c r="D382" s="22">
        <v>1.268</v>
      </c>
      <c r="E382" s="22">
        <v>4.4999999999999998E-2</v>
      </c>
      <c r="F382" s="22">
        <v>0.16300000000000001</v>
      </c>
      <c r="G382" s="23">
        <f t="shared" si="104"/>
        <v>1.476</v>
      </c>
      <c r="H382" s="26">
        <v>0.16400000000000001</v>
      </c>
      <c r="I382" s="26">
        <v>0</v>
      </c>
      <c r="J382" s="25">
        <v>0</v>
      </c>
      <c r="K382" s="23">
        <f t="shared" si="105"/>
        <v>1.64</v>
      </c>
      <c r="M382" s="40">
        <v>1.214</v>
      </c>
      <c r="N382" s="40">
        <v>4.4999999999999998E-2</v>
      </c>
      <c r="O382" s="40">
        <v>0.17699999999999999</v>
      </c>
      <c r="P382" s="41">
        <f t="shared" si="106"/>
        <v>1.4359999999999999</v>
      </c>
      <c r="Q382" s="40">
        <v>0.187</v>
      </c>
      <c r="R382" s="40">
        <v>0</v>
      </c>
      <c r="S382" s="40">
        <v>0</v>
      </c>
      <c r="T382" s="41">
        <f t="shared" si="107"/>
        <v>1.623</v>
      </c>
      <c r="V382" s="40">
        <f t="shared" si="96"/>
        <v>5.4000000000000048E-2</v>
      </c>
      <c r="W382" s="40">
        <f t="shared" si="97"/>
        <v>0</v>
      </c>
      <c r="X382" s="40">
        <f t="shared" si="98"/>
        <v>-1.3999999999999985E-2</v>
      </c>
      <c r="Y382" s="41">
        <f t="shared" si="99"/>
        <v>4.0000000000000036E-2</v>
      </c>
      <c r="Z382" s="40">
        <f t="shared" si="100"/>
        <v>-2.2999999999999993E-2</v>
      </c>
      <c r="AA382" s="40">
        <f t="shared" si="101"/>
        <v>0</v>
      </c>
      <c r="AB382" s="40">
        <f t="shared" si="102"/>
        <v>0</v>
      </c>
      <c r="AC382" s="41">
        <f t="shared" si="103"/>
        <v>1.6999999999999904E-2</v>
      </c>
      <c r="AE382" s="43">
        <f t="shared" si="108"/>
        <v>4.4481054365733151E-2</v>
      </c>
      <c r="AF382" s="43">
        <f t="shared" si="113"/>
        <v>0</v>
      </c>
      <c r="AG382" s="43">
        <f t="shared" si="114"/>
        <v>-7.9096045197740036E-2</v>
      </c>
      <c r="AH382" s="44">
        <f t="shared" si="114"/>
        <v>2.7855153203342645E-2</v>
      </c>
      <c r="AI382" s="43">
        <f t="shared" si="109"/>
        <v>-0.12299465240641708</v>
      </c>
      <c r="AJ382" s="43">
        <f t="shared" si="110"/>
        <v>0</v>
      </c>
      <c r="AK382" s="43">
        <f t="shared" si="111"/>
        <v>0</v>
      </c>
      <c r="AL382" s="44">
        <f t="shared" si="112"/>
        <v>1.0474430067775665E-2</v>
      </c>
    </row>
    <row r="383" spans="1:38">
      <c r="A383" s="27">
        <v>301164</v>
      </c>
      <c r="B383" s="30" t="s">
        <v>178</v>
      </c>
      <c r="C383" s="32" t="s">
        <v>367</v>
      </c>
      <c r="D383" s="22">
        <v>1.117</v>
      </c>
      <c r="E383" s="22">
        <v>4.4999999999999998E-2</v>
      </c>
      <c r="F383" s="22">
        <v>0.16300000000000001</v>
      </c>
      <c r="G383" s="23">
        <f t="shared" si="104"/>
        <v>1.325</v>
      </c>
      <c r="H383" s="26">
        <v>0.16400000000000001</v>
      </c>
      <c r="I383" s="26">
        <v>0</v>
      </c>
      <c r="J383" s="25">
        <v>0</v>
      </c>
      <c r="K383" s="23">
        <f t="shared" si="105"/>
        <v>1.4889999999999999</v>
      </c>
      <c r="M383" s="40">
        <v>1.07</v>
      </c>
      <c r="N383" s="40">
        <v>4.4999999999999998E-2</v>
      </c>
      <c r="O383" s="40">
        <v>0.17699999999999999</v>
      </c>
      <c r="P383" s="41">
        <f t="shared" si="106"/>
        <v>1.292</v>
      </c>
      <c r="Q383" s="40">
        <v>0.187</v>
      </c>
      <c r="R383" s="40">
        <v>0</v>
      </c>
      <c r="S383" s="40">
        <v>0</v>
      </c>
      <c r="T383" s="41">
        <f t="shared" si="107"/>
        <v>1.4790000000000001</v>
      </c>
      <c r="V383" s="40">
        <f t="shared" si="96"/>
        <v>4.6999999999999931E-2</v>
      </c>
      <c r="W383" s="40">
        <f t="shared" si="97"/>
        <v>0</v>
      </c>
      <c r="X383" s="40">
        <f t="shared" si="98"/>
        <v>-1.3999999999999985E-2</v>
      </c>
      <c r="Y383" s="41">
        <f t="shared" si="99"/>
        <v>3.2999999999999918E-2</v>
      </c>
      <c r="Z383" s="40">
        <f t="shared" si="100"/>
        <v>-2.2999999999999993E-2</v>
      </c>
      <c r="AA383" s="40">
        <f t="shared" si="101"/>
        <v>0</v>
      </c>
      <c r="AB383" s="40">
        <f t="shared" si="102"/>
        <v>0</v>
      </c>
      <c r="AC383" s="41">
        <f t="shared" si="103"/>
        <v>9.9999999999997868E-3</v>
      </c>
      <c r="AE383" s="43">
        <f t="shared" si="108"/>
        <v>4.3925233644859743E-2</v>
      </c>
      <c r="AF383" s="43">
        <f t="shared" si="113"/>
        <v>0</v>
      </c>
      <c r="AG383" s="43">
        <f t="shared" si="114"/>
        <v>-7.9096045197740036E-2</v>
      </c>
      <c r="AH383" s="44">
        <f t="shared" si="114"/>
        <v>2.5541795665634612E-2</v>
      </c>
      <c r="AI383" s="43">
        <f t="shared" si="109"/>
        <v>-0.12299465240641708</v>
      </c>
      <c r="AJ383" s="43">
        <f t="shared" si="110"/>
        <v>0</v>
      </c>
      <c r="AK383" s="43">
        <f t="shared" si="111"/>
        <v>0</v>
      </c>
      <c r="AL383" s="44">
        <f t="shared" si="112"/>
        <v>6.7613252197429247E-3</v>
      </c>
    </row>
    <row r="384" spans="1:38">
      <c r="A384" s="27">
        <v>301177</v>
      </c>
      <c r="B384" s="30" t="s">
        <v>486</v>
      </c>
      <c r="C384" s="32" t="s">
        <v>367</v>
      </c>
      <c r="D384" s="22">
        <v>0.85499999999999998</v>
      </c>
      <c r="E384" s="22">
        <v>4.4999999999999998E-2</v>
      </c>
      <c r="F384" s="22">
        <v>0.16300000000000001</v>
      </c>
      <c r="G384" s="23">
        <f t="shared" si="104"/>
        <v>1.0629999999999999</v>
      </c>
      <c r="H384" s="26">
        <v>0.16400000000000001</v>
      </c>
      <c r="I384" s="26">
        <v>0</v>
      </c>
      <c r="J384" s="25">
        <v>0</v>
      </c>
      <c r="K384" s="23">
        <f t="shared" si="105"/>
        <v>1.2269999999999999</v>
      </c>
      <c r="M384" s="40">
        <v>0.81799999999999995</v>
      </c>
      <c r="N384" s="40">
        <v>4.4999999999999998E-2</v>
      </c>
      <c r="O384" s="40">
        <v>0.17699999999999999</v>
      </c>
      <c r="P384" s="41">
        <f t="shared" si="106"/>
        <v>1.04</v>
      </c>
      <c r="Q384" s="40">
        <v>0.187</v>
      </c>
      <c r="R384" s="40">
        <v>0</v>
      </c>
      <c r="S384" s="40">
        <v>0</v>
      </c>
      <c r="T384" s="41">
        <f t="shared" si="107"/>
        <v>1.2270000000000001</v>
      </c>
      <c r="V384" s="40">
        <f t="shared" si="96"/>
        <v>3.7000000000000033E-2</v>
      </c>
      <c r="W384" s="40">
        <f t="shared" si="97"/>
        <v>0</v>
      </c>
      <c r="X384" s="40">
        <f t="shared" si="98"/>
        <v>-1.3999999999999985E-2</v>
      </c>
      <c r="Y384" s="41">
        <f t="shared" si="99"/>
        <v>2.2999999999999909E-2</v>
      </c>
      <c r="Z384" s="40">
        <f t="shared" si="100"/>
        <v>-2.2999999999999993E-2</v>
      </c>
      <c r="AA384" s="40">
        <f t="shared" si="101"/>
        <v>0</v>
      </c>
      <c r="AB384" s="40">
        <f t="shared" si="102"/>
        <v>0</v>
      </c>
      <c r="AC384" s="41">
        <f t="shared" si="103"/>
        <v>-2.2204460492503131E-16</v>
      </c>
      <c r="AE384" s="43">
        <f t="shared" si="108"/>
        <v>4.5232273838630849E-2</v>
      </c>
      <c r="AF384" s="43">
        <f t="shared" si="113"/>
        <v>0</v>
      </c>
      <c r="AG384" s="43">
        <f t="shared" si="114"/>
        <v>-7.9096045197740036E-2</v>
      </c>
      <c r="AH384" s="44">
        <f t="shared" si="114"/>
        <v>2.2115384615384526E-2</v>
      </c>
      <c r="AI384" s="43">
        <f t="shared" si="109"/>
        <v>-0.12299465240641708</v>
      </c>
      <c r="AJ384" s="43">
        <f t="shared" si="110"/>
        <v>0</v>
      </c>
      <c r="AK384" s="43">
        <f t="shared" si="111"/>
        <v>0</v>
      </c>
      <c r="AL384" s="44">
        <f t="shared" si="112"/>
        <v>-1.8096544818665958E-16</v>
      </c>
    </row>
    <row r="385" spans="1:38">
      <c r="A385" s="27">
        <v>301178</v>
      </c>
      <c r="B385" s="30" t="s">
        <v>536</v>
      </c>
      <c r="C385" s="32" t="s">
        <v>367</v>
      </c>
      <c r="D385" s="22">
        <v>1.208</v>
      </c>
      <c r="E385" s="22">
        <v>4.4999999999999998E-2</v>
      </c>
      <c r="F385" s="22">
        <v>0.16300000000000001</v>
      </c>
      <c r="G385" s="23">
        <f t="shared" si="104"/>
        <v>1.4159999999999999</v>
      </c>
      <c r="H385" s="26">
        <v>0.16400000000000001</v>
      </c>
      <c r="I385" s="26">
        <v>0</v>
      </c>
      <c r="J385" s="25">
        <v>0</v>
      </c>
      <c r="K385" s="23">
        <f t="shared" si="105"/>
        <v>1.5799999999999998</v>
      </c>
      <c r="M385" s="40">
        <v>1.157</v>
      </c>
      <c r="N385" s="40">
        <v>4.4999999999999998E-2</v>
      </c>
      <c r="O385" s="40">
        <v>0.17699999999999999</v>
      </c>
      <c r="P385" s="41">
        <f t="shared" si="106"/>
        <v>1.379</v>
      </c>
      <c r="Q385" s="40">
        <v>0.187</v>
      </c>
      <c r="R385" s="40">
        <v>0</v>
      </c>
      <c r="S385" s="40">
        <v>0</v>
      </c>
      <c r="T385" s="41">
        <f t="shared" si="107"/>
        <v>1.5660000000000001</v>
      </c>
      <c r="V385" s="40">
        <f t="shared" si="96"/>
        <v>5.0999999999999934E-2</v>
      </c>
      <c r="W385" s="40">
        <f t="shared" si="97"/>
        <v>0</v>
      </c>
      <c r="X385" s="40">
        <f t="shared" si="98"/>
        <v>-1.3999999999999985E-2</v>
      </c>
      <c r="Y385" s="41">
        <f t="shared" si="99"/>
        <v>3.6999999999999922E-2</v>
      </c>
      <c r="Z385" s="40">
        <f t="shared" si="100"/>
        <v>-2.2999999999999993E-2</v>
      </c>
      <c r="AA385" s="40">
        <f t="shared" si="101"/>
        <v>0</v>
      </c>
      <c r="AB385" s="40">
        <f t="shared" si="102"/>
        <v>0</v>
      </c>
      <c r="AC385" s="41">
        <f t="shared" si="103"/>
        <v>1.399999999999979E-2</v>
      </c>
      <c r="AE385" s="43">
        <f t="shared" si="108"/>
        <v>4.4079515989628289E-2</v>
      </c>
      <c r="AF385" s="43">
        <f t="shared" si="113"/>
        <v>0</v>
      </c>
      <c r="AG385" s="43">
        <f t="shared" si="114"/>
        <v>-7.9096045197740036E-2</v>
      </c>
      <c r="AH385" s="44">
        <f t="shared" si="114"/>
        <v>2.6831036983321191E-2</v>
      </c>
      <c r="AI385" s="43">
        <f t="shared" si="109"/>
        <v>-0.12299465240641708</v>
      </c>
      <c r="AJ385" s="43">
        <f t="shared" si="110"/>
        <v>0</v>
      </c>
      <c r="AK385" s="43">
        <f t="shared" si="111"/>
        <v>0</v>
      </c>
      <c r="AL385" s="44">
        <f t="shared" si="112"/>
        <v>8.9399744572157026E-3</v>
      </c>
    </row>
    <row r="386" spans="1:38">
      <c r="A386" s="27">
        <v>301180</v>
      </c>
      <c r="B386" s="30" t="s">
        <v>487</v>
      </c>
      <c r="C386" s="32" t="s">
        <v>367</v>
      </c>
      <c r="D386" s="22">
        <v>1.52</v>
      </c>
      <c r="E386" s="22">
        <v>4.4999999999999998E-2</v>
      </c>
      <c r="F386" s="22">
        <v>0.16300000000000001</v>
      </c>
      <c r="G386" s="23">
        <f t="shared" si="104"/>
        <v>1.728</v>
      </c>
      <c r="H386" s="26">
        <v>0.16400000000000001</v>
      </c>
      <c r="I386" s="26">
        <v>0</v>
      </c>
      <c r="J386" s="25">
        <v>0</v>
      </c>
      <c r="K386" s="23">
        <f t="shared" si="105"/>
        <v>1.8919999999999999</v>
      </c>
      <c r="M386" s="40">
        <v>1.4550000000000001</v>
      </c>
      <c r="N386" s="40">
        <v>4.4999999999999998E-2</v>
      </c>
      <c r="O386" s="40">
        <v>0.17699999999999999</v>
      </c>
      <c r="P386" s="41">
        <f t="shared" si="106"/>
        <v>1.677</v>
      </c>
      <c r="Q386" s="40">
        <v>0.187</v>
      </c>
      <c r="R386" s="40">
        <v>0</v>
      </c>
      <c r="S386" s="40">
        <v>0</v>
      </c>
      <c r="T386" s="41">
        <f t="shared" si="107"/>
        <v>1.8640000000000001</v>
      </c>
      <c r="V386" s="40">
        <f t="shared" si="96"/>
        <v>6.4999999999999947E-2</v>
      </c>
      <c r="W386" s="40">
        <f t="shared" si="97"/>
        <v>0</v>
      </c>
      <c r="X386" s="40">
        <f t="shared" si="98"/>
        <v>-1.3999999999999985E-2</v>
      </c>
      <c r="Y386" s="41">
        <f t="shared" si="99"/>
        <v>5.0999999999999934E-2</v>
      </c>
      <c r="Z386" s="40">
        <f t="shared" si="100"/>
        <v>-2.2999999999999993E-2</v>
      </c>
      <c r="AA386" s="40">
        <f t="shared" si="101"/>
        <v>0</v>
      </c>
      <c r="AB386" s="40">
        <f t="shared" si="102"/>
        <v>0</v>
      </c>
      <c r="AC386" s="41">
        <f t="shared" si="103"/>
        <v>2.7999999999999803E-2</v>
      </c>
      <c r="AE386" s="43">
        <f t="shared" si="108"/>
        <v>4.4673539518900303E-2</v>
      </c>
      <c r="AF386" s="43">
        <f t="shared" si="113"/>
        <v>0</v>
      </c>
      <c r="AG386" s="43">
        <f t="shared" si="114"/>
        <v>-7.9096045197740036E-2</v>
      </c>
      <c r="AH386" s="44">
        <f t="shared" si="114"/>
        <v>3.0411449016100139E-2</v>
      </c>
      <c r="AI386" s="43">
        <f t="shared" si="109"/>
        <v>-0.12299465240641708</v>
      </c>
      <c r="AJ386" s="43">
        <f t="shared" si="110"/>
        <v>0</v>
      </c>
      <c r="AK386" s="43">
        <f t="shared" si="111"/>
        <v>0</v>
      </c>
      <c r="AL386" s="44">
        <f t="shared" si="112"/>
        <v>1.5021459227467705E-2</v>
      </c>
    </row>
    <row r="387" spans="1:38">
      <c r="A387" s="27">
        <v>301182</v>
      </c>
      <c r="B387" s="30" t="s">
        <v>179</v>
      </c>
      <c r="C387" s="32" t="s">
        <v>367</v>
      </c>
      <c r="D387" s="22">
        <v>1.2270000000000001</v>
      </c>
      <c r="E387" s="22">
        <v>4.4999999999999998E-2</v>
      </c>
      <c r="F387" s="22">
        <v>0.16300000000000001</v>
      </c>
      <c r="G387" s="23">
        <f t="shared" si="104"/>
        <v>1.4350000000000001</v>
      </c>
      <c r="H387" s="26">
        <v>0.16400000000000001</v>
      </c>
      <c r="I387" s="26">
        <v>0</v>
      </c>
      <c r="J387" s="25">
        <v>0</v>
      </c>
      <c r="K387" s="23">
        <f t="shared" si="105"/>
        <v>1.599</v>
      </c>
      <c r="M387" s="40">
        <v>1.175</v>
      </c>
      <c r="N387" s="40">
        <v>4.4999999999999998E-2</v>
      </c>
      <c r="O387" s="40">
        <v>0.17699999999999999</v>
      </c>
      <c r="P387" s="41">
        <f t="shared" si="106"/>
        <v>1.397</v>
      </c>
      <c r="Q387" s="40">
        <v>0.187</v>
      </c>
      <c r="R387" s="40">
        <v>0</v>
      </c>
      <c r="S387" s="40">
        <v>0</v>
      </c>
      <c r="T387" s="41">
        <f t="shared" si="107"/>
        <v>1.5840000000000001</v>
      </c>
      <c r="V387" s="40">
        <f t="shared" si="96"/>
        <v>5.2000000000000046E-2</v>
      </c>
      <c r="W387" s="40">
        <f t="shared" si="97"/>
        <v>0</v>
      </c>
      <c r="X387" s="40">
        <f t="shared" si="98"/>
        <v>-1.3999999999999985E-2</v>
      </c>
      <c r="Y387" s="41">
        <f t="shared" si="99"/>
        <v>3.8000000000000034E-2</v>
      </c>
      <c r="Z387" s="40">
        <f t="shared" si="100"/>
        <v>-2.2999999999999993E-2</v>
      </c>
      <c r="AA387" s="40">
        <f t="shared" si="101"/>
        <v>0</v>
      </c>
      <c r="AB387" s="40">
        <f t="shared" si="102"/>
        <v>0</v>
      </c>
      <c r="AC387" s="41">
        <f t="shared" si="103"/>
        <v>1.4999999999999902E-2</v>
      </c>
      <c r="AE387" s="43">
        <f t="shared" si="108"/>
        <v>4.4255319148936205E-2</v>
      </c>
      <c r="AF387" s="43">
        <f t="shared" si="113"/>
        <v>0</v>
      </c>
      <c r="AG387" s="43">
        <f t="shared" si="114"/>
        <v>-7.9096045197740036E-2</v>
      </c>
      <c r="AH387" s="44">
        <f t="shared" si="114"/>
        <v>2.7201145311381555E-2</v>
      </c>
      <c r="AI387" s="43">
        <f t="shared" si="109"/>
        <v>-0.12299465240641708</v>
      </c>
      <c r="AJ387" s="43">
        <f t="shared" si="110"/>
        <v>0</v>
      </c>
      <c r="AK387" s="43">
        <f t="shared" si="111"/>
        <v>0</v>
      </c>
      <c r="AL387" s="44">
        <f t="shared" si="112"/>
        <v>9.4696969696969075E-3</v>
      </c>
    </row>
    <row r="388" spans="1:38">
      <c r="A388" s="27">
        <v>301184</v>
      </c>
      <c r="B388" s="30" t="s">
        <v>350</v>
      </c>
      <c r="C388" s="32" t="s">
        <v>366</v>
      </c>
      <c r="D388" s="22">
        <v>2.266</v>
      </c>
      <c r="E388" s="22">
        <v>4.4999999999999998E-2</v>
      </c>
      <c r="F388" s="22">
        <v>0.16300000000000001</v>
      </c>
      <c r="G388" s="23">
        <f t="shared" si="104"/>
        <v>2.4739999999999998</v>
      </c>
      <c r="H388" s="26">
        <v>0</v>
      </c>
      <c r="I388" s="26">
        <v>0</v>
      </c>
      <c r="J388" s="25">
        <v>0</v>
      </c>
      <c r="K388" s="23">
        <f t="shared" si="105"/>
        <v>2.4739999999999998</v>
      </c>
      <c r="M388" s="40">
        <v>2.169</v>
      </c>
      <c r="N388" s="40">
        <v>4.4999999999999998E-2</v>
      </c>
      <c r="O388" s="40">
        <v>0.17699999999999999</v>
      </c>
      <c r="P388" s="41">
        <f t="shared" si="106"/>
        <v>2.391</v>
      </c>
      <c r="Q388" s="40">
        <v>0</v>
      </c>
      <c r="R388" s="40">
        <v>0</v>
      </c>
      <c r="S388" s="40">
        <v>0</v>
      </c>
      <c r="T388" s="41">
        <f t="shared" si="107"/>
        <v>2.391</v>
      </c>
      <c r="V388" s="40">
        <f t="shared" si="96"/>
        <v>9.6999999999999975E-2</v>
      </c>
      <c r="W388" s="40">
        <f t="shared" si="97"/>
        <v>0</v>
      </c>
      <c r="X388" s="40">
        <f t="shared" si="98"/>
        <v>-1.3999999999999985E-2</v>
      </c>
      <c r="Y388" s="41">
        <f t="shared" si="99"/>
        <v>8.2999999999999741E-2</v>
      </c>
      <c r="Z388" s="40">
        <f t="shared" si="100"/>
        <v>0</v>
      </c>
      <c r="AA388" s="40">
        <f t="shared" si="101"/>
        <v>0</v>
      </c>
      <c r="AB388" s="40">
        <f t="shared" si="102"/>
        <v>0</v>
      </c>
      <c r="AC388" s="41">
        <f t="shared" si="103"/>
        <v>8.2999999999999741E-2</v>
      </c>
      <c r="AE388" s="43">
        <f t="shared" si="108"/>
        <v>4.4721069617335164E-2</v>
      </c>
      <c r="AF388" s="43">
        <f t="shared" si="113"/>
        <v>0</v>
      </c>
      <c r="AG388" s="43">
        <f t="shared" si="114"/>
        <v>-7.9096045197740036E-2</v>
      </c>
      <c r="AH388" s="44">
        <f t="shared" si="114"/>
        <v>3.4713508992053423E-2</v>
      </c>
      <c r="AI388" s="43">
        <f t="shared" si="109"/>
        <v>0</v>
      </c>
      <c r="AJ388" s="43">
        <f t="shared" si="110"/>
        <v>0</v>
      </c>
      <c r="AK388" s="43">
        <f t="shared" si="111"/>
        <v>0</v>
      </c>
      <c r="AL388" s="44">
        <f t="shared" si="112"/>
        <v>3.4713508992053423E-2</v>
      </c>
    </row>
    <row r="389" spans="1:38">
      <c r="A389" s="27">
        <v>301185</v>
      </c>
      <c r="B389" s="30" t="s">
        <v>577</v>
      </c>
      <c r="C389" s="32" t="s">
        <v>368</v>
      </c>
      <c r="D389" s="22">
        <v>0.502</v>
      </c>
      <c r="E389" s="22">
        <v>4.4999999999999998E-2</v>
      </c>
      <c r="F389" s="22">
        <v>0.16300000000000001</v>
      </c>
      <c r="G389" s="23">
        <f t="shared" si="104"/>
        <v>0.71000000000000008</v>
      </c>
      <c r="H389" s="26">
        <v>0</v>
      </c>
      <c r="I389" s="26">
        <v>0</v>
      </c>
      <c r="J389" s="25">
        <v>0</v>
      </c>
      <c r="K389" s="23">
        <f t="shared" si="105"/>
        <v>0.71000000000000008</v>
      </c>
      <c r="M389" s="40">
        <v>0.47799999999999998</v>
      </c>
      <c r="N389" s="40">
        <v>4.4999999999999998E-2</v>
      </c>
      <c r="O389" s="40">
        <v>0.17699999999999999</v>
      </c>
      <c r="P389" s="41">
        <f t="shared" si="106"/>
        <v>0.7</v>
      </c>
      <c r="Q389" s="40">
        <v>0</v>
      </c>
      <c r="R389" s="40">
        <v>0</v>
      </c>
      <c r="S389" s="40">
        <v>0</v>
      </c>
      <c r="T389" s="41">
        <f t="shared" si="107"/>
        <v>0.7</v>
      </c>
      <c r="V389" s="40">
        <f t="shared" si="96"/>
        <v>2.4000000000000021E-2</v>
      </c>
      <c r="W389" s="40">
        <f t="shared" si="97"/>
        <v>0</v>
      </c>
      <c r="X389" s="40">
        <f t="shared" si="98"/>
        <v>-1.3999999999999985E-2</v>
      </c>
      <c r="Y389" s="41">
        <f t="shared" si="99"/>
        <v>1.000000000000012E-2</v>
      </c>
      <c r="Z389" s="40">
        <f t="shared" si="100"/>
        <v>0</v>
      </c>
      <c r="AA389" s="40">
        <f t="shared" si="101"/>
        <v>0</v>
      </c>
      <c r="AB389" s="40">
        <f t="shared" si="102"/>
        <v>0</v>
      </c>
      <c r="AC389" s="41">
        <f t="shared" si="103"/>
        <v>1.000000000000012E-2</v>
      </c>
      <c r="AE389" s="43">
        <f t="shared" si="108"/>
        <v>5.020920502092055E-2</v>
      </c>
      <c r="AF389" s="43">
        <f t="shared" si="113"/>
        <v>0</v>
      </c>
      <c r="AG389" s="43">
        <f t="shared" si="114"/>
        <v>-7.9096045197740036E-2</v>
      </c>
      <c r="AH389" s="44">
        <f t="shared" si="114"/>
        <v>1.4285714285714459E-2</v>
      </c>
      <c r="AI389" s="43">
        <f t="shared" si="109"/>
        <v>0</v>
      </c>
      <c r="AJ389" s="43">
        <f t="shared" si="110"/>
        <v>0</v>
      </c>
      <c r="AK389" s="43">
        <f t="shared" si="111"/>
        <v>0</v>
      </c>
      <c r="AL389" s="44">
        <f t="shared" si="112"/>
        <v>1.4285714285714459E-2</v>
      </c>
    </row>
    <row r="390" spans="1:38">
      <c r="A390" s="27">
        <v>301193</v>
      </c>
      <c r="B390" s="30" t="s">
        <v>248</v>
      </c>
      <c r="C390" s="32" t="s">
        <v>365</v>
      </c>
      <c r="D390" s="22">
        <v>1.9950000000000001</v>
      </c>
      <c r="E390" s="22">
        <v>4.4999999999999998E-2</v>
      </c>
      <c r="F390" s="22">
        <v>0.16300000000000001</v>
      </c>
      <c r="G390" s="23">
        <f t="shared" si="104"/>
        <v>2.2029999999999998</v>
      </c>
      <c r="H390" s="26">
        <v>0</v>
      </c>
      <c r="I390" s="26">
        <v>0</v>
      </c>
      <c r="J390" s="25">
        <v>0.04</v>
      </c>
      <c r="K390" s="23">
        <f t="shared" si="105"/>
        <v>2.2429999999999999</v>
      </c>
      <c r="M390" s="40">
        <v>1.91</v>
      </c>
      <c r="N390" s="40">
        <v>4.4999999999999998E-2</v>
      </c>
      <c r="O390" s="40">
        <v>0.17699999999999999</v>
      </c>
      <c r="P390" s="41">
        <f t="shared" si="106"/>
        <v>2.1319999999999997</v>
      </c>
      <c r="Q390" s="40">
        <v>0</v>
      </c>
      <c r="R390" s="40">
        <v>0</v>
      </c>
      <c r="S390" s="40">
        <v>3.9E-2</v>
      </c>
      <c r="T390" s="41">
        <f t="shared" si="107"/>
        <v>2.1709999999999998</v>
      </c>
      <c r="V390" s="40">
        <f t="shared" si="96"/>
        <v>8.5000000000000187E-2</v>
      </c>
      <c r="W390" s="40">
        <f t="shared" si="97"/>
        <v>0</v>
      </c>
      <c r="X390" s="40">
        <f t="shared" si="98"/>
        <v>-1.3999999999999985E-2</v>
      </c>
      <c r="Y390" s="41">
        <f t="shared" si="99"/>
        <v>7.1000000000000174E-2</v>
      </c>
      <c r="Z390" s="40">
        <f t="shared" si="100"/>
        <v>0</v>
      </c>
      <c r="AA390" s="40">
        <f t="shared" si="101"/>
        <v>0</v>
      </c>
      <c r="AB390" s="40">
        <f t="shared" si="102"/>
        <v>1.0000000000000009E-3</v>
      </c>
      <c r="AC390" s="41">
        <f t="shared" si="103"/>
        <v>7.2000000000000064E-2</v>
      </c>
      <c r="AE390" s="43">
        <f t="shared" si="108"/>
        <v>4.4502617801047223E-2</v>
      </c>
      <c r="AF390" s="43">
        <f t="shared" si="113"/>
        <v>0</v>
      </c>
      <c r="AG390" s="43">
        <f t="shared" si="114"/>
        <v>-7.9096045197740036E-2</v>
      </c>
      <c r="AH390" s="44">
        <f t="shared" si="114"/>
        <v>3.3302063789868754E-2</v>
      </c>
      <c r="AI390" s="43">
        <f t="shared" si="109"/>
        <v>0</v>
      </c>
      <c r="AJ390" s="43">
        <f t="shared" si="110"/>
        <v>0</v>
      </c>
      <c r="AK390" s="43">
        <f t="shared" si="111"/>
        <v>2.5641025641025664E-2</v>
      </c>
      <c r="AL390" s="44">
        <f t="shared" si="112"/>
        <v>3.3164440350069123E-2</v>
      </c>
    </row>
    <row r="391" spans="1:38">
      <c r="A391" s="27">
        <v>301194</v>
      </c>
      <c r="B391" s="30" t="s">
        <v>249</v>
      </c>
      <c r="C391" s="32" t="s">
        <v>365</v>
      </c>
      <c r="D391" s="22">
        <v>1.5589999999999999</v>
      </c>
      <c r="E391" s="22">
        <v>4.4999999999999998E-2</v>
      </c>
      <c r="F391" s="22">
        <v>0.16300000000000001</v>
      </c>
      <c r="G391" s="23">
        <f t="shared" si="104"/>
        <v>1.7669999999999999</v>
      </c>
      <c r="H391" s="26">
        <v>0</v>
      </c>
      <c r="I391" s="26">
        <v>0</v>
      </c>
      <c r="J391" s="25">
        <v>0.06</v>
      </c>
      <c r="K391" s="23">
        <f t="shared" si="105"/>
        <v>1.827</v>
      </c>
      <c r="M391" s="40">
        <v>1.4930000000000001</v>
      </c>
      <c r="N391" s="40">
        <v>4.4999999999999998E-2</v>
      </c>
      <c r="O391" s="40">
        <v>0.17699999999999999</v>
      </c>
      <c r="P391" s="41">
        <f t="shared" si="106"/>
        <v>1.7150000000000001</v>
      </c>
      <c r="Q391" s="40">
        <v>0</v>
      </c>
      <c r="R391" s="40">
        <v>0</v>
      </c>
      <c r="S391" s="40">
        <v>5.8999999999999997E-2</v>
      </c>
      <c r="T391" s="41">
        <f t="shared" si="107"/>
        <v>1.774</v>
      </c>
      <c r="V391" s="40">
        <f t="shared" ref="V391:V448" si="115">(D391-M391)</f>
        <v>6.5999999999999837E-2</v>
      </c>
      <c r="W391" s="40">
        <f t="shared" ref="W391:W448" si="116">(E391-N391)</f>
        <v>0</v>
      </c>
      <c r="X391" s="40">
        <f t="shared" ref="X391:X448" si="117">(F391-O391)</f>
        <v>-1.3999999999999985E-2</v>
      </c>
      <c r="Y391" s="41">
        <f t="shared" ref="Y391:Y448" si="118">(G391-P391)</f>
        <v>5.1999999999999824E-2</v>
      </c>
      <c r="Z391" s="40">
        <f t="shared" ref="Z391:Z448" si="119">IF(H391=0,0,(H391-Q391))</f>
        <v>0</v>
      </c>
      <c r="AA391" s="40">
        <f t="shared" ref="AA391:AA448" si="120">IF(I391=0,0,(I391-R391))</f>
        <v>0</v>
      </c>
      <c r="AB391" s="40">
        <f t="shared" ref="AB391:AB448" si="121">IF(J391=0,0,(J391-S391))</f>
        <v>1.0000000000000009E-3</v>
      </c>
      <c r="AC391" s="41">
        <f t="shared" ref="AC391:AC448" si="122">(K391-T391)</f>
        <v>5.2999999999999936E-2</v>
      </c>
      <c r="AE391" s="43">
        <f t="shared" si="108"/>
        <v>4.4206296048224937E-2</v>
      </c>
      <c r="AF391" s="43">
        <f t="shared" si="113"/>
        <v>0</v>
      </c>
      <c r="AG391" s="43">
        <f t="shared" si="114"/>
        <v>-7.9096045197740036E-2</v>
      </c>
      <c r="AH391" s="44">
        <f t="shared" si="114"/>
        <v>3.0320699708454708E-2</v>
      </c>
      <c r="AI391" s="43">
        <f t="shared" si="109"/>
        <v>0</v>
      </c>
      <c r="AJ391" s="43">
        <f t="shared" si="110"/>
        <v>0</v>
      </c>
      <c r="AK391" s="43">
        <f t="shared" si="111"/>
        <v>1.6949152542372899E-2</v>
      </c>
      <c r="AL391" s="44">
        <f t="shared" si="112"/>
        <v>2.9875986471251371E-2</v>
      </c>
    </row>
    <row r="392" spans="1:38">
      <c r="A392" s="27">
        <v>301195</v>
      </c>
      <c r="B392" s="30" t="s">
        <v>250</v>
      </c>
      <c r="C392" s="32" t="s">
        <v>365</v>
      </c>
      <c r="D392" s="22">
        <v>1.776</v>
      </c>
      <c r="E392" s="22">
        <v>4.4999999999999998E-2</v>
      </c>
      <c r="F392" s="22">
        <v>0.16300000000000001</v>
      </c>
      <c r="G392" s="23">
        <f t="shared" ref="G392:G455" si="123">D392+E392+F392</f>
        <v>1.984</v>
      </c>
      <c r="H392" s="26">
        <v>0</v>
      </c>
      <c r="I392" s="26">
        <v>0</v>
      </c>
      <c r="J392" s="25">
        <v>4.2999999999999997E-2</v>
      </c>
      <c r="K392" s="23">
        <f t="shared" ref="K392:K455" si="124">G392+H392+I392+J392</f>
        <v>2.0270000000000001</v>
      </c>
      <c r="M392" s="40">
        <v>1.7</v>
      </c>
      <c r="N392" s="40">
        <v>4.4999999999999998E-2</v>
      </c>
      <c r="O392" s="40">
        <v>0.17699999999999999</v>
      </c>
      <c r="P392" s="41">
        <f t="shared" ref="P392:P455" si="125">M392+N392+O392</f>
        <v>1.9219999999999999</v>
      </c>
      <c r="Q392" s="40">
        <v>0</v>
      </c>
      <c r="R392" s="40">
        <v>0</v>
      </c>
      <c r="S392" s="40">
        <v>4.2000000000000003E-2</v>
      </c>
      <c r="T392" s="41">
        <f t="shared" ref="T392:T455" si="126">P392+Q392+R392+S392</f>
        <v>1.964</v>
      </c>
      <c r="V392" s="40">
        <f t="shared" si="115"/>
        <v>7.6000000000000068E-2</v>
      </c>
      <c r="W392" s="40">
        <f t="shared" si="116"/>
        <v>0</v>
      </c>
      <c r="X392" s="40">
        <f t="shared" si="117"/>
        <v>-1.3999999999999985E-2</v>
      </c>
      <c r="Y392" s="41">
        <f t="shared" si="118"/>
        <v>6.2000000000000055E-2</v>
      </c>
      <c r="Z392" s="40">
        <f t="shared" si="119"/>
        <v>0</v>
      </c>
      <c r="AA392" s="40">
        <f t="shared" si="120"/>
        <v>0</v>
      </c>
      <c r="AB392" s="40">
        <f t="shared" si="121"/>
        <v>9.9999999999999395E-4</v>
      </c>
      <c r="AC392" s="41">
        <f t="shared" si="122"/>
        <v>6.3000000000000167E-2</v>
      </c>
      <c r="AE392" s="43">
        <f t="shared" ref="AE392:AE455" si="127">(D392-M392)/M392</f>
        <v>4.470588235294122E-2</v>
      </c>
      <c r="AF392" s="43">
        <f t="shared" si="113"/>
        <v>0</v>
      </c>
      <c r="AG392" s="43">
        <f t="shared" si="114"/>
        <v>-7.9096045197740036E-2</v>
      </c>
      <c r="AH392" s="44">
        <f t="shared" si="114"/>
        <v>3.2258064516129059E-2</v>
      </c>
      <c r="AI392" s="43">
        <f t="shared" ref="AI392:AI455" si="128">IF(H392=0,0,(H392-Q392)/Q392)</f>
        <v>0</v>
      </c>
      <c r="AJ392" s="43">
        <f t="shared" ref="AJ392:AJ455" si="129">IF(I392=0,0,(I392-R392)/R392)</f>
        <v>0</v>
      </c>
      <c r="AK392" s="43">
        <f t="shared" ref="AK392:AK455" si="130">IF(J392=0,0,(J392-S392)/S392)</f>
        <v>2.3809523809523662E-2</v>
      </c>
      <c r="AL392" s="44">
        <f t="shared" ref="AL392:AL455" si="131">(K392-T392)/T392</f>
        <v>3.2077393075356501E-2</v>
      </c>
    </row>
    <row r="393" spans="1:38">
      <c r="A393" s="27">
        <v>301196</v>
      </c>
      <c r="B393" s="30" t="s">
        <v>251</v>
      </c>
      <c r="C393" s="32" t="s">
        <v>365</v>
      </c>
      <c r="D393" s="22">
        <v>1.758</v>
      </c>
      <c r="E393" s="22">
        <v>4.4999999999999998E-2</v>
      </c>
      <c r="F393" s="22">
        <v>0.16300000000000001</v>
      </c>
      <c r="G393" s="23">
        <f t="shared" si="123"/>
        <v>1.966</v>
      </c>
      <c r="H393" s="26">
        <v>0</v>
      </c>
      <c r="I393" s="26">
        <v>0</v>
      </c>
      <c r="J393" s="25">
        <v>0.112</v>
      </c>
      <c r="K393" s="23">
        <f t="shared" si="124"/>
        <v>2.0779999999999998</v>
      </c>
      <c r="M393" s="40">
        <v>1.6830000000000001</v>
      </c>
      <c r="N393" s="40">
        <v>4.4999999999999998E-2</v>
      </c>
      <c r="O393" s="40">
        <v>0.17699999999999999</v>
      </c>
      <c r="P393" s="41">
        <f t="shared" si="125"/>
        <v>1.905</v>
      </c>
      <c r="Q393" s="40">
        <v>0</v>
      </c>
      <c r="R393" s="40">
        <v>0</v>
      </c>
      <c r="S393" s="40">
        <v>0.111</v>
      </c>
      <c r="T393" s="41">
        <f t="shared" si="126"/>
        <v>2.016</v>
      </c>
      <c r="V393" s="40">
        <f t="shared" si="115"/>
        <v>7.4999999999999956E-2</v>
      </c>
      <c r="W393" s="40">
        <f t="shared" si="116"/>
        <v>0</v>
      </c>
      <c r="X393" s="40">
        <f t="shared" si="117"/>
        <v>-1.3999999999999985E-2</v>
      </c>
      <c r="Y393" s="41">
        <f t="shared" si="118"/>
        <v>6.0999999999999943E-2</v>
      </c>
      <c r="Z393" s="40">
        <f t="shared" si="119"/>
        <v>0</v>
      </c>
      <c r="AA393" s="40">
        <f t="shared" si="120"/>
        <v>0</v>
      </c>
      <c r="AB393" s="40">
        <f t="shared" si="121"/>
        <v>1.0000000000000009E-3</v>
      </c>
      <c r="AC393" s="41">
        <f t="shared" si="122"/>
        <v>6.1999999999999833E-2</v>
      </c>
      <c r="AE393" s="43">
        <f t="shared" si="127"/>
        <v>4.4563279857397477E-2</v>
      </c>
      <c r="AF393" s="43">
        <f t="shared" si="113"/>
        <v>0</v>
      </c>
      <c r="AG393" s="43">
        <f t="shared" si="114"/>
        <v>-7.9096045197740036E-2</v>
      </c>
      <c r="AH393" s="44">
        <f t="shared" si="114"/>
        <v>3.2020997375328056E-2</v>
      </c>
      <c r="AI393" s="43">
        <f t="shared" si="128"/>
        <v>0</v>
      </c>
      <c r="AJ393" s="43">
        <f t="shared" si="129"/>
        <v>0</v>
      </c>
      <c r="AK393" s="43">
        <f t="shared" si="130"/>
        <v>9.0090090090090176E-3</v>
      </c>
      <c r="AL393" s="44">
        <f t="shared" si="131"/>
        <v>3.0753968253968172E-2</v>
      </c>
    </row>
    <row r="394" spans="1:38">
      <c r="A394" s="27">
        <v>301198</v>
      </c>
      <c r="B394" s="30" t="s">
        <v>503</v>
      </c>
      <c r="C394" s="32" t="s">
        <v>368</v>
      </c>
      <c r="D394" s="22">
        <v>0.90300000000000002</v>
      </c>
      <c r="E394" s="22">
        <v>4.4999999999999998E-2</v>
      </c>
      <c r="F394" s="22">
        <v>0.16300000000000001</v>
      </c>
      <c r="G394" s="23">
        <f t="shared" si="123"/>
        <v>1.111</v>
      </c>
      <c r="H394" s="26">
        <v>0</v>
      </c>
      <c r="I394" s="26">
        <v>0</v>
      </c>
      <c r="J394" s="25">
        <v>0</v>
      </c>
      <c r="K394" s="23">
        <f t="shared" si="124"/>
        <v>1.111</v>
      </c>
      <c r="M394" s="40">
        <v>0.86</v>
      </c>
      <c r="N394" s="40">
        <v>4.4999999999999998E-2</v>
      </c>
      <c r="O394" s="40">
        <v>0.17699999999999999</v>
      </c>
      <c r="P394" s="41">
        <f t="shared" si="125"/>
        <v>1.0820000000000001</v>
      </c>
      <c r="Q394" s="40">
        <v>0</v>
      </c>
      <c r="R394" s="40">
        <v>0</v>
      </c>
      <c r="S394" s="40">
        <v>0</v>
      </c>
      <c r="T394" s="41">
        <f t="shared" si="126"/>
        <v>1.0820000000000001</v>
      </c>
      <c r="V394" s="40">
        <f t="shared" si="115"/>
        <v>4.3000000000000038E-2</v>
      </c>
      <c r="W394" s="40">
        <f t="shared" si="116"/>
        <v>0</v>
      </c>
      <c r="X394" s="40">
        <f t="shared" si="117"/>
        <v>-1.3999999999999985E-2</v>
      </c>
      <c r="Y394" s="41">
        <f t="shared" si="118"/>
        <v>2.8999999999999915E-2</v>
      </c>
      <c r="Z394" s="40">
        <f t="shared" si="119"/>
        <v>0</v>
      </c>
      <c r="AA394" s="40">
        <f t="shared" si="120"/>
        <v>0</v>
      </c>
      <c r="AB394" s="40">
        <f t="shared" si="121"/>
        <v>0</v>
      </c>
      <c r="AC394" s="41">
        <f t="shared" si="122"/>
        <v>2.8999999999999915E-2</v>
      </c>
      <c r="AE394" s="43">
        <f t="shared" si="127"/>
        <v>5.0000000000000044E-2</v>
      </c>
      <c r="AF394" s="43">
        <f t="shared" si="113"/>
        <v>0</v>
      </c>
      <c r="AG394" s="43">
        <f t="shared" si="114"/>
        <v>-7.9096045197740036E-2</v>
      </c>
      <c r="AH394" s="44">
        <f t="shared" si="114"/>
        <v>2.6802218114602507E-2</v>
      </c>
      <c r="AI394" s="43">
        <f t="shared" si="128"/>
        <v>0</v>
      </c>
      <c r="AJ394" s="43">
        <f t="shared" si="129"/>
        <v>0</v>
      </c>
      <c r="AK394" s="43">
        <f t="shared" si="130"/>
        <v>0</v>
      </c>
      <c r="AL394" s="44">
        <f t="shared" si="131"/>
        <v>2.6802218114602507E-2</v>
      </c>
    </row>
    <row r="395" spans="1:38">
      <c r="A395" s="27">
        <v>301199</v>
      </c>
      <c r="B395" s="30" t="s">
        <v>459</v>
      </c>
      <c r="C395" s="32" t="s">
        <v>367</v>
      </c>
      <c r="D395" s="22">
        <v>1.3440000000000001</v>
      </c>
      <c r="E395" s="22">
        <v>4.4999999999999998E-2</v>
      </c>
      <c r="F395" s="22">
        <v>0.16300000000000001</v>
      </c>
      <c r="G395" s="23">
        <f t="shared" si="123"/>
        <v>1.552</v>
      </c>
      <c r="H395" s="26">
        <v>0.16400000000000001</v>
      </c>
      <c r="I395" s="26">
        <v>0</v>
      </c>
      <c r="J395" s="25">
        <v>0</v>
      </c>
      <c r="K395" s="23">
        <f t="shared" si="124"/>
        <v>1.716</v>
      </c>
      <c r="M395" s="40">
        <v>1.2869999999999999</v>
      </c>
      <c r="N395" s="40">
        <v>4.4999999999999998E-2</v>
      </c>
      <c r="O395" s="40">
        <v>0.17699999999999999</v>
      </c>
      <c r="P395" s="41">
        <f t="shared" si="125"/>
        <v>1.5089999999999999</v>
      </c>
      <c r="Q395" s="40">
        <v>0.187</v>
      </c>
      <c r="R395" s="40">
        <v>0</v>
      </c>
      <c r="S395" s="40">
        <v>0</v>
      </c>
      <c r="T395" s="41">
        <f t="shared" si="126"/>
        <v>1.696</v>
      </c>
      <c r="V395" s="40">
        <f t="shared" si="115"/>
        <v>5.7000000000000162E-2</v>
      </c>
      <c r="W395" s="40">
        <f t="shared" si="116"/>
        <v>0</v>
      </c>
      <c r="X395" s="40">
        <f t="shared" si="117"/>
        <v>-1.3999999999999985E-2</v>
      </c>
      <c r="Y395" s="41">
        <f t="shared" si="118"/>
        <v>4.3000000000000149E-2</v>
      </c>
      <c r="Z395" s="40">
        <f t="shared" si="119"/>
        <v>-2.2999999999999993E-2</v>
      </c>
      <c r="AA395" s="40">
        <f t="shared" si="120"/>
        <v>0</v>
      </c>
      <c r="AB395" s="40">
        <f t="shared" si="121"/>
        <v>0</v>
      </c>
      <c r="AC395" s="41">
        <f t="shared" si="122"/>
        <v>2.0000000000000018E-2</v>
      </c>
      <c r="AE395" s="43">
        <f t="shared" si="127"/>
        <v>4.428904428904442E-2</v>
      </c>
      <c r="AF395" s="43">
        <f t="shared" si="113"/>
        <v>0</v>
      </c>
      <c r="AG395" s="43">
        <f t="shared" si="114"/>
        <v>-7.9096045197740036E-2</v>
      </c>
      <c r="AH395" s="44">
        <f t="shared" si="114"/>
        <v>2.8495692511597184E-2</v>
      </c>
      <c r="AI395" s="43">
        <f t="shared" si="128"/>
        <v>-0.12299465240641708</v>
      </c>
      <c r="AJ395" s="43">
        <f t="shared" si="129"/>
        <v>0</v>
      </c>
      <c r="AK395" s="43">
        <f t="shared" si="130"/>
        <v>0</v>
      </c>
      <c r="AL395" s="44">
        <f t="shared" si="131"/>
        <v>1.1792452830188691E-2</v>
      </c>
    </row>
    <row r="396" spans="1:38">
      <c r="A396" s="27">
        <v>301203</v>
      </c>
      <c r="B396" s="30" t="s">
        <v>252</v>
      </c>
      <c r="C396" s="32" t="s">
        <v>365</v>
      </c>
      <c r="D396" s="22">
        <v>2.0059999999999998</v>
      </c>
      <c r="E396" s="22">
        <v>4.4999999999999998E-2</v>
      </c>
      <c r="F396" s="22">
        <v>0.16300000000000001</v>
      </c>
      <c r="G396" s="23">
        <f t="shared" si="123"/>
        <v>2.2139999999999995</v>
      </c>
      <c r="H396" s="26">
        <v>0</v>
      </c>
      <c r="I396" s="26">
        <v>0</v>
      </c>
      <c r="J396" s="25">
        <v>5.1999999999999998E-2</v>
      </c>
      <c r="K396" s="23">
        <f t="shared" si="124"/>
        <v>2.2659999999999996</v>
      </c>
      <c r="M396" s="40">
        <v>1.921</v>
      </c>
      <c r="N396" s="40">
        <v>4.4999999999999998E-2</v>
      </c>
      <c r="O396" s="40">
        <v>0.17699999999999999</v>
      </c>
      <c r="P396" s="41">
        <f t="shared" si="125"/>
        <v>2.1429999999999998</v>
      </c>
      <c r="Q396" s="40">
        <v>0</v>
      </c>
      <c r="R396" s="40">
        <v>0</v>
      </c>
      <c r="S396" s="40">
        <v>5.0999999999999997E-2</v>
      </c>
      <c r="T396" s="41">
        <f t="shared" si="126"/>
        <v>2.194</v>
      </c>
      <c r="V396" s="40">
        <f t="shared" si="115"/>
        <v>8.4999999999999742E-2</v>
      </c>
      <c r="W396" s="40">
        <f t="shared" si="116"/>
        <v>0</v>
      </c>
      <c r="X396" s="40">
        <f t="shared" si="117"/>
        <v>-1.3999999999999985E-2</v>
      </c>
      <c r="Y396" s="41">
        <f t="shared" si="118"/>
        <v>7.099999999999973E-2</v>
      </c>
      <c r="Z396" s="40">
        <f t="shared" si="119"/>
        <v>0</v>
      </c>
      <c r="AA396" s="40">
        <f t="shared" si="120"/>
        <v>0</v>
      </c>
      <c r="AB396" s="40">
        <f t="shared" si="121"/>
        <v>1.0000000000000009E-3</v>
      </c>
      <c r="AC396" s="41">
        <f t="shared" si="122"/>
        <v>7.199999999999962E-2</v>
      </c>
      <c r="AE396" s="43">
        <f t="shared" si="127"/>
        <v>4.4247787610619337E-2</v>
      </c>
      <c r="AF396" s="43">
        <f t="shared" si="113"/>
        <v>0</v>
      </c>
      <c r="AG396" s="43">
        <f t="shared" si="114"/>
        <v>-7.9096045197740036E-2</v>
      </c>
      <c r="AH396" s="44">
        <f t="shared" si="114"/>
        <v>3.3131124591693761E-2</v>
      </c>
      <c r="AI396" s="43">
        <f t="shared" si="128"/>
        <v>0</v>
      </c>
      <c r="AJ396" s="43">
        <f t="shared" si="129"/>
        <v>0</v>
      </c>
      <c r="AK396" s="43">
        <f t="shared" si="130"/>
        <v>1.9607843137254919E-2</v>
      </c>
      <c r="AL396" s="44">
        <f t="shared" si="131"/>
        <v>3.2816773017319792E-2</v>
      </c>
    </row>
    <row r="397" spans="1:38">
      <c r="A397" s="27">
        <v>301206</v>
      </c>
      <c r="B397" s="30" t="s">
        <v>253</v>
      </c>
      <c r="C397" s="32" t="s">
        <v>365</v>
      </c>
      <c r="D397" s="22">
        <v>0.84399999999999997</v>
      </c>
      <c r="E397" s="22">
        <v>4.4999999999999998E-2</v>
      </c>
      <c r="F397" s="22">
        <v>0.16300000000000001</v>
      </c>
      <c r="G397" s="23">
        <f t="shared" si="123"/>
        <v>1.052</v>
      </c>
      <c r="H397" s="26">
        <v>0</v>
      </c>
      <c r="I397" s="26">
        <v>0</v>
      </c>
      <c r="J397" s="25">
        <v>0.14899999999999999</v>
      </c>
      <c r="K397" s="23">
        <f t="shared" si="124"/>
        <v>1.2010000000000001</v>
      </c>
      <c r="M397" s="40">
        <v>0.80800000000000005</v>
      </c>
      <c r="N397" s="40">
        <v>4.4999999999999998E-2</v>
      </c>
      <c r="O397" s="40">
        <v>0.17699999999999999</v>
      </c>
      <c r="P397" s="41">
        <f t="shared" si="125"/>
        <v>1.03</v>
      </c>
      <c r="Q397" s="40">
        <v>0</v>
      </c>
      <c r="R397" s="40">
        <v>0</v>
      </c>
      <c r="S397" s="40">
        <v>0.14799999999999999</v>
      </c>
      <c r="T397" s="41">
        <f t="shared" si="126"/>
        <v>1.1779999999999999</v>
      </c>
      <c r="V397" s="40">
        <f t="shared" si="115"/>
        <v>3.5999999999999921E-2</v>
      </c>
      <c r="W397" s="40">
        <f t="shared" si="116"/>
        <v>0</v>
      </c>
      <c r="X397" s="40">
        <f t="shared" si="117"/>
        <v>-1.3999999999999985E-2</v>
      </c>
      <c r="Y397" s="41">
        <f t="shared" si="118"/>
        <v>2.200000000000002E-2</v>
      </c>
      <c r="Z397" s="40">
        <f t="shared" si="119"/>
        <v>0</v>
      </c>
      <c r="AA397" s="40">
        <f t="shared" si="120"/>
        <v>0</v>
      </c>
      <c r="AB397" s="40">
        <f t="shared" si="121"/>
        <v>1.0000000000000009E-3</v>
      </c>
      <c r="AC397" s="41">
        <f t="shared" si="122"/>
        <v>2.3000000000000131E-2</v>
      </c>
      <c r="AE397" s="43">
        <f t="shared" si="127"/>
        <v>4.4554455445544455E-2</v>
      </c>
      <c r="AF397" s="43">
        <f t="shared" si="113"/>
        <v>0</v>
      </c>
      <c r="AG397" s="43">
        <f t="shared" si="114"/>
        <v>-7.9096045197740036E-2</v>
      </c>
      <c r="AH397" s="44">
        <f t="shared" si="114"/>
        <v>2.1359223300970891E-2</v>
      </c>
      <c r="AI397" s="43">
        <f t="shared" si="128"/>
        <v>0</v>
      </c>
      <c r="AJ397" s="43">
        <f t="shared" si="129"/>
        <v>0</v>
      </c>
      <c r="AK397" s="43">
        <f t="shared" si="130"/>
        <v>6.7567567567567632E-3</v>
      </c>
      <c r="AL397" s="44">
        <f t="shared" si="131"/>
        <v>1.9524617996604526E-2</v>
      </c>
    </row>
    <row r="398" spans="1:38">
      <c r="A398" s="27">
        <v>301207</v>
      </c>
      <c r="B398" s="30" t="s">
        <v>254</v>
      </c>
      <c r="C398" s="32" t="s">
        <v>365</v>
      </c>
      <c r="D398" s="22">
        <v>0.92900000000000005</v>
      </c>
      <c r="E398" s="22">
        <v>4.4999999999999998E-2</v>
      </c>
      <c r="F398" s="22">
        <v>0.16300000000000001</v>
      </c>
      <c r="G398" s="23">
        <f t="shared" si="123"/>
        <v>1.137</v>
      </c>
      <c r="H398" s="26">
        <v>0</v>
      </c>
      <c r="I398" s="26">
        <v>0</v>
      </c>
      <c r="J398" s="25">
        <v>0.17100000000000001</v>
      </c>
      <c r="K398" s="23">
        <f t="shared" si="124"/>
        <v>1.3080000000000001</v>
      </c>
      <c r="M398" s="40">
        <v>0.88900000000000001</v>
      </c>
      <c r="N398" s="40">
        <v>4.4999999999999998E-2</v>
      </c>
      <c r="O398" s="40">
        <v>0.17699999999999999</v>
      </c>
      <c r="P398" s="41">
        <f t="shared" si="125"/>
        <v>1.111</v>
      </c>
      <c r="Q398" s="40">
        <v>0</v>
      </c>
      <c r="R398" s="40">
        <v>0</v>
      </c>
      <c r="S398" s="40">
        <v>0.17</v>
      </c>
      <c r="T398" s="41">
        <f t="shared" si="126"/>
        <v>1.2809999999999999</v>
      </c>
      <c r="V398" s="40">
        <f t="shared" si="115"/>
        <v>4.0000000000000036E-2</v>
      </c>
      <c r="W398" s="40">
        <f t="shared" si="116"/>
        <v>0</v>
      </c>
      <c r="X398" s="40">
        <f t="shared" si="117"/>
        <v>-1.3999999999999985E-2</v>
      </c>
      <c r="Y398" s="41">
        <f t="shared" si="118"/>
        <v>2.6000000000000023E-2</v>
      </c>
      <c r="Z398" s="40">
        <f t="shared" si="119"/>
        <v>0</v>
      </c>
      <c r="AA398" s="40">
        <f t="shared" si="120"/>
        <v>0</v>
      </c>
      <c r="AB398" s="40">
        <f t="shared" si="121"/>
        <v>1.0000000000000009E-3</v>
      </c>
      <c r="AC398" s="41">
        <f t="shared" si="122"/>
        <v>2.7000000000000135E-2</v>
      </c>
      <c r="AE398" s="43">
        <f t="shared" si="127"/>
        <v>4.4994375703037159E-2</v>
      </c>
      <c r="AF398" s="43">
        <f t="shared" si="113"/>
        <v>0</v>
      </c>
      <c r="AG398" s="43">
        <f t="shared" si="114"/>
        <v>-7.9096045197740036E-2</v>
      </c>
      <c r="AH398" s="44">
        <f t="shared" si="114"/>
        <v>2.3402340234023423E-2</v>
      </c>
      <c r="AI398" s="43">
        <f t="shared" si="128"/>
        <v>0</v>
      </c>
      <c r="AJ398" s="43">
        <f t="shared" si="129"/>
        <v>0</v>
      </c>
      <c r="AK398" s="43">
        <f t="shared" si="130"/>
        <v>5.8823529411764757E-3</v>
      </c>
      <c r="AL398" s="44">
        <f t="shared" si="131"/>
        <v>2.1077283372365446E-2</v>
      </c>
    </row>
    <row r="399" spans="1:38">
      <c r="A399" s="27">
        <v>301220</v>
      </c>
      <c r="B399" s="30" t="s">
        <v>589</v>
      </c>
      <c r="C399" s="32" t="s">
        <v>365</v>
      </c>
      <c r="D399" s="22">
        <v>1.129</v>
      </c>
      <c r="E399" s="22">
        <v>4.4999999999999998E-2</v>
      </c>
      <c r="F399" s="22">
        <v>0.16300000000000001</v>
      </c>
      <c r="G399" s="23">
        <f t="shared" si="123"/>
        <v>1.337</v>
      </c>
      <c r="H399" s="26">
        <v>0</v>
      </c>
      <c r="I399" s="26">
        <v>0</v>
      </c>
      <c r="J399" s="25">
        <v>0.11</v>
      </c>
      <c r="K399" s="23">
        <f t="shared" si="124"/>
        <v>1.4470000000000001</v>
      </c>
      <c r="M399" s="40">
        <v>1.081</v>
      </c>
      <c r="N399" s="40">
        <v>4.4999999999999998E-2</v>
      </c>
      <c r="O399" s="40">
        <v>0.17699999999999999</v>
      </c>
      <c r="P399" s="41">
        <f t="shared" si="125"/>
        <v>1.3029999999999999</v>
      </c>
      <c r="Q399" s="40">
        <v>0</v>
      </c>
      <c r="R399" s="40">
        <v>0</v>
      </c>
      <c r="S399" s="40">
        <v>0.11</v>
      </c>
      <c r="T399" s="41">
        <f t="shared" si="126"/>
        <v>1.413</v>
      </c>
      <c r="V399" s="40">
        <f t="shared" si="115"/>
        <v>4.8000000000000043E-2</v>
      </c>
      <c r="W399" s="40">
        <f t="shared" si="116"/>
        <v>0</v>
      </c>
      <c r="X399" s="40">
        <f t="shared" si="117"/>
        <v>-1.3999999999999985E-2</v>
      </c>
      <c r="Y399" s="41">
        <f t="shared" si="118"/>
        <v>3.400000000000003E-2</v>
      </c>
      <c r="Z399" s="40">
        <f t="shared" si="119"/>
        <v>0</v>
      </c>
      <c r="AA399" s="40">
        <f t="shared" si="120"/>
        <v>0</v>
      </c>
      <c r="AB399" s="40">
        <f t="shared" si="121"/>
        <v>0</v>
      </c>
      <c r="AC399" s="41">
        <f t="shared" si="122"/>
        <v>3.400000000000003E-2</v>
      </c>
      <c r="AE399" s="43">
        <f t="shared" si="127"/>
        <v>4.4403330249768773E-2</v>
      </c>
      <c r="AF399" s="43">
        <f t="shared" si="113"/>
        <v>0</v>
      </c>
      <c r="AG399" s="43">
        <f t="shared" si="114"/>
        <v>-7.9096045197740036E-2</v>
      </c>
      <c r="AH399" s="44">
        <f t="shared" si="114"/>
        <v>2.6093630084420592E-2</v>
      </c>
      <c r="AI399" s="43">
        <f t="shared" si="128"/>
        <v>0</v>
      </c>
      <c r="AJ399" s="43">
        <f t="shared" si="129"/>
        <v>0</v>
      </c>
      <c r="AK399" s="43">
        <f t="shared" si="130"/>
        <v>0</v>
      </c>
      <c r="AL399" s="44">
        <f t="shared" si="131"/>
        <v>2.4062278839348923E-2</v>
      </c>
    </row>
    <row r="400" spans="1:38">
      <c r="A400" s="27">
        <v>301222</v>
      </c>
      <c r="B400" s="30" t="s">
        <v>255</v>
      </c>
      <c r="C400" s="32" t="s">
        <v>365</v>
      </c>
      <c r="D400" s="22">
        <v>1.8660000000000001</v>
      </c>
      <c r="E400" s="22">
        <v>4.4999999999999998E-2</v>
      </c>
      <c r="F400" s="22">
        <v>0.16300000000000001</v>
      </c>
      <c r="G400" s="23">
        <f t="shared" si="123"/>
        <v>2.0739999999999998</v>
      </c>
      <c r="H400" s="26">
        <v>0</v>
      </c>
      <c r="I400" s="26">
        <v>0</v>
      </c>
      <c r="J400" s="25">
        <v>4.2000000000000003E-2</v>
      </c>
      <c r="K400" s="23">
        <f t="shared" si="124"/>
        <v>2.1159999999999997</v>
      </c>
      <c r="M400" s="40">
        <v>1.786</v>
      </c>
      <c r="N400" s="40">
        <v>4.4999999999999998E-2</v>
      </c>
      <c r="O400" s="40">
        <v>0.17699999999999999</v>
      </c>
      <c r="P400" s="41">
        <f t="shared" si="125"/>
        <v>2.008</v>
      </c>
      <c r="Q400" s="40">
        <v>0</v>
      </c>
      <c r="R400" s="40">
        <v>0</v>
      </c>
      <c r="S400" s="40">
        <v>4.4999999999999998E-2</v>
      </c>
      <c r="T400" s="41">
        <f t="shared" si="126"/>
        <v>2.0529999999999999</v>
      </c>
      <c r="V400" s="40">
        <f t="shared" si="115"/>
        <v>8.0000000000000071E-2</v>
      </c>
      <c r="W400" s="40">
        <f t="shared" si="116"/>
        <v>0</v>
      </c>
      <c r="X400" s="40">
        <f t="shared" si="117"/>
        <v>-1.3999999999999985E-2</v>
      </c>
      <c r="Y400" s="41">
        <f t="shared" si="118"/>
        <v>6.5999999999999837E-2</v>
      </c>
      <c r="Z400" s="40">
        <f t="shared" si="119"/>
        <v>0</v>
      </c>
      <c r="AA400" s="40">
        <f t="shared" si="120"/>
        <v>0</v>
      </c>
      <c r="AB400" s="40">
        <f t="shared" si="121"/>
        <v>-2.9999999999999957E-3</v>
      </c>
      <c r="AC400" s="41">
        <f t="shared" si="122"/>
        <v>6.2999999999999723E-2</v>
      </c>
      <c r="AE400" s="43">
        <f t="shared" si="127"/>
        <v>4.4792833146696569E-2</v>
      </c>
      <c r="AF400" s="43">
        <f t="shared" si="113"/>
        <v>0</v>
      </c>
      <c r="AG400" s="43">
        <f t="shared" si="114"/>
        <v>-7.9096045197740036E-2</v>
      </c>
      <c r="AH400" s="44">
        <f t="shared" si="114"/>
        <v>3.2868525896414258E-2</v>
      </c>
      <c r="AI400" s="43">
        <f t="shared" si="128"/>
        <v>0</v>
      </c>
      <c r="AJ400" s="43">
        <f t="shared" si="129"/>
        <v>0</v>
      </c>
      <c r="AK400" s="43">
        <f t="shared" si="130"/>
        <v>-6.6666666666666569E-2</v>
      </c>
      <c r="AL400" s="44">
        <f t="shared" si="131"/>
        <v>3.0686799805163041E-2</v>
      </c>
    </row>
    <row r="401" spans="1:38">
      <c r="A401" s="27">
        <v>301230</v>
      </c>
      <c r="B401" s="30" t="s">
        <v>257</v>
      </c>
      <c r="C401" s="32" t="s">
        <v>365</v>
      </c>
      <c r="D401" s="22">
        <v>2.895</v>
      </c>
      <c r="E401" s="22">
        <v>4.4999999999999998E-2</v>
      </c>
      <c r="F401" s="22">
        <v>0.16300000000000001</v>
      </c>
      <c r="G401" s="23">
        <f t="shared" si="123"/>
        <v>3.1029999999999998</v>
      </c>
      <c r="H401" s="26">
        <v>0</v>
      </c>
      <c r="I401" s="26">
        <v>0</v>
      </c>
      <c r="J401" s="25">
        <v>0.114</v>
      </c>
      <c r="K401" s="23">
        <f t="shared" si="124"/>
        <v>3.2169999999999996</v>
      </c>
      <c r="M401" s="40">
        <v>2.7719999999999998</v>
      </c>
      <c r="N401" s="40">
        <v>4.4999999999999998E-2</v>
      </c>
      <c r="O401" s="40">
        <v>0.17699999999999999</v>
      </c>
      <c r="P401" s="41">
        <f t="shared" si="125"/>
        <v>2.9939999999999998</v>
      </c>
      <c r="Q401" s="40">
        <v>0</v>
      </c>
      <c r="R401" s="40">
        <v>0</v>
      </c>
      <c r="S401" s="40">
        <v>0.11600000000000001</v>
      </c>
      <c r="T401" s="41">
        <f t="shared" si="126"/>
        <v>3.11</v>
      </c>
      <c r="V401" s="40">
        <f t="shared" si="115"/>
        <v>0.12300000000000022</v>
      </c>
      <c r="W401" s="40">
        <f t="shared" si="116"/>
        <v>0</v>
      </c>
      <c r="X401" s="40">
        <f t="shared" si="117"/>
        <v>-1.3999999999999985E-2</v>
      </c>
      <c r="Y401" s="41">
        <f t="shared" si="118"/>
        <v>0.10899999999999999</v>
      </c>
      <c r="Z401" s="40">
        <f t="shared" si="119"/>
        <v>0</v>
      </c>
      <c r="AA401" s="40">
        <f t="shared" si="120"/>
        <v>0</v>
      </c>
      <c r="AB401" s="40">
        <f t="shared" si="121"/>
        <v>-2.0000000000000018E-3</v>
      </c>
      <c r="AC401" s="41">
        <f t="shared" si="122"/>
        <v>0.10699999999999976</v>
      </c>
      <c r="AE401" s="43">
        <f t="shared" si="127"/>
        <v>4.4372294372294452E-2</v>
      </c>
      <c r="AF401" s="43">
        <f t="shared" si="113"/>
        <v>0</v>
      </c>
      <c r="AG401" s="43">
        <f t="shared" si="114"/>
        <v>-7.9096045197740036E-2</v>
      </c>
      <c r="AH401" s="44">
        <f t="shared" si="114"/>
        <v>3.6406145624582498E-2</v>
      </c>
      <c r="AI401" s="43">
        <f t="shared" si="128"/>
        <v>0</v>
      </c>
      <c r="AJ401" s="43">
        <f t="shared" si="129"/>
        <v>0</v>
      </c>
      <c r="AK401" s="43">
        <f t="shared" si="130"/>
        <v>-1.7241379310344841E-2</v>
      </c>
      <c r="AL401" s="44">
        <f t="shared" si="131"/>
        <v>3.4405144694533686E-2</v>
      </c>
    </row>
    <row r="402" spans="1:38">
      <c r="A402" s="27">
        <v>301232</v>
      </c>
      <c r="B402" s="30" t="s">
        <v>258</v>
      </c>
      <c r="C402" s="32" t="s">
        <v>365</v>
      </c>
      <c r="D402" s="22">
        <v>2.464</v>
      </c>
      <c r="E402" s="22">
        <v>4.4999999999999998E-2</v>
      </c>
      <c r="F402" s="22">
        <v>0.16300000000000001</v>
      </c>
      <c r="G402" s="23">
        <f t="shared" si="123"/>
        <v>2.6719999999999997</v>
      </c>
      <c r="H402" s="26">
        <v>0</v>
      </c>
      <c r="I402" s="26">
        <v>0</v>
      </c>
      <c r="J402" s="25">
        <v>6.7000000000000004E-2</v>
      </c>
      <c r="K402" s="23">
        <f t="shared" si="124"/>
        <v>2.7389999999999999</v>
      </c>
      <c r="M402" s="40">
        <v>2.36</v>
      </c>
      <c r="N402" s="40">
        <v>4.4999999999999998E-2</v>
      </c>
      <c r="O402" s="40">
        <v>0.17699999999999999</v>
      </c>
      <c r="P402" s="41">
        <f t="shared" si="125"/>
        <v>2.5819999999999999</v>
      </c>
      <c r="Q402" s="40">
        <v>0</v>
      </c>
      <c r="R402" s="40">
        <v>0</v>
      </c>
      <c r="S402" s="40">
        <v>6.6000000000000003E-2</v>
      </c>
      <c r="T402" s="41">
        <f t="shared" si="126"/>
        <v>2.6479999999999997</v>
      </c>
      <c r="V402" s="40">
        <f t="shared" si="115"/>
        <v>0.10400000000000009</v>
      </c>
      <c r="W402" s="40">
        <f t="shared" si="116"/>
        <v>0</v>
      </c>
      <c r="X402" s="40">
        <f t="shared" si="117"/>
        <v>-1.3999999999999985E-2</v>
      </c>
      <c r="Y402" s="41">
        <f t="shared" si="118"/>
        <v>8.9999999999999858E-2</v>
      </c>
      <c r="Z402" s="40">
        <f t="shared" si="119"/>
        <v>0</v>
      </c>
      <c r="AA402" s="40">
        <f t="shared" si="120"/>
        <v>0</v>
      </c>
      <c r="AB402" s="40">
        <f t="shared" si="121"/>
        <v>1.0000000000000009E-3</v>
      </c>
      <c r="AC402" s="41">
        <f t="shared" si="122"/>
        <v>9.1000000000000192E-2</v>
      </c>
      <c r="AE402" s="43">
        <f t="shared" si="127"/>
        <v>4.4067796610169532E-2</v>
      </c>
      <c r="AF402" s="43">
        <f t="shared" si="113"/>
        <v>0</v>
      </c>
      <c r="AG402" s="43">
        <f t="shared" si="114"/>
        <v>-7.9096045197740036E-2</v>
      </c>
      <c r="AH402" s="44">
        <f t="shared" si="114"/>
        <v>3.4856700232377948E-2</v>
      </c>
      <c r="AI402" s="43">
        <f t="shared" si="128"/>
        <v>0</v>
      </c>
      <c r="AJ402" s="43">
        <f t="shared" si="129"/>
        <v>0</v>
      </c>
      <c r="AK402" s="43">
        <f t="shared" si="130"/>
        <v>1.5151515151515164E-2</v>
      </c>
      <c r="AL402" s="44">
        <f t="shared" si="131"/>
        <v>3.4365558912386782E-2</v>
      </c>
    </row>
    <row r="403" spans="1:38">
      <c r="A403" s="27">
        <v>301233</v>
      </c>
      <c r="B403" s="30" t="s">
        <v>259</v>
      </c>
      <c r="C403" s="32" t="s">
        <v>365</v>
      </c>
      <c r="D403" s="22">
        <v>2.2509999999999999</v>
      </c>
      <c r="E403" s="22">
        <v>4.4999999999999998E-2</v>
      </c>
      <c r="F403" s="22">
        <v>0.16300000000000001</v>
      </c>
      <c r="G403" s="23">
        <f t="shared" si="123"/>
        <v>2.4589999999999996</v>
      </c>
      <c r="H403" s="26">
        <v>0</v>
      </c>
      <c r="I403" s="26">
        <v>0</v>
      </c>
      <c r="J403" s="25">
        <v>0.124</v>
      </c>
      <c r="K403" s="23">
        <f t="shared" si="124"/>
        <v>2.5829999999999997</v>
      </c>
      <c r="M403" s="40">
        <v>2.1549999999999998</v>
      </c>
      <c r="N403" s="40">
        <v>4.4999999999999998E-2</v>
      </c>
      <c r="O403" s="40">
        <v>0.17699999999999999</v>
      </c>
      <c r="P403" s="41">
        <f t="shared" si="125"/>
        <v>2.3769999999999998</v>
      </c>
      <c r="Q403" s="40">
        <v>0</v>
      </c>
      <c r="R403" s="40">
        <v>0</v>
      </c>
      <c r="S403" s="40">
        <v>0.121</v>
      </c>
      <c r="T403" s="41">
        <f t="shared" si="126"/>
        <v>2.4979999999999998</v>
      </c>
      <c r="V403" s="40">
        <f t="shared" si="115"/>
        <v>9.6000000000000085E-2</v>
      </c>
      <c r="W403" s="40">
        <f t="shared" si="116"/>
        <v>0</v>
      </c>
      <c r="X403" s="40">
        <f t="shared" si="117"/>
        <v>-1.3999999999999985E-2</v>
      </c>
      <c r="Y403" s="41">
        <f t="shared" si="118"/>
        <v>8.1999999999999851E-2</v>
      </c>
      <c r="Z403" s="40">
        <f t="shared" si="119"/>
        <v>0</v>
      </c>
      <c r="AA403" s="40">
        <f t="shared" si="120"/>
        <v>0</v>
      </c>
      <c r="AB403" s="40">
        <f t="shared" si="121"/>
        <v>3.0000000000000027E-3</v>
      </c>
      <c r="AC403" s="41">
        <f t="shared" si="122"/>
        <v>8.4999999999999964E-2</v>
      </c>
      <c r="AE403" s="43">
        <f t="shared" si="127"/>
        <v>4.4547563805104454E-2</v>
      </c>
      <c r="AF403" s="43">
        <f t="shared" si="113"/>
        <v>0</v>
      </c>
      <c r="AG403" s="43">
        <f t="shared" si="114"/>
        <v>-7.9096045197740036E-2</v>
      </c>
      <c r="AH403" s="44">
        <f t="shared" si="114"/>
        <v>3.4497265460664644E-2</v>
      </c>
      <c r="AI403" s="43">
        <f t="shared" si="128"/>
        <v>0</v>
      </c>
      <c r="AJ403" s="43">
        <f t="shared" si="129"/>
        <v>0</v>
      </c>
      <c r="AK403" s="43">
        <f t="shared" si="130"/>
        <v>2.4793388429752088E-2</v>
      </c>
      <c r="AL403" s="44">
        <f t="shared" si="131"/>
        <v>3.4027221777421929E-2</v>
      </c>
    </row>
    <row r="404" spans="1:38">
      <c r="A404" s="27">
        <v>301234</v>
      </c>
      <c r="B404" s="30" t="s">
        <v>260</v>
      </c>
      <c r="C404" s="32" t="s">
        <v>365</v>
      </c>
      <c r="D404" s="22">
        <v>2.69</v>
      </c>
      <c r="E404" s="22">
        <v>4.4999999999999998E-2</v>
      </c>
      <c r="F404" s="22">
        <v>0.16300000000000001</v>
      </c>
      <c r="G404" s="23">
        <f t="shared" si="123"/>
        <v>2.8979999999999997</v>
      </c>
      <c r="H404" s="26">
        <v>0</v>
      </c>
      <c r="I404" s="26">
        <v>0</v>
      </c>
      <c r="J404" s="25">
        <v>6.9000000000000006E-2</v>
      </c>
      <c r="K404" s="23">
        <f t="shared" si="124"/>
        <v>2.9669999999999996</v>
      </c>
      <c r="M404" s="40">
        <v>2.5750000000000002</v>
      </c>
      <c r="N404" s="40">
        <v>4.4999999999999998E-2</v>
      </c>
      <c r="O404" s="40">
        <v>0.17699999999999999</v>
      </c>
      <c r="P404" s="41">
        <f t="shared" si="125"/>
        <v>2.7970000000000002</v>
      </c>
      <c r="Q404" s="40">
        <v>0</v>
      </c>
      <c r="R404" s="40">
        <v>0</v>
      </c>
      <c r="S404" s="40">
        <v>6.7000000000000004E-2</v>
      </c>
      <c r="T404" s="41">
        <f t="shared" si="126"/>
        <v>2.8640000000000003</v>
      </c>
      <c r="V404" s="40">
        <f t="shared" si="115"/>
        <v>0.11499999999999977</v>
      </c>
      <c r="W404" s="40">
        <f t="shared" si="116"/>
        <v>0</v>
      </c>
      <c r="X404" s="40">
        <f t="shared" si="117"/>
        <v>-1.3999999999999985E-2</v>
      </c>
      <c r="Y404" s="41">
        <f t="shared" si="118"/>
        <v>0.10099999999999953</v>
      </c>
      <c r="Z404" s="40">
        <f t="shared" si="119"/>
        <v>0</v>
      </c>
      <c r="AA404" s="40">
        <f t="shared" si="120"/>
        <v>0</v>
      </c>
      <c r="AB404" s="40">
        <f t="shared" si="121"/>
        <v>2.0000000000000018E-3</v>
      </c>
      <c r="AC404" s="41">
        <f t="shared" si="122"/>
        <v>0.10299999999999931</v>
      </c>
      <c r="AE404" s="43">
        <f t="shared" si="127"/>
        <v>4.4660194174757188E-2</v>
      </c>
      <c r="AF404" s="43">
        <f t="shared" si="113"/>
        <v>0</v>
      </c>
      <c r="AG404" s="43">
        <f t="shared" si="114"/>
        <v>-7.9096045197740036E-2</v>
      </c>
      <c r="AH404" s="44">
        <f t="shared" si="114"/>
        <v>3.6110117983553638E-2</v>
      </c>
      <c r="AI404" s="43">
        <f t="shared" si="128"/>
        <v>0</v>
      </c>
      <c r="AJ404" s="43">
        <f t="shared" si="129"/>
        <v>0</v>
      </c>
      <c r="AK404" s="43">
        <f t="shared" si="130"/>
        <v>2.985074626865674E-2</v>
      </c>
      <c r="AL404" s="44">
        <f t="shared" si="131"/>
        <v>3.5963687150837746E-2</v>
      </c>
    </row>
    <row r="405" spans="1:38">
      <c r="A405" s="27">
        <v>301235</v>
      </c>
      <c r="B405" s="30" t="s">
        <v>261</v>
      </c>
      <c r="C405" s="32" t="s">
        <v>365</v>
      </c>
      <c r="D405" s="22">
        <v>2.1030000000000002</v>
      </c>
      <c r="E405" s="22">
        <v>4.4999999999999998E-2</v>
      </c>
      <c r="F405" s="22">
        <v>0.16300000000000001</v>
      </c>
      <c r="G405" s="23">
        <f t="shared" si="123"/>
        <v>2.3109999999999999</v>
      </c>
      <c r="H405" s="26">
        <v>0</v>
      </c>
      <c r="I405" s="26">
        <v>0</v>
      </c>
      <c r="J405" s="25">
        <v>0.187</v>
      </c>
      <c r="K405" s="23">
        <f t="shared" si="124"/>
        <v>2.4979999999999998</v>
      </c>
      <c r="M405" s="40">
        <v>2.0129999999999999</v>
      </c>
      <c r="N405" s="40">
        <v>4.4999999999999998E-2</v>
      </c>
      <c r="O405" s="40">
        <v>0.17699999999999999</v>
      </c>
      <c r="P405" s="41">
        <f t="shared" si="125"/>
        <v>2.2349999999999999</v>
      </c>
      <c r="Q405" s="40">
        <v>0</v>
      </c>
      <c r="R405" s="40">
        <v>0</v>
      </c>
      <c r="S405" s="40">
        <v>0.18</v>
      </c>
      <c r="T405" s="41">
        <f t="shared" si="126"/>
        <v>2.415</v>
      </c>
      <c r="V405" s="40">
        <f t="shared" si="115"/>
        <v>9.0000000000000302E-2</v>
      </c>
      <c r="W405" s="40">
        <f t="shared" si="116"/>
        <v>0</v>
      </c>
      <c r="X405" s="40">
        <f t="shared" si="117"/>
        <v>-1.3999999999999985E-2</v>
      </c>
      <c r="Y405" s="41">
        <f t="shared" si="118"/>
        <v>7.6000000000000068E-2</v>
      </c>
      <c r="Z405" s="40">
        <f t="shared" si="119"/>
        <v>0</v>
      </c>
      <c r="AA405" s="40">
        <f t="shared" si="120"/>
        <v>0</v>
      </c>
      <c r="AB405" s="40">
        <f t="shared" si="121"/>
        <v>7.0000000000000062E-3</v>
      </c>
      <c r="AC405" s="41">
        <f t="shared" si="122"/>
        <v>8.2999999999999741E-2</v>
      </c>
      <c r="AE405" s="43">
        <f t="shared" si="127"/>
        <v>4.4709388971684208E-2</v>
      </c>
      <c r="AF405" s="43">
        <f t="shared" si="113"/>
        <v>0</v>
      </c>
      <c r="AG405" s="43">
        <f t="shared" si="114"/>
        <v>-7.9096045197740036E-2</v>
      </c>
      <c r="AH405" s="44">
        <f t="shared" si="114"/>
        <v>3.4004474272930678E-2</v>
      </c>
      <c r="AI405" s="43">
        <f t="shared" si="128"/>
        <v>0</v>
      </c>
      <c r="AJ405" s="43">
        <f t="shared" si="129"/>
        <v>0</v>
      </c>
      <c r="AK405" s="43">
        <f t="shared" si="130"/>
        <v>3.8888888888888924E-2</v>
      </c>
      <c r="AL405" s="44">
        <f t="shared" si="131"/>
        <v>3.4368530020703829E-2</v>
      </c>
    </row>
    <row r="406" spans="1:38">
      <c r="A406" s="27">
        <v>301238</v>
      </c>
      <c r="B406" s="30" t="s">
        <v>262</v>
      </c>
      <c r="C406" s="32" t="s">
        <v>365</v>
      </c>
      <c r="D406" s="22">
        <v>2.0270000000000001</v>
      </c>
      <c r="E406" s="22">
        <v>4.4999999999999998E-2</v>
      </c>
      <c r="F406" s="22">
        <v>0.16300000000000001</v>
      </c>
      <c r="G406" s="23">
        <f t="shared" si="123"/>
        <v>2.2349999999999999</v>
      </c>
      <c r="H406" s="26">
        <v>0</v>
      </c>
      <c r="I406" s="26">
        <v>0</v>
      </c>
      <c r="J406" s="25">
        <v>9.0999999999999998E-2</v>
      </c>
      <c r="K406" s="23">
        <f t="shared" si="124"/>
        <v>2.3260000000000001</v>
      </c>
      <c r="M406" s="40">
        <v>1.9410000000000001</v>
      </c>
      <c r="N406" s="40">
        <v>4.4999999999999998E-2</v>
      </c>
      <c r="O406" s="40">
        <v>0.17699999999999999</v>
      </c>
      <c r="P406" s="41">
        <f t="shared" si="125"/>
        <v>2.1629999999999998</v>
      </c>
      <c r="Q406" s="40">
        <v>0</v>
      </c>
      <c r="R406" s="40">
        <v>0</v>
      </c>
      <c r="S406" s="40">
        <v>8.8999999999999996E-2</v>
      </c>
      <c r="T406" s="41">
        <f t="shared" si="126"/>
        <v>2.2519999999999998</v>
      </c>
      <c r="V406" s="40">
        <f t="shared" si="115"/>
        <v>8.6000000000000076E-2</v>
      </c>
      <c r="W406" s="40">
        <f t="shared" si="116"/>
        <v>0</v>
      </c>
      <c r="X406" s="40">
        <f t="shared" si="117"/>
        <v>-1.3999999999999985E-2</v>
      </c>
      <c r="Y406" s="41">
        <f t="shared" si="118"/>
        <v>7.2000000000000064E-2</v>
      </c>
      <c r="Z406" s="40">
        <f t="shared" si="119"/>
        <v>0</v>
      </c>
      <c r="AA406" s="40">
        <f t="shared" si="120"/>
        <v>0</v>
      </c>
      <c r="AB406" s="40">
        <f t="shared" si="121"/>
        <v>2.0000000000000018E-3</v>
      </c>
      <c r="AC406" s="41">
        <f t="shared" si="122"/>
        <v>7.4000000000000288E-2</v>
      </c>
      <c r="AE406" s="43">
        <f t="shared" si="127"/>
        <v>4.4307058217413743E-2</v>
      </c>
      <c r="AF406" s="43">
        <f t="shared" si="113"/>
        <v>0</v>
      </c>
      <c r="AG406" s="43">
        <f t="shared" si="114"/>
        <v>-7.9096045197740036E-2</v>
      </c>
      <c r="AH406" s="44">
        <f t="shared" si="114"/>
        <v>3.3287101248266331E-2</v>
      </c>
      <c r="AI406" s="43">
        <f t="shared" si="128"/>
        <v>0</v>
      </c>
      <c r="AJ406" s="43">
        <f t="shared" si="129"/>
        <v>0</v>
      </c>
      <c r="AK406" s="43">
        <f t="shared" si="130"/>
        <v>2.2471910112359571E-2</v>
      </c>
      <c r="AL406" s="44">
        <f t="shared" si="131"/>
        <v>3.2859680284191964E-2</v>
      </c>
    </row>
    <row r="407" spans="1:38">
      <c r="A407" s="27">
        <v>301239</v>
      </c>
      <c r="B407" s="30" t="s">
        <v>263</v>
      </c>
      <c r="C407" s="32" t="s">
        <v>365</v>
      </c>
      <c r="D407" s="22">
        <v>2.0529999999999999</v>
      </c>
      <c r="E407" s="22">
        <v>4.4999999999999998E-2</v>
      </c>
      <c r="F407" s="22">
        <v>0.16300000000000001</v>
      </c>
      <c r="G407" s="23">
        <f t="shared" si="123"/>
        <v>2.2609999999999997</v>
      </c>
      <c r="H407" s="26">
        <v>0</v>
      </c>
      <c r="I407" s="26">
        <v>0</v>
      </c>
      <c r="J407" s="25">
        <v>0.113</v>
      </c>
      <c r="K407" s="23">
        <f t="shared" si="124"/>
        <v>2.3739999999999997</v>
      </c>
      <c r="M407" s="40">
        <v>1.966</v>
      </c>
      <c r="N407" s="40">
        <v>4.4999999999999998E-2</v>
      </c>
      <c r="O407" s="40">
        <v>0.17699999999999999</v>
      </c>
      <c r="P407" s="41">
        <f t="shared" si="125"/>
        <v>2.1880000000000002</v>
      </c>
      <c r="Q407" s="40">
        <v>0</v>
      </c>
      <c r="R407" s="40">
        <v>0</v>
      </c>
      <c r="S407" s="40">
        <v>0.113</v>
      </c>
      <c r="T407" s="41">
        <f t="shared" si="126"/>
        <v>2.3010000000000002</v>
      </c>
      <c r="V407" s="40">
        <f t="shared" si="115"/>
        <v>8.6999999999999966E-2</v>
      </c>
      <c r="W407" s="40">
        <f t="shared" si="116"/>
        <v>0</v>
      </c>
      <c r="X407" s="40">
        <f t="shared" si="117"/>
        <v>-1.3999999999999985E-2</v>
      </c>
      <c r="Y407" s="41">
        <f t="shared" si="118"/>
        <v>7.299999999999951E-2</v>
      </c>
      <c r="Z407" s="40">
        <f t="shared" si="119"/>
        <v>0</v>
      </c>
      <c r="AA407" s="40">
        <f t="shared" si="120"/>
        <v>0</v>
      </c>
      <c r="AB407" s="40">
        <f t="shared" si="121"/>
        <v>0</v>
      </c>
      <c r="AC407" s="41">
        <f t="shared" si="122"/>
        <v>7.299999999999951E-2</v>
      </c>
      <c r="AE407" s="43">
        <f t="shared" si="127"/>
        <v>4.4252288911495408E-2</v>
      </c>
      <c r="AF407" s="43">
        <f t="shared" ref="AF407:AF470" si="132">(E407-N407)/N407</f>
        <v>0</v>
      </c>
      <c r="AG407" s="43">
        <f t="shared" ref="AG407:AH470" si="133">(F407-O407)/O407</f>
        <v>-7.9096045197740036E-2</v>
      </c>
      <c r="AH407" s="44">
        <f t="shared" si="133"/>
        <v>3.3363802559414762E-2</v>
      </c>
      <c r="AI407" s="43">
        <f t="shared" si="128"/>
        <v>0</v>
      </c>
      <c r="AJ407" s="43">
        <f t="shared" si="129"/>
        <v>0</v>
      </c>
      <c r="AK407" s="43">
        <f t="shared" si="130"/>
        <v>0</v>
      </c>
      <c r="AL407" s="44">
        <f t="shared" si="131"/>
        <v>3.1725336810082355E-2</v>
      </c>
    </row>
    <row r="408" spans="1:38">
      <c r="A408" s="27">
        <v>301240</v>
      </c>
      <c r="B408" s="30" t="s">
        <v>264</v>
      </c>
      <c r="C408" s="32" t="s">
        <v>365</v>
      </c>
      <c r="D408" s="22">
        <v>2.4649999999999999</v>
      </c>
      <c r="E408" s="22">
        <v>4.4999999999999998E-2</v>
      </c>
      <c r="F408" s="22">
        <v>0.16300000000000001</v>
      </c>
      <c r="G408" s="23">
        <f t="shared" si="123"/>
        <v>2.6729999999999996</v>
      </c>
      <c r="H408" s="26">
        <v>0</v>
      </c>
      <c r="I408" s="26">
        <v>0</v>
      </c>
      <c r="J408" s="25">
        <v>0.126</v>
      </c>
      <c r="K408" s="23">
        <f t="shared" si="124"/>
        <v>2.7989999999999995</v>
      </c>
      <c r="M408" s="40">
        <v>2.36</v>
      </c>
      <c r="N408" s="40">
        <v>4.4999999999999998E-2</v>
      </c>
      <c r="O408" s="40">
        <v>0.17699999999999999</v>
      </c>
      <c r="P408" s="41">
        <f t="shared" si="125"/>
        <v>2.5819999999999999</v>
      </c>
      <c r="Q408" s="40">
        <v>0</v>
      </c>
      <c r="R408" s="40">
        <v>0</v>
      </c>
      <c r="S408" s="40">
        <v>0.124</v>
      </c>
      <c r="T408" s="41">
        <f t="shared" si="126"/>
        <v>2.706</v>
      </c>
      <c r="V408" s="40">
        <f t="shared" si="115"/>
        <v>0.10499999999999998</v>
      </c>
      <c r="W408" s="40">
        <f t="shared" si="116"/>
        <v>0</v>
      </c>
      <c r="X408" s="40">
        <f t="shared" si="117"/>
        <v>-1.3999999999999985E-2</v>
      </c>
      <c r="Y408" s="41">
        <f t="shared" si="118"/>
        <v>9.0999999999999748E-2</v>
      </c>
      <c r="Z408" s="40">
        <f t="shared" si="119"/>
        <v>0</v>
      </c>
      <c r="AA408" s="40">
        <f t="shared" si="120"/>
        <v>0</v>
      </c>
      <c r="AB408" s="40">
        <f t="shared" si="121"/>
        <v>2.0000000000000018E-3</v>
      </c>
      <c r="AC408" s="41">
        <f t="shared" si="122"/>
        <v>9.2999999999999527E-2</v>
      </c>
      <c r="AE408" s="43">
        <f t="shared" si="127"/>
        <v>4.4491525423728806E-2</v>
      </c>
      <c r="AF408" s="43">
        <f t="shared" si="132"/>
        <v>0</v>
      </c>
      <c r="AG408" s="43">
        <f t="shared" si="133"/>
        <v>-7.9096045197740036E-2</v>
      </c>
      <c r="AH408" s="44">
        <f t="shared" si="133"/>
        <v>3.5243996901626551E-2</v>
      </c>
      <c r="AI408" s="43">
        <f t="shared" si="128"/>
        <v>0</v>
      </c>
      <c r="AJ408" s="43">
        <f t="shared" si="129"/>
        <v>0</v>
      </c>
      <c r="AK408" s="43">
        <f t="shared" si="130"/>
        <v>1.612903225806453E-2</v>
      </c>
      <c r="AL408" s="44">
        <f t="shared" si="131"/>
        <v>3.4368070953436636E-2</v>
      </c>
    </row>
    <row r="409" spans="1:38">
      <c r="A409" s="27">
        <v>301241</v>
      </c>
      <c r="B409" s="30" t="s">
        <v>265</v>
      </c>
      <c r="C409" s="32" t="s">
        <v>365</v>
      </c>
      <c r="D409" s="22">
        <v>2.4780000000000002</v>
      </c>
      <c r="E409" s="22">
        <v>4.4999999999999998E-2</v>
      </c>
      <c r="F409" s="22">
        <v>0.16300000000000001</v>
      </c>
      <c r="G409" s="23">
        <f t="shared" si="123"/>
        <v>2.6859999999999999</v>
      </c>
      <c r="H409" s="26">
        <v>0</v>
      </c>
      <c r="I409" s="26">
        <v>0</v>
      </c>
      <c r="J409" s="25">
        <v>7.3999999999999996E-2</v>
      </c>
      <c r="K409" s="23">
        <f t="shared" si="124"/>
        <v>2.76</v>
      </c>
      <c r="M409" s="40">
        <v>2.3730000000000002</v>
      </c>
      <c r="N409" s="40">
        <v>4.4999999999999998E-2</v>
      </c>
      <c r="O409" s="40">
        <v>0.17699999999999999</v>
      </c>
      <c r="P409" s="41">
        <f t="shared" si="125"/>
        <v>2.5950000000000002</v>
      </c>
      <c r="Q409" s="40">
        <v>0</v>
      </c>
      <c r="R409" s="40">
        <v>0</v>
      </c>
      <c r="S409" s="40">
        <v>7.2999999999999995E-2</v>
      </c>
      <c r="T409" s="41">
        <f t="shared" si="126"/>
        <v>2.6680000000000001</v>
      </c>
      <c r="V409" s="40">
        <f t="shared" si="115"/>
        <v>0.10499999999999998</v>
      </c>
      <c r="W409" s="40">
        <f t="shared" si="116"/>
        <v>0</v>
      </c>
      <c r="X409" s="40">
        <f t="shared" si="117"/>
        <v>-1.3999999999999985E-2</v>
      </c>
      <c r="Y409" s="41">
        <f t="shared" si="118"/>
        <v>9.0999999999999748E-2</v>
      </c>
      <c r="Z409" s="40">
        <f t="shared" si="119"/>
        <v>0</v>
      </c>
      <c r="AA409" s="40">
        <f t="shared" si="120"/>
        <v>0</v>
      </c>
      <c r="AB409" s="40">
        <f t="shared" si="121"/>
        <v>1.0000000000000009E-3</v>
      </c>
      <c r="AC409" s="41">
        <f t="shared" si="122"/>
        <v>9.1999999999999638E-2</v>
      </c>
      <c r="AE409" s="43">
        <f t="shared" si="127"/>
        <v>4.4247787610619455E-2</v>
      </c>
      <c r="AF409" s="43">
        <f t="shared" si="132"/>
        <v>0</v>
      </c>
      <c r="AG409" s="43">
        <f t="shared" si="133"/>
        <v>-7.9096045197740036E-2</v>
      </c>
      <c r="AH409" s="44">
        <f t="shared" si="133"/>
        <v>3.5067437379576009E-2</v>
      </c>
      <c r="AI409" s="43">
        <f t="shared" si="128"/>
        <v>0</v>
      </c>
      <c r="AJ409" s="43">
        <f t="shared" si="129"/>
        <v>0</v>
      </c>
      <c r="AK409" s="43">
        <f t="shared" si="130"/>
        <v>1.3698630136986314E-2</v>
      </c>
      <c r="AL409" s="44">
        <f t="shared" si="131"/>
        <v>3.4482758620689516E-2</v>
      </c>
    </row>
    <row r="410" spans="1:38">
      <c r="A410" s="27">
        <v>301242</v>
      </c>
      <c r="B410" s="30" t="s">
        <v>266</v>
      </c>
      <c r="C410" s="32" t="s">
        <v>365</v>
      </c>
      <c r="D410" s="22">
        <v>2.3370000000000002</v>
      </c>
      <c r="E410" s="22">
        <v>4.4999999999999998E-2</v>
      </c>
      <c r="F410" s="22">
        <v>0.16300000000000001</v>
      </c>
      <c r="G410" s="23">
        <f t="shared" si="123"/>
        <v>2.5449999999999999</v>
      </c>
      <c r="H410" s="26">
        <v>0</v>
      </c>
      <c r="I410" s="26">
        <v>0</v>
      </c>
      <c r="J410" s="25">
        <v>0.13</v>
      </c>
      <c r="K410" s="23">
        <f t="shared" si="124"/>
        <v>2.6749999999999998</v>
      </c>
      <c r="M410" s="40">
        <v>2.238</v>
      </c>
      <c r="N410" s="40">
        <v>4.4999999999999998E-2</v>
      </c>
      <c r="O410" s="40">
        <v>0.17699999999999999</v>
      </c>
      <c r="P410" s="41">
        <f t="shared" si="125"/>
        <v>2.46</v>
      </c>
      <c r="Q410" s="40">
        <v>0</v>
      </c>
      <c r="R410" s="40">
        <v>0</v>
      </c>
      <c r="S410" s="40">
        <v>0.129</v>
      </c>
      <c r="T410" s="41">
        <f t="shared" si="126"/>
        <v>2.589</v>
      </c>
      <c r="V410" s="40">
        <f t="shared" si="115"/>
        <v>9.9000000000000199E-2</v>
      </c>
      <c r="W410" s="40">
        <f t="shared" si="116"/>
        <v>0</v>
      </c>
      <c r="X410" s="40">
        <f t="shared" si="117"/>
        <v>-1.3999999999999985E-2</v>
      </c>
      <c r="Y410" s="41">
        <f t="shared" si="118"/>
        <v>8.4999999999999964E-2</v>
      </c>
      <c r="Z410" s="40">
        <f t="shared" si="119"/>
        <v>0</v>
      </c>
      <c r="AA410" s="40">
        <f t="shared" si="120"/>
        <v>0</v>
      </c>
      <c r="AB410" s="40">
        <f t="shared" si="121"/>
        <v>1.0000000000000009E-3</v>
      </c>
      <c r="AC410" s="41">
        <f t="shared" si="122"/>
        <v>8.5999999999999854E-2</v>
      </c>
      <c r="AE410" s="43">
        <f t="shared" si="127"/>
        <v>4.4235924932975963E-2</v>
      </c>
      <c r="AF410" s="43">
        <f t="shared" si="132"/>
        <v>0</v>
      </c>
      <c r="AG410" s="43">
        <f t="shared" si="133"/>
        <v>-7.9096045197740036E-2</v>
      </c>
      <c r="AH410" s="44">
        <f t="shared" si="133"/>
        <v>3.4552845528455271E-2</v>
      </c>
      <c r="AI410" s="43">
        <f t="shared" si="128"/>
        <v>0</v>
      </c>
      <c r="AJ410" s="43">
        <f t="shared" si="129"/>
        <v>0</v>
      </c>
      <c r="AK410" s="43">
        <f t="shared" si="130"/>
        <v>7.7519379844961309E-3</v>
      </c>
      <c r="AL410" s="44">
        <f t="shared" si="131"/>
        <v>3.3217458478176844E-2</v>
      </c>
    </row>
    <row r="411" spans="1:38">
      <c r="A411" s="27">
        <v>301243</v>
      </c>
      <c r="B411" s="30" t="s">
        <v>267</v>
      </c>
      <c r="C411" s="32" t="s">
        <v>365</v>
      </c>
      <c r="D411" s="22">
        <v>2.4820000000000002</v>
      </c>
      <c r="E411" s="22">
        <v>4.4999999999999998E-2</v>
      </c>
      <c r="F411" s="22">
        <v>0.16300000000000001</v>
      </c>
      <c r="G411" s="23">
        <f t="shared" si="123"/>
        <v>2.69</v>
      </c>
      <c r="H411" s="26">
        <v>0</v>
      </c>
      <c r="I411" s="26">
        <v>0</v>
      </c>
      <c r="J411" s="25">
        <v>0.14099999999999999</v>
      </c>
      <c r="K411" s="23">
        <f t="shared" si="124"/>
        <v>2.831</v>
      </c>
      <c r="M411" s="40">
        <v>2.3759999999999999</v>
      </c>
      <c r="N411" s="40">
        <v>4.4999999999999998E-2</v>
      </c>
      <c r="O411" s="40">
        <v>0.17699999999999999</v>
      </c>
      <c r="P411" s="41">
        <f t="shared" si="125"/>
        <v>2.5979999999999999</v>
      </c>
      <c r="Q411" s="40">
        <v>0</v>
      </c>
      <c r="R411" s="40">
        <v>0</v>
      </c>
      <c r="S411" s="40">
        <v>0.14000000000000001</v>
      </c>
      <c r="T411" s="41">
        <f t="shared" si="126"/>
        <v>2.738</v>
      </c>
      <c r="V411" s="40">
        <f t="shared" si="115"/>
        <v>0.10600000000000032</v>
      </c>
      <c r="W411" s="40">
        <f t="shared" si="116"/>
        <v>0</v>
      </c>
      <c r="X411" s="40">
        <f t="shared" si="117"/>
        <v>-1.3999999999999985E-2</v>
      </c>
      <c r="Y411" s="41">
        <f t="shared" si="118"/>
        <v>9.2000000000000082E-2</v>
      </c>
      <c r="Z411" s="40">
        <f t="shared" si="119"/>
        <v>0</v>
      </c>
      <c r="AA411" s="40">
        <f t="shared" si="120"/>
        <v>0</v>
      </c>
      <c r="AB411" s="40">
        <f t="shared" si="121"/>
        <v>9.9999999999997313E-4</v>
      </c>
      <c r="AC411" s="41">
        <f t="shared" si="122"/>
        <v>9.2999999999999972E-2</v>
      </c>
      <c r="AE411" s="43">
        <f t="shared" si="127"/>
        <v>4.461279461279475E-2</v>
      </c>
      <c r="AF411" s="43">
        <f t="shared" si="132"/>
        <v>0</v>
      </c>
      <c r="AG411" s="43">
        <f t="shared" si="133"/>
        <v>-7.9096045197740036E-2</v>
      </c>
      <c r="AH411" s="44">
        <f t="shared" si="133"/>
        <v>3.5411855273287177E-2</v>
      </c>
      <c r="AI411" s="43">
        <f t="shared" si="128"/>
        <v>0</v>
      </c>
      <c r="AJ411" s="43">
        <f t="shared" si="129"/>
        <v>0</v>
      </c>
      <c r="AK411" s="43">
        <f t="shared" si="130"/>
        <v>7.1428571428569501E-3</v>
      </c>
      <c r="AL411" s="44">
        <f t="shared" si="131"/>
        <v>3.3966398831263685E-2</v>
      </c>
    </row>
    <row r="412" spans="1:38">
      <c r="A412" s="27">
        <v>301244</v>
      </c>
      <c r="B412" s="30" t="s">
        <v>268</v>
      </c>
      <c r="C412" s="32" t="s">
        <v>365</v>
      </c>
      <c r="D412" s="22">
        <v>2.1629999999999998</v>
      </c>
      <c r="E412" s="22">
        <v>4.4999999999999998E-2</v>
      </c>
      <c r="F412" s="22">
        <v>0.16300000000000001</v>
      </c>
      <c r="G412" s="23">
        <f t="shared" si="123"/>
        <v>2.3709999999999996</v>
      </c>
      <c r="H412" s="26">
        <v>0</v>
      </c>
      <c r="I412" s="26">
        <v>0</v>
      </c>
      <c r="J412" s="25">
        <v>6.2E-2</v>
      </c>
      <c r="K412" s="23">
        <f t="shared" si="124"/>
        <v>2.4329999999999994</v>
      </c>
      <c r="M412" s="40">
        <v>2.0710000000000002</v>
      </c>
      <c r="N412" s="40">
        <v>4.4999999999999998E-2</v>
      </c>
      <c r="O412" s="40">
        <v>0.17699999999999999</v>
      </c>
      <c r="P412" s="41">
        <f t="shared" si="125"/>
        <v>2.2930000000000001</v>
      </c>
      <c r="Q412" s="40">
        <v>0</v>
      </c>
      <c r="R412" s="40">
        <v>0</v>
      </c>
      <c r="S412" s="40">
        <v>6.0999999999999999E-2</v>
      </c>
      <c r="T412" s="41">
        <f t="shared" si="126"/>
        <v>2.3540000000000001</v>
      </c>
      <c r="V412" s="40">
        <f t="shared" si="115"/>
        <v>9.1999999999999638E-2</v>
      </c>
      <c r="W412" s="40">
        <f t="shared" si="116"/>
        <v>0</v>
      </c>
      <c r="X412" s="40">
        <f t="shared" si="117"/>
        <v>-1.3999999999999985E-2</v>
      </c>
      <c r="Y412" s="41">
        <f t="shared" si="118"/>
        <v>7.7999999999999403E-2</v>
      </c>
      <c r="Z412" s="40">
        <f t="shared" si="119"/>
        <v>0</v>
      </c>
      <c r="AA412" s="40">
        <f t="shared" si="120"/>
        <v>0</v>
      </c>
      <c r="AB412" s="40">
        <f t="shared" si="121"/>
        <v>1.0000000000000009E-3</v>
      </c>
      <c r="AC412" s="41">
        <f t="shared" si="122"/>
        <v>7.8999999999999293E-2</v>
      </c>
      <c r="AE412" s="43">
        <f t="shared" si="127"/>
        <v>4.442298406566858E-2</v>
      </c>
      <c r="AF412" s="43">
        <f t="shared" si="132"/>
        <v>0</v>
      </c>
      <c r="AG412" s="43">
        <f t="shared" si="133"/>
        <v>-7.9096045197740036E-2</v>
      </c>
      <c r="AH412" s="44">
        <f t="shared" si="133"/>
        <v>3.4016572176188135E-2</v>
      </c>
      <c r="AI412" s="43">
        <f t="shared" si="128"/>
        <v>0</v>
      </c>
      <c r="AJ412" s="43">
        <f t="shared" si="129"/>
        <v>0</v>
      </c>
      <c r="AK412" s="43">
        <f t="shared" si="130"/>
        <v>1.6393442622950834E-2</v>
      </c>
      <c r="AL412" s="44">
        <f t="shared" si="131"/>
        <v>3.3559898045879055E-2</v>
      </c>
    </row>
    <row r="413" spans="1:38">
      <c r="A413" s="27">
        <v>301245</v>
      </c>
      <c r="B413" s="30" t="s">
        <v>269</v>
      </c>
      <c r="C413" s="32" t="s">
        <v>365</v>
      </c>
      <c r="D413" s="22">
        <v>2.161</v>
      </c>
      <c r="E413" s="22">
        <v>4.4999999999999998E-2</v>
      </c>
      <c r="F413" s="22">
        <v>0.16300000000000001</v>
      </c>
      <c r="G413" s="23">
        <f t="shared" si="123"/>
        <v>2.3689999999999998</v>
      </c>
      <c r="H413" s="26">
        <v>0</v>
      </c>
      <c r="I413" s="26">
        <v>0</v>
      </c>
      <c r="J413" s="25">
        <v>9.6000000000000002E-2</v>
      </c>
      <c r="K413" s="23">
        <f t="shared" si="124"/>
        <v>2.4649999999999999</v>
      </c>
      <c r="M413" s="40">
        <v>2.069</v>
      </c>
      <c r="N413" s="40">
        <v>4.4999999999999998E-2</v>
      </c>
      <c r="O413" s="40">
        <v>0.17699999999999999</v>
      </c>
      <c r="P413" s="41">
        <f t="shared" si="125"/>
        <v>2.2909999999999999</v>
      </c>
      <c r="Q413" s="40">
        <v>0</v>
      </c>
      <c r="R413" s="40">
        <v>0</v>
      </c>
      <c r="S413" s="40">
        <v>9.4E-2</v>
      </c>
      <c r="T413" s="41">
        <f t="shared" si="126"/>
        <v>2.3849999999999998</v>
      </c>
      <c r="V413" s="40">
        <f t="shared" si="115"/>
        <v>9.2000000000000082E-2</v>
      </c>
      <c r="W413" s="40">
        <f t="shared" si="116"/>
        <v>0</v>
      </c>
      <c r="X413" s="40">
        <f t="shared" si="117"/>
        <v>-1.3999999999999985E-2</v>
      </c>
      <c r="Y413" s="41">
        <f t="shared" si="118"/>
        <v>7.7999999999999847E-2</v>
      </c>
      <c r="Z413" s="40">
        <f t="shared" si="119"/>
        <v>0</v>
      </c>
      <c r="AA413" s="40">
        <f t="shared" si="120"/>
        <v>0</v>
      </c>
      <c r="AB413" s="40">
        <f t="shared" si="121"/>
        <v>2.0000000000000018E-3</v>
      </c>
      <c r="AC413" s="41">
        <f t="shared" si="122"/>
        <v>8.0000000000000071E-2</v>
      </c>
      <c r="AE413" s="43">
        <f t="shared" si="127"/>
        <v>4.4465925567907245E-2</v>
      </c>
      <c r="AF413" s="43">
        <f t="shared" si="132"/>
        <v>0</v>
      </c>
      <c r="AG413" s="43">
        <f t="shared" si="133"/>
        <v>-7.9096045197740036E-2</v>
      </c>
      <c r="AH413" s="44">
        <f t="shared" si="133"/>
        <v>3.4046268005237822E-2</v>
      </c>
      <c r="AI413" s="43">
        <f t="shared" si="128"/>
        <v>0</v>
      </c>
      <c r="AJ413" s="43">
        <f t="shared" si="129"/>
        <v>0</v>
      </c>
      <c r="AK413" s="43">
        <f t="shared" si="130"/>
        <v>2.1276595744680871E-2</v>
      </c>
      <c r="AL413" s="44">
        <f t="shared" si="131"/>
        <v>3.3542976939203384E-2</v>
      </c>
    </row>
    <row r="414" spans="1:38">
      <c r="A414" s="27">
        <v>301246</v>
      </c>
      <c r="B414" s="30" t="s">
        <v>270</v>
      </c>
      <c r="C414" s="32" t="s">
        <v>365</v>
      </c>
      <c r="D414" s="22">
        <v>0.25600000000000001</v>
      </c>
      <c r="E414" s="22">
        <v>4.4999999999999998E-2</v>
      </c>
      <c r="F414" s="22">
        <v>0.16300000000000001</v>
      </c>
      <c r="G414" s="23">
        <f t="shared" si="123"/>
        <v>0.46399999999999997</v>
      </c>
      <c r="H414" s="26">
        <v>0</v>
      </c>
      <c r="I414" s="26">
        <v>0</v>
      </c>
      <c r="J414" s="25">
        <v>0.158</v>
      </c>
      <c r="K414" s="23">
        <f t="shared" si="124"/>
        <v>0.622</v>
      </c>
      <c r="M414" s="40">
        <v>0.245</v>
      </c>
      <c r="N414" s="40">
        <v>4.4999999999999998E-2</v>
      </c>
      <c r="O414" s="40">
        <v>0.17699999999999999</v>
      </c>
      <c r="P414" s="41">
        <f t="shared" si="125"/>
        <v>0.46699999999999997</v>
      </c>
      <c r="Q414" s="40">
        <v>0</v>
      </c>
      <c r="R414" s="40">
        <v>0</v>
      </c>
      <c r="S414" s="40">
        <v>0.159</v>
      </c>
      <c r="T414" s="41">
        <f t="shared" si="126"/>
        <v>0.626</v>
      </c>
      <c r="V414" s="40">
        <f t="shared" si="115"/>
        <v>1.100000000000001E-2</v>
      </c>
      <c r="W414" s="40">
        <f t="shared" si="116"/>
        <v>0</v>
      </c>
      <c r="X414" s="40">
        <f t="shared" si="117"/>
        <v>-1.3999999999999985E-2</v>
      </c>
      <c r="Y414" s="41">
        <f t="shared" si="118"/>
        <v>-3.0000000000000027E-3</v>
      </c>
      <c r="Z414" s="40">
        <f t="shared" si="119"/>
        <v>0</v>
      </c>
      <c r="AA414" s="40">
        <f t="shared" si="120"/>
        <v>0</v>
      </c>
      <c r="AB414" s="40">
        <f t="shared" si="121"/>
        <v>-1.0000000000000009E-3</v>
      </c>
      <c r="AC414" s="41">
        <f t="shared" si="122"/>
        <v>-4.0000000000000036E-3</v>
      </c>
      <c r="AE414" s="43">
        <f t="shared" si="127"/>
        <v>4.4897959183673508E-2</v>
      </c>
      <c r="AF414" s="43">
        <f t="shared" si="132"/>
        <v>0</v>
      </c>
      <c r="AG414" s="43">
        <f t="shared" si="133"/>
        <v>-7.9096045197740036E-2</v>
      </c>
      <c r="AH414" s="44">
        <f t="shared" si="133"/>
        <v>-6.423982869379021E-3</v>
      </c>
      <c r="AI414" s="43">
        <f t="shared" si="128"/>
        <v>0</v>
      </c>
      <c r="AJ414" s="43">
        <f t="shared" si="129"/>
        <v>0</v>
      </c>
      <c r="AK414" s="43">
        <f t="shared" si="130"/>
        <v>-6.2893081761006345E-3</v>
      </c>
      <c r="AL414" s="44">
        <f t="shared" si="131"/>
        <v>-6.3897763578274818E-3</v>
      </c>
    </row>
    <row r="415" spans="1:38">
      <c r="A415" s="27">
        <v>301248</v>
      </c>
      <c r="B415" s="30" t="s">
        <v>271</v>
      </c>
      <c r="C415" s="32" t="s">
        <v>365</v>
      </c>
      <c r="D415" s="22">
        <v>0.78600000000000003</v>
      </c>
      <c r="E415" s="22">
        <v>4.4999999999999998E-2</v>
      </c>
      <c r="F415" s="22">
        <v>0.16300000000000001</v>
      </c>
      <c r="G415" s="23">
        <f t="shared" si="123"/>
        <v>0.99400000000000011</v>
      </c>
      <c r="H415" s="26">
        <v>0</v>
      </c>
      <c r="I415" s="26">
        <v>0</v>
      </c>
      <c r="J415" s="25">
        <v>9.0999999999999998E-2</v>
      </c>
      <c r="K415" s="23">
        <f t="shared" si="124"/>
        <v>1.0850000000000002</v>
      </c>
      <c r="M415" s="40">
        <v>0.752</v>
      </c>
      <c r="N415" s="40">
        <v>4.4999999999999998E-2</v>
      </c>
      <c r="O415" s="40">
        <v>0.17699999999999999</v>
      </c>
      <c r="P415" s="41">
        <f t="shared" si="125"/>
        <v>0.97399999999999998</v>
      </c>
      <c r="Q415" s="40">
        <v>0</v>
      </c>
      <c r="R415" s="40">
        <v>0</v>
      </c>
      <c r="S415" s="40">
        <v>8.8999999999999996E-2</v>
      </c>
      <c r="T415" s="41">
        <f t="shared" si="126"/>
        <v>1.0629999999999999</v>
      </c>
      <c r="V415" s="40">
        <f t="shared" si="115"/>
        <v>3.400000000000003E-2</v>
      </c>
      <c r="W415" s="40">
        <f t="shared" si="116"/>
        <v>0</v>
      </c>
      <c r="X415" s="40">
        <f t="shared" si="117"/>
        <v>-1.3999999999999985E-2</v>
      </c>
      <c r="Y415" s="41">
        <f t="shared" si="118"/>
        <v>2.0000000000000129E-2</v>
      </c>
      <c r="Z415" s="40">
        <f t="shared" si="119"/>
        <v>0</v>
      </c>
      <c r="AA415" s="40">
        <f t="shared" si="120"/>
        <v>0</v>
      </c>
      <c r="AB415" s="40">
        <f t="shared" si="121"/>
        <v>2.0000000000000018E-3</v>
      </c>
      <c r="AC415" s="41">
        <f t="shared" si="122"/>
        <v>2.2000000000000242E-2</v>
      </c>
      <c r="AE415" s="43">
        <f t="shared" si="127"/>
        <v>4.5212765957446846E-2</v>
      </c>
      <c r="AF415" s="43">
        <f t="shared" si="132"/>
        <v>0</v>
      </c>
      <c r="AG415" s="43">
        <f t="shared" si="133"/>
        <v>-7.9096045197740036E-2</v>
      </c>
      <c r="AH415" s="44">
        <f t="shared" si="133"/>
        <v>2.0533880903490894E-2</v>
      </c>
      <c r="AI415" s="43">
        <f t="shared" si="128"/>
        <v>0</v>
      </c>
      <c r="AJ415" s="43">
        <f t="shared" si="129"/>
        <v>0</v>
      </c>
      <c r="AK415" s="43">
        <f t="shared" si="130"/>
        <v>2.2471910112359571E-2</v>
      </c>
      <c r="AL415" s="44">
        <f t="shared" si="131"/>
        <v>2.0696142991533623E-2</v>
      </c>
    </row>
    <row r="416" spans="1:38">
      <c r="A416" s="27">
        <v>301249</v>
      </c>
      <c r="B416" s="30" t="s">
        <v>272</v>
      </c>
      <c r="C416" s="32" t="s">
        <v>365</v>
      </c>
      <c r="D416" s="22">
        <v>1.2430000000000001</v>
      </c>
      <c r="E416" s="22">
        <v>4.4999999999999998E-2</v>
      </c>
      <c r="F416" s="22">
        <v>0.16300000000000001</v>
      </c>
      <c r="G416" s="23">
        <f t="shared" si="123"/>
        <v>1.4510000000000001</v>
      </c>
      <c r="H416" s="26">
        <v>0</v>
      </c>
      <c r="I416" s="26">
        <v>0</v>
      </c>
      <c r="J416" s="25">
        <v>0.13900000000000001</v>
      </c>
      <c r="K416" s="23">
        <f t="shared" si="124"/>
        <v>1.59</v>
      </c>
      <c r="M416" s="40">
        <v>1.19</v>
      </c>
      <c r="N416" s="40">
        <v>4.4999999999999998E-2</v>
      </c>
      <c r="O416" s="40">
        <v>0.17699999999999999</v>
      </c>
      <c r="P416" s="41">
        <f t="shared" si="125"/>
        <v>1.4119999999999999</v>
      </c>
      <c r="Q416" s="40">
        <v>0</v>
      </c>
      <c r="R416" s="40">
        <v>0</v>
      </c>
      <c r="S416" s="40">
        <v>0.13800000000000001</v>
      </c>
      <c r="T416" s="41">
        <f t="shared" si="126"/>
        <v>1.5499999999999998</v>
      </c>
      <c r="V416" s="40">
        <f t="shared" si="115"/>
        <v>5.3000000000000158E-2</v>
      </c>
      <c r="W416" s="40">
        <f t="shared" si="116"/>
        <v>0</v>
      </c>
      <c r="X416" s="40">
        <f t="shared" si="117"/>
        <v>-1.3999999999999985E-2</v>
      </c>
      <c r="Y416" s="41">
        <f t="shared" si="118"/>
        <v>3.9000000000000146E-2</v>
      </c>
      <c r="Z416" s="40">
        <f t="shared" si="119"/>
        <v>0</v>
      </c>
      <c r="AA416" s="40">
        <f t="shared" si="120"/>
        <v>0</v>
      </c>
      <c r="AB416" s="40">
        <f t="shared" si="121"/>
        <v>1.0000000000000009E-3</v>
      </c>
      <c r="AC416" s="41">
        <f t="shared" si="122"/>
        <v>4.0000000000000258E-2</v>
      </c>
      <c r="AE416" s="43">
        <f t="shared" si="127"/>
        <v>4.4537815126050553E-2</v>
      </c>
      <c r="AF416" s="43">
        <f t="shared" si="132"/>
        <v>0</v>
      </c>
      <c r="AG416" s="43">
        <f t="shared" si="133"/>
        <v>-7.9096045197740036E-2</v>
      </c>
      <c r="AH416" s="44">
        <f t="shared" si="133"/>
        <v>2.7620396600566678E-2</v>
      </c>
      <c r="AI416" s="43">
        <f t="shared" si="128"/>
        <v>0</v>
      </c>
      <c r="AJ416" s="43">
        <f t="shared" si="129"/>
        <v>0</v>
      </c>
      <c r="AK416" s="43">
        <f t="shared" si="130"/>
        <v>7.2463768115942091E-3</v>
      </c>
      <c r="AL416" s="44">
        <f t="shared" si="131"/>
        <v>2.5806451612903396E-2</v>
      </c>
    </row>
    <row r="417" spans="1:38">
      <c r="A417" s="27">
        <v>301250</v>
      </c>
      <c r="B417" s="30" t="s">
        <v>273</v>
      </c>
      <c r="C417" s="32" t="s">
        <v>365</v>
      </c>
      <c r="D417" s="22">
        <v>0.32900000000000001</v>
      </c>
      <c r="E417" s="22">
        <v>4.4999999999999998E-2</v>
      </c>
      <c r="F417" s="22">
        <v>0.16300000000000001</v>
      </c>
      <c r="G417" s="23">
        <f t="shared" si="123"/>
        <v>0.53700000000000003</v>
      </c>
      <c r="H417" s="26">
        <v>0</v>
      </c>
      <c r="I417" s="26">
        <v>0</v>
      </c>
      <c r="J417" s="25">
        <v>0.39700000000000002</v>
      </c>
      <c r="K417" s="23">
        <f t="shared" si="124"/>
        <v>0.93400000000000005</v>
      </c>
      <c r="M417" s="40">
        <v>0.315</v>
      </c>
      <c r="N417" s="40">
        <v>4.4999999999999998E-2</v>
      </c>
      <c r="O417" s="40">
        <v>0.17699999999999999</v>
      </c>
      <c r="P417" s="41">
        <f t="shared" si="125"/>
        <v>0.53699999999999992</v>
      </c>
      <c r="Q417" s="40">
        <v>0</v>
      </c>
      <c r="R417" s="40">
        <v>0</v>
      </c>
      <c r="S417" s="40">
        <v>0.63800000000000001</v>
      </c>
      <c r="T417" s="41">
        <f t="shared" si="126"/>
        <v>1.1749999999999998</v>
      </c>
      <c r="V417" s="40">
        <f t="shared" si="115"/>
        <v>1.4000000000000012E-2</v>
      </c>
      <c r="W417" s="40">
        <f t="shared" si="116"/>
        <v>0</v>
      </c>
      <c r="X417" s="40">
        <f t="shared" si="117"/>
        <v>-1.3999999999999985E-2</v>
      </c>
      <c r="Y417" s="41">
        <f t="shared" si="118"/>
        <v>1.1102230246251565E-16</v>
      </c>
      <c r="Z417" s="40">
        <f t="shared" si="119"/>
        <v>0</v>
      </c>
      <c r="AA417" s="40">
        <f t="shared" si="120"/>
        <v>0</v>
      </c>
      <c r="AB417" s="40">
        <f t="shared" si="121"/>
        <v>-0.24099999999999999</v>
      </c>
      <c r="AC417" s="41">
        <f t="shared" si="122"/>
        <v>-0.24099999999999977</v>
      </c>
      <c r="AE417" s="43">
        <f t="shared" si="127"/>
        <v>4.4444444444444481E-2</v>
      </c>
      <c r="AF417" s="43">
        <f t="shared" si="132"/>
        <v>0</v>
      </c>
      <c r="AG417" s="43">
        <f t="shared" si="133"/>
        <v>-7.9096045197740036E-2</v>
      </c>
      <c r="AH417" s="44">
        <f t="shared" si="133"/>
        <v>2.067454422020776E-16</v>
      </c>
      <c r="AI417" s="43">
        <f t="shared" si="128"/>
        <v>0</v>
      </c>
      <c r="AJ417" s="43">
        <f t="shared" si="129"/>
        <v>0</v>
      </c>
      <c r="AK417" s="43">
        <f t="shared" si="130"/>
        <v>-0.37774294670846392</v>
      </c>
      <c r="AL417" s="44">
        <f t="shared" si="131"/>
        <v>-0.20510638297872325</v>
      </c>
    </row>
    <row r="418" spans="1:38">
      <c r="A418" s="27">
        <v>301251</v>
      </c>
      <c r="B418" s="30" t="s">
        <v>274</v>
      </c>
      <c r="C418" s="32" t="s">
        <v>365</v>
      </c>
      <c r="D418" s="22">
        <v>0.92</v>
      </c>
      <c r="E418" s="22">
        <v>4.4999999999999998E-2</v>
      </c>
      <c r="F418" s="22">
        <v>0.16300000000000001</v>
      </c>
      <c r="G418" s="23">
        <f t="shared" si="123"/>
        <v>1.1280000000000001</v>
      </c>
      <c r="H418" s="26">
        <v>0</v>
      </c>
      <c r="I418" s="26">
        <v>0</v>
      </c>
      <c r="J418" s="25">
        <v>0.25700000000000001</v>
      </c>
      <c r="K418" s="23">
        <f t="shared" si="124"/>
        <v>1.3850000000000002</v>
      </c>
      <c r="M418" s="40">
        <v>0.88100000000000001</v>
      </c>
      <c r="N418" s="40">
        <v>4.4999999999999998E-2</v>
      </c>
      <c r="O418" s="40">
        <v>0.17699999999999999</v>
      </c>
      <c r="P418" s="41">
        <f t="shared" si="125"/>
        <v>1.103</v>
      </c>
      <c r="Q418" s="40">
        <v>0</v>
      </c>
      <c r="R418" s="40">
        <v>0</v>
      </c>
      <c r="S418" s="40">
        <v>0.254</v>
      </c>
      <c r="T418" s="41">
        <f t="shared" si="126"/>
        <v>1.357</v>
      </c>
      <c r="V418" s="40">
        <f t="shared" si="115"/>
        <v>3.9000000000000035E-2</v>
      </c>
      <c r="W418" s="40">
        <f t="shared" si="116"/>
        <v>0</v>
      </c>
      <c r="X418" s="40">
        <f t="shared" si="117"/>
        <v>-1.3999999999999985E-2</v>
      </c>
      <c r="Y418" s="41">
        <f t="shared" si="118"/>
        <v>2.5000000000000133E-2</v>
      </c>
      <c r="Z418" s="40">
        <f t="shared" si="119"/>
        <v>0</v>
      </c>
      <c r="AA418" s="40">
        <f t="shared" si="120"/>
        <v>0</v>
      </c>
      <c r="AB418" s="40">
        <f t="shared" si="121"/>
        <v>3.0000000000000027E-3</v>
      </c>
      <c r="AC418" s="41">
        <f t="shared" si="122"/>
        <v>2.8000000000000247E-2</v>
      </c>
      <c r="AE418" s="43">
        <f t="shared" si="127"/>
        <v>4.4267877412031822E-2</v>
      </c>
      <c r="AF418" s="43">
        <f t="shared" si="132"/>
        <v>0</v>
      </c>
      <c r="AG418" s="43">
        <f t="shared" si="133"/>
        <v>-7.9096045197740036E-2</v>
      </c>
      <c r="AH418" s="44">
        <f t="shared" si="133"/>
        <v>2.2665457842248535E-2</v>
      </c>
      <c r="AI418" s="43">
        <f t="shared" si="128"/>
        <v>0</v>
      </c>
      <c r="AJ418" s="43">
        <f t="shared" si="129"/>
        <v>0</v>
      </c>
      <c r="AK418" s="43">
        <f t="shared" si="130"/>
        <v>1.1811023622047254E-2</v>
      </c>
      <c r="AL418" s="44">
        <f t="shared" si="131"/>
        <v>2.0633750921149777E-2</v>
      </c>
    </row>
    <row r="419" spans="1:38">
      <c r="A419" s="27">
        <v>301252</v>
      </c>
      <c r="B419" s="30" t="s">
        <v>275</v>
      </c>
      <c r="C419" s="32" t="s">
        <v>365</v>
      </c>
      <c r="D419" s="22">
        <v>1</v>
      </c>
      <c r="E419" s="22">
        <v>4.4999999999999998E-2</v>
      </c>
      <c r="F419" s="22">
        <v>0.16300000000000001</v>
      </c>
      <c r="G419" s="23">
        <f t="shared" si="123"/>
        <v>1.208</v>
      </c>
      <c r="H419" s="26">
        <v>0</v>
      </c>
      <c r="I419" s="26">
        <v>0</v>
      </c>
      <c r="J419" s="25">
        <v>0.26500000000000001</v>
      </c>
      <c r="K419" s="23">
        <f t="shared" si="124"/>
        <v>1.4729999999999999</v>
      </c>
      <c r="M419" s="40">
        <v>0.95799999999999996</v>
      </c>
      <c r="N419" s="40">
        <v>4.4999999999999998E-2</v>
      </c>
      <c r="O419" s="40">
        <v>0.17699999999999999</v>
      </c>
      <c r="P419" s="41">
        <f t="shared" si="125"/>
        <v>1.18</v>
      </c>
      <c r="Q419" s="40">
        <v>0</v>
      </c>
      <c r="R419" s="40">
        <v>0</v>
      </c>
      <c r="S419" s="40">
        <v>0.26400000000000001</v>
      </c>
      <c r="T419" s="41">
        <f t="shared" si="126"/>
        <v>1.444</v>
      </c>
      <c r="V419" s="40">
        <f t="shared" si="115"/>
        <v>4.2000000000000037E-2</v>
      </c>
      <c r="W419" s="40">
        <f t="shared" si="116"/>
        <v>0</v>
      </c>
      <c r="X419" s="40">
        <f t="shared" si="117"/>
        <v>-1.3999999999999985E-2</v>
      </c>
      <c r="Y419" s="41">
        <f t="shared" si="118"/>
        <v>2.8000000000000025E-2</v>
      </c>
      <c r="Z419" s="40">
        <f t="shared" si="119"/>
        <v>0</v>
      </c>
      <c r="AA419" s="40">
        <f t="shared" si="120"/>
        <v>0</v>
      </c>
      <c r="AB419" s="40">
        <f t="shared" si="121"/>
        <v>1.0000000000000009E-3</v>
      </c>
      <c r="AC419" s="41">
        <f t="shared" si="122"/>
        <v>2.8999999999999915E-2</v>
      </c>
      <c r="AE419" s="43">
        <f t="shared" si="127"/>
        <v>4.3841336116910268E-2</v>
      </c>
      <c r="AF419" s="43">
        <f t="shared" si="132"/>
        <v>0</v>
      </c>
      <c r="AG419" s="43">
        <f t="shared" si="133"/>
        <v>-7.9096045197740036E-2</v>
      </c>
      <c r="AH419" s="44">
        <f t="shared" si="133"/>
        <v>2.3728813559322055E-2</v>
      </c>
      <c r="AI419" s="43">
        <f t="shared" si="128"/>
        <v>0</v>
      </c>
      <c r="AJ419" s="43">
        <f t="shared" si="129"/>
        <v>0</v>
      </c>
      <c r="AK419" s="43">
        <f t="shared" si="130"/>
        <v>3.787878787878791E-3</v>
      </c>
      <c r="AL419" s="44">
        <f t="shared" si="131"/>
        <v>2.0083102493074732E-2</v>
      </c>
    </row>
    <row r="420" spans="1:38">
      <c r="A420" s="27">
        <v>301253</v>
      </c>
      <c r="B420" s="30" t="s">
        <v>276</v>
      </c>
      <c r="C420" s="32" t="s">
        <v>365</v>
      </c>
      <c r="D420" s="22">
        <v>0.32900000000000001</v>
      </c>
      <c r="E420" s="22">
        <v>4.4999999999999998E-2</v>
      </c>
      <c r="F420" s="22">
        <v>0.16300000000000001</v>
      </c>
      <c r="G420" s="23">
        <f t="shared" si="123"/>
        <v>0.53700000000000003</v>
      </c>
      <c r="H420" s="26">
        <v>0</v>
      </c>
      <c r="I420" s="26">
        <v>0</v>
      </c>
      <c r="J420" s="25">
        <v>0.32300000000000001</v>
      </c>
      <c r="K420" s="23">
        <f t="shared" si="124"/>
        <v>0.8600000000000001</v>
      </c>
      <c r="M420" s="40">
        <v>0.315</v>
      </c>
      <c r="N420" s="40">
        <v>4.4999999999999998E-2</v>
      </c>
      <c r="O420" s="40">
        <v>0.17699999999999999</v>
      </c>
      <c r="P420" s="41">
        <f t="shared" si="125"/>
        <v>0.53699999999999992</v>
      </c>
      <c r="Q420" s="40">
        <v>0</v>
      </c>
      <c r="R420" s="40">
        <v>0</v>
      </c>
      <c r="S420" s="40">
        <v>0.31900000000000001</v>
      </c>
      <c r="T420" s="41">
        <f t="shared" si="126"/>
        <v>0.85599999999999987</v>
      </c>
      <c r="V420" s="40">
        <f t="shared" si="115"/>
        <v>1.4000000000000012E-2</v>
      </c>
      <c r="W420" s="40">
        <f t="shared" si="116"/>
        <v>0</v>
      </c>
      <c r="X420" s="40">
        <f t="shared" si="117"/>
        <v>-1.3999999999999985E-2</v>
      </c>
      <c r="Y420" s="41">
        <f t="shared" si="118"/>
        <v>1.1102230246251565E-16</v>
      </c>
      <c r="Z420" s="40">
        <f t="shared" si="119"/>
        <v>0</v>
      </c>
      <c r="AA420" s="40">
        <f t="shared" si="120"/>
        <v>0</v>
      </c>
      <c r="AB420" s="40">
        <f t="shared" si="121"/>
        <v>4.0000000000000036E-3</v>
      </c>
      <c r="AC420" s="41">
        <f t="shared" si="122"/>
        <v>4.0000000000002256E-3</v>
      </c>
      <c r="AE420" s="43">
        <f t="shared" si="127"/>
        <v>4.4444444444444481E-2</v>
      </c>
      <c r="AF420" s="43">
        <f t="shared" si="132"/>
        <v>0</v>
      </c>
      <c r="AG420" s="43">
        <f t="shared" si="133"/>
        <v>-7.9096045197740036E-2</v>
      </c>
      <c r="AH420" s="44">
        <f t="shared" si="133"/>
        <v>2.067454422020776E-16</v>
      </c>
      <c r="AI420" s="43">
        <f t="shared" si="128"/>
        <v>0</v>
      </c>
      <c r="AJ420" s="43">
        <f t="shared" si="129"/>
        <v>0</v>
      </c>
      <c r="AK420" s="43">
        <f t="shared" si="130"/>
        <v>1.2539184952978068E-2</v>
      </c>
      <c r="AL420" s="44">
        <f t="shared" si="131"/>
        <v>4.6728971962619464E-3</v>
      </c>
    </row>
    <row r="421" spans="1:38">
      <c r="A421" s="27">
        <v>301254</v>
      </c>
      <c r="B421" s="30" t="s">
        <v>277</v>
      </c>
      <c r="C421" s="32" t="s">
        <v>365</v>
      </c>
      <c r="D421" s="22">
        <v>1.159</v>
      </c>
      <c r="E421" s="22">
        <v>4.4999999999999998E-2</v>
      </c>
      <c r="F421" s="22">
        <v>0.16300000000000001</v>
      </c>
      <c r="G421" s="23">
        <f t="shared" si="123"/>
        <v>1.367</v>
      </c>
      <c r="H421" s="26">
        <v>0</v>
      </c>
      <c r="I421" s="26">
        <v>0</v>
      </c>
      <c r="J421" s="25">
        <v>9.8000000000000004E-2</v>
      </c>
      <c r="K421" s="23">
        <f t="shared" si="124"/>
        <v>1.4650000000000001</v>
      </c>
      <c r="M421" s="40">
        <v>1.1100000000000001</v>
      </c>
      <c r="N421" s="40">
        <v>4.4999999999999998E-2</v>
      </c>
      <c r="O421" s="40">
        <v>0.17699999999999999</v>
      </c>
      <c r="P421" s="41">
        <f t="shared" si="125"/>
        <v>1.3320000000000001</v>
      </c>
      <c r="Q421" s="40">
        <v>0</v>
      </c>
      <c r="R421" s="40">
        <v>0</v>
      </c>
      <c r="S421" s="40">
        <v>9.6000000000000002E-2</v>
      </c>
      <c r="T421" s="41">
        <f t="shared" si="126"/>
        <v>1.4280000000000002</v>
      </c>
      <c r="V421" s="40">
        <f t="shared" si="115"/>
        <v>4.8999999999999932E-2</v>
      </c>
      <c r="W421" s="40">
        <f t="shared" si="116"/>
        <v>0</v>
      </c>
      <c r="X421" s="40">
        <f t="shared" si="117"/>
        <v>-1.3999999999999985E-2</v>
      </c>
      <c r="Y421" s="41">
        <f t="shared" si="118"/>
        <v>3.499999999999992E-2</v>
      </c>
      <c r="Z421" s="40">
        <f t="shared" si="119"/>
        <v>0</v>
      </c>
      <c r="AA421" s="40">
        <f t="shared" si="120"/>
        <v>0</v>
      </c>
      <c r="AB421" s="40">
        <f t="shared" si="121"/>
        <v>2.0000000000000018E-3</v>
      </c>
      <c r="AC421" s="41">
        <f t="shared" si="122"/>
        <v>3.6999999999999922E-2</v>
      </c>
      <c r="AE421" s="43">
        <f t="shared" si="127"/>
        <v>4.4144144144144082E-2</v>
      </c>
      <c r="AF421" s="43">
        <f t="shared" si="132"/>
        <v>0</v>
      </c>
      <c r="AG421" s="43">
        <f t="shared" si="133"/>
        <v>-7.9096045197740036E-2</v>
      </c>
      <c r="AH421" s="44">
        <f t="shared" si="133"/>
        <v>2.6276276276276215E-2</v>
      </c>
      <c r="AI421" s="43">
        <f t="shared" si="128"/>
        <v>0</v>
      </c>
      <c r="AJ421" s="43">
        <f t="shared" si="129"/>
        <v>0</v>
      </c>
      <c r="AK421" s="43">
        <f t="shared" si="130"/>
        <v>2.0833333333333353E-2</v>
      </c>
      <c r="AL421" s="44">
        <f t="shared" si="131"/>
        <v>2.5910364145658206E-2</v>
      </c>
    </row>
    <row r="422" spans="1:38">
      <c r="A422" s="27">
        <v>301257</v>
      </c>
      <c r="B422" s="30" t="s">
        <v>278</v>
      </c>
      <c r="C422" s="32" t="s">
        <v>365</v>
      </c>
      <c r="D422" s="22">
        <v>1.3560000000000001</v>
      </c>
      <c r="E422" s="22">
        <v>4.4999999999999998E-2</v>
      </c>
      <c r="F422" s="22">
        <v>0.16300000000000001</v>
      </c>
      <c r="G422" s="23">
        <f t="shared" si="123"/>
        <v>1.5640000000000001</v>
      </c>
      <c r="H422" s="26">
        <v>0</v>
      </c>
      <c r="I422" s="26">
        <v>0</v>
      </c>
      <c r="J422" s="25">
        <v>2.8000000000000001E-2</v>
      </c>
      <c r="K422" s="23">
        <f t="shared" si="124"/>
        <v>1.5920000000000001</v>
      </c>
      <c r="M422" s="40">
        <v>1.2989999999999999</v>
      </c>
      <c r="N422" s="40">
        <v>4.4999999999999998E-2</v>
      </c>
      <c r="O422" s="40">
        <v>0.17699999999999999</v>
      </c>
      <c r="P422" s="41">
        <f t="shared" si="125"/>
        <v>1.5209999999999999</v>
      </c>
      <c r="Q422" s="40">
        <v>0</v>
      </c>
      <c r="R422" s="40">
        <v>0</v>
      </c>
      <c r="S422" s="40">
        <v>2.8000000000000001E-2</v>
      </c>
      <c r="T422" s="41">
        <f t="shared" si="126"/>
        <v>1.5489999999999999</v>
      </c>
      <c r="V422" s="40">
        <f t="shared" si="115"/>
        <v>5.7000000000000162E-2</v>
      </c>
      <c r="W422" s="40">
        <f t="shared" si="116"/>
        <v>0</v>
      </c>
      <c r="X422" s="40">
        <f t="shared" si="117"/>
        <v>-1.3999999999999985E-2</v>
      </c>
      <c r="Y422" s="41">
        <f t="shared" si="118"/>
        <v>4.3000000000000149E-2</v>
      </c>
      <c r="Z422" s="40">
        <f t="shared" si="119"/>
        <v>0</v>
      </c>
      <c r="AA422" s="40">
        <f t="shared" si="120"/>
        <v>0</v>
      </c>
      <c r="AB422" s="40">
        <f t="shared" si="121"/>
        <v>0</v>
      </c>
      <c r="AC422" s="41">
        <f t="shared" si="122"/>
        <v>4.3000000000000149E-2</v>
      </c>
      <c r="AE422" s="43">
        <f t="shared" si="127"/>
        <v>4.3879907621247237E-2</v>
      </c>
      <c r="AF422" s="43">
        <f t="shared" si="132"/>
        <v>0</v>
      </c>
      <c r="AG422" s="43">
        <f t="shared" si="133"/>
        <v>-7.9096045197740036E-2</v>
      </c>
      <c r="AH422" s="44">
        <f t="shared" si="133"/>
        <v>2.8270874424720677E-2</v>
      </c>
      <c r="AI422" s="43">
        <f t="shared" si="128"/>
        <v>0</v>
      </c>
      <c r="AJ422" s="43">
        <f t="shared" si="129"/>
        <v>0</v>
      </c>
      <c r="AK422" s="43">
        <f t="shared" si="130"/>
        <v>0</v>
      </c>
      <c r="AL422" s="44">
        <f t="shared" si="131"/>
        <v>2.7759845061329988E-2</v>
      </c>
    </row>
    <row r="423" spans="1:38">
      <c r="A423" s="27">
        <v>301259</v>
      </c>
      <c r="B423" s="30" t="s">
        <v>279</v>
      </c>
      <c r="C423" s="32" t="s">
        <v>365</v>
      </c>
      <c r="D423" s="22">
        <v>1.3839999999999999</v>
      </c>
      <c r="E423" s="22">
        <v>4.4999999999999998E-2</v>
      </c>
      <c r="F423" s="22">
        <v>0.16300000000000001</v>
      </c>
      <c r="G423" s="23">
        <f t="shared" si="123"/>
        <v>1.5919999999999999</v>
      </c>
      <c r="H423" s="26">
        <v>0</v>
      </c>
      <c r="I423" s="26">
        <v>0</v>
      </c>
      <c r="J423" s="25">
        <v>7.3999999999999996E-2</v>
      </c>
      <c r="K423" s="23">
        <f t="shared" si="124"/>
        <v>1.6659999999999999</v>
      </c>
      <c r="M423" s="40">
        <v>1.325</v>
      </c>
      <c r="N423" s="40">
        <v>4.4999999999999998E-2</v>
      </c>
      <c r="O423" s="40">
        <v>0.17699999999999999</v>
      </c>
      <c r="P423" s="41">
        <f t="shared" si="125"/>
        <v>1.5469999999999999</v>
      </c>
      <c r="Q423" s="40">
        <v>0</v>
      </c>
      <c r="R423" s="40">
        <v>0</v>
      </c>
      <c r="S423" s="40">
        <v>7.2999999999999995E-2</v>
      </c>
      <c r="T423" s="41">
        <f t="shared" si="126"/>
        <v>1.6199999999999999</v>
      </c>
      <c r="V423" s="40">
        <f t="shared" si="115"/>
        <v>5.8999999999999941E-2</v>
      </c>
      <c r="W423" s="40">
        <f t="shared" si="116"/>
        <v>0</v>
      </c>
      <c r="X423" s="40">
        <f t="shared" si="117"/>
        <v>-1.3999999999999985E-2</v>
      </c>
      <c r="Y423" s="41">
        <f t="shared" si="118"/>
        <v>4.4999999999999929E-2</v>
      </c>
      <c r="Z423" s="40">
        <f t="shared" si="119"/>
        <v>0</v>
      </c>
      <c r="AA423" s="40">
        <f t="shared" si="120"/>
        <v>0</v>
      </c>
      <c r="AB423" s="40">
        <f t="shared" si="121"/>
        <v>1.0000000000000009E-3</v>
      </c>
      <c r="AC423" s="41">
        <f t="shared" si="122"/>
        <v>4.6000000000000041E-2</v>
      </c>
      <c r="AE423" s="43">
        <f t="shared" si="127"/>
        <v>4.452830188679241E-2</v>
      </c>
      <c r="AF423" s="43">
        <f t="shared" si="132"/>
        <v>0</v>
      </c>
      <c r="AG423" s="43">
        <f t="shared" si="133"/>
        <v>-7.9096045197740036E-2</v>
      </c>
      <c r="AH423" s="44">
        <f t="shared" si="133"/>
        <v>2.9088558500323162E-2</v>
      </c>
      <c r="AI423" s="43">
        <f t="shared" si="128"/>
        <v>0</v>
      </c>
      <c r="AJ423" s="43">
        <f t="shared" si="129"/>
        <v>0</v>
      </c>
      <c r="AK423" s="43">
        <f t="shared" si="130"/>
        <v>1.3698630136986314E-2</v>
      </c>
      <c r="AL423" s="44">
        <f t="shared" si="131"/>
        <v>2.839506172839509E-2</v>
      </c>
    </row>
    <row r="424" spans="1:38">
      <c r="A424" s="27">
        <v>301263</v>
      </c>
      <c r="B424" s="30" t="s">
        <v>280</v>
      </c>
      <c r="C424" s="32" t="s">
        <v>365</v>
      </c>
      <c r="D424" s="22">
        <v>1.657</v>
      </c>
      <c r="E424" s="22">
        <v>4.4999999999999998E-2</v>
      </c>
      <c r="F424" s="22">
        <v>0.16300000000000001</v>
      </c>
      <c r="G424" s="23">
        <f t="shared" si="123"/>
        <v>1.865</v>
      </c>
      <c r="H424" s="26">
        <v>0</v>
      </c>
      <c r="I424" s="26">
        <v>0</v>
      </c>
      <c r="J424" s="25">
        <v>0.19400000000000001</v>
      </c>
      <c r="K424" s="23">
        <f t="shared" si="124"/>
        <v>2.0590000000000002</v>
      </c>
      <c r="M424" s="40">
        <v>1.587</v>
      </c>
      <c r="N424" s="40">
        <v>4.4999999999999998E-2</v>
      </c>
      <c r="O424" s="40">
        <v>0.17699999999999999</v>
      </c>
      <c r="P424" s="41">
        <f t="shared" si="125"/>
        <v>1.8089999999999999</v>
      </c>
      <c r="Q424" s="40">
        <v>0</v>
      </c>
      <c r="R424" s="40">
        <v>0</v>
      </c>
      <c r="S424" s="40">
        <v>0.192</v>
      </c>
      <c r="T424" s="41">
        <f t="shared" si="126"/>
        <v>2.0009999999999999</v>
      </c>
      <c r="V424" s="40">
        <f t="shared" si="115"/>
        <v>7.0000000000000062E-2</v>
      </c>
      <c r="W424" s="40">
        <f t="shared" si="116"/>
        <v>0</v>
      </c>
      <c r="X424" s="40">
        <f t="shared" si="117"/>
        <v>-1.3999999999999985E-2</v>
      </c>
      <c r="Y424" s="41">
        <f t="shared" si="118"/>
        <v>5.600000000000005E-2</v>
      </c>
      <c r="Z424" s="40">
        <f t="shared" si="119"/>
        <v>0</v>
      </c>
      <c r="AA424" s="40">
        <f t="shared" si="120"/>
        <v>0</v>
      </c>
      <c r="AB424" s="40">
        <f t="shared" si="121"/>
        <v>2.0000000000000018E-3</v>
      </c>
      <c r="AC424" s="41">
        <f t="shared" si="122"/>
        <v>5.8000000000000274E-2</v>
      </c>
      <c r="AE424" s="43">
        <f t="shared" si="127"/>
        <v>4.4108380592312577E-2</v>
      </c>
      <c r="AF424" s="43">
        <f t="shared" si="132"/>
        <v>0</v>
      </c>
      <c r="AG424" s="43">
        <f t="shared" si="133"/>
        <v>-7.9096045197740036E-2</v>
      </c>
      <c r="AH424" s="44">
        <f t="shared" si="133"/>
        <v>3.0956329463792179E-2</v>
      </c>
      <c r="AI424" s="43">
        <f t="shared" si="128"/>
        <v>0</v>
      </c>
      <c r="AJ424" s="43">
        <f t="shared" si="129"/>
        <v>0</v>
      </c>
      <c r="AK424" s="43">
        <f t="shared" si="130"/>
        <v>1.0416666666666676E-2</v>
      </c>
      <c r="AL424" s="44">
        <f t="shared" si="131"/>
        <v>2.8985507246376951E-2</v>
      </c>
    </row>
    <row r="425" spans="1:38">
      <c r="A425" s="27">
        <v>301264</v>
      </c>
      <c r="B425" s="30" t="s">
        <v>281</v>
      </c>
      <c r="C425" s="32" t="s">
        <v>365</v>
      </c>
      <c r="D425" s="22">
        <v>1.135</v>
      </c>
      <c r="E425" s="22">
        <v>4.4999999999999998E-2</v>
      </c>
      <c r="F425" s="22">
        <v>0.16300000000000001</v>
      </c>
      <c r="G425" s="23">
        <f t="shared" si="123"/>
        <v>1.343</v>
      </c>
      <c r="H425" s="26">
        <v>0</v>
      </c>
      <c r="I425" s="26">
        <v>0</v>
      </c>
      <c r="J425" s="25">
        <v>0.48599999999999999</v>
      </c>
      <c r="K425" s="23">
        <f t="shared" si="124"/>
        <v>1.829</v>
      </c>
      <c r="M425" s="40">
        <v>1.087</v>
      </c>
      <c r="N425" s="40">
        <v>4.4999999999999998E-2</v>
      </c>
      <c r="O425" s="40">
        <v>0.17699999999999999</v>
      </c>
      <c r="P425" s="41">
        <f t="shared" si="125"/>
        <v>1.3089999999999999</v>
      </c>
      <c r="Q425" s="40">
        <v>0</v>
      </c>
      <c r="R425" s="40">
        <v>0</v>
      </c>
      <c r="S425" s="40">
        <v>0.48099999999999998</v>
      </c>
      <c r="T425" s="41">
        <f t="shared" si="126"/>
        <v>1.79</v>
      </c>
      <c r="V425" s="40">
        <f t="shared" si="115"/>
        <v>4.8000000000000043E-2</v>
      </c>
      <c r="W425" s="40">
        <f t="shared" si="116"/>
        <v>0</v>
      </c>
      <c r="X425" s="40">
        <f t="shared" si="117"/>
        <v>-1.3999999999999985E-2</v>
      </c>
      <c r="Y425" s="41">
        <f t="shared" si="118"/>
        <v>3.400000000000003E-2</v>
      </c>
      <c r="Z425" s="40">
        <f t="shared" si="119"/>
        <v>0</v>
      </c>
      <c r="AA425" s="40">
        <f t="shared" si="120"/>
        <v>0</v>
      </c>
      <c r="AB425" s="40">
        <f t="shared" si="121"/>
        <v>5.0000000000000044E-3</v>
      </c>
      <c r="AC425" s="41">
        <f t="shared" si="122"/>
        <v>3.8999999999999924E-2</v>
      </c>
      <c r="AE425" s="43">
        <f t="shared" si="127"/>
        <v>4.4158233670653212E-2</v>
      </c>
      <c r="AF425" s="43">
        <f t="shared" si="132"/>
        <v>0</v>
      </c>
      <c r="AG425" s="43">
        <f t="shared" si="133"/>
        <v>-7.9096045197740036E-2</v>
      </c>
      <c r="AH425" s="44">
        <f t="shared" si="133"/>
        <v>2.5974025974025997E-2</v>
      </c>
      <c r="AI425" s="43">
        <f t="shared" si="128"/>
        <v>0</v>
      </c>
      <c r="AJ425" s="43">
        <f t="shared" si="129"/>
        <v>0</v>
      </c>
      <c r="AK425" s="43">
        <f t="shared" si="130"/>
        <v>1.0395010395010404E-2</v>
      </c>
      <c r="AL425" s="44">
        <f t="shared" si="131"/>
        <v>2.178770949720666E-2</v>
      </c>
    </row>
    <row r="426" spans="1:38">
      <c r="A426" s="27">
        <v>301265</v>
      </c>
      <c r="B426" s="30" t="s">
        <v>282</v>
      </c>
      <c r="C426" s="32" t="s">
        <v>365</v>
      </c>
      <c r="D426" s="22">
        <v>1.5509999999999999</v>
      </c>
      <c r="E426" s="22">
        <v>4.4999999999999998E-2</v>
      </c>
      <c r="F426" s="22">
        <v>0.16300000000000001</v>
      </c>
      <c r="G426" s="23">
        <f t="shared" si="123"/>
        <v>1.7589999999999999</v>
      </c>
      <c r="H426" s="26">
        <v>0</v>
      </c>
      <c r="I426" s="26">
        <v>0</v>
      </c>
      <c r="J426" s="25">
        <v>0.184</v>
      </c>
      <c r="K426" s="23">
        <f t="shared" si="124"/>
        <v>1.9429999999999998</v>
      </c>
      <c r="M426" s="40">
        <v>1.4850000000000001</v>
      </c>
      <c r="N426" s="40">
        <v>4.4999999999999998E-2</v>
      </c>
      <c r="O426" s="40">
        <v>0.17699999999999999</v>
      </c>
      <c r="P426" s="41">
        <f t="shared" si="125"/>
        <v>1.7070000000000001</v>
      </c>
      <c r="Q426" s="40">
        <v>0</v>
      </c>
      <c r="R426" s="40">
        <v>0</v>
      </c>
      <c r="S426" s="40">
        <v>0.183</v>
      </c>
      <c r="T426" s="41">
        <f t="shared" si="126"/>
        <v>1.8900000000000001</v>
      </c>
      <c r="V426" s="40">
        <f t="shared" si="115"/>
        <v>6.5999999999999837E-2</v>
      </c>
      <c r="W426" s="40">
        <f t="shared" si="116"/>
        <v>0</v>
      </c>
      <c r="X426" s="40">
        <f t="shared" si="117"/>
        <v>-1.3999999999999985E-2</v>
      </c>
      <c r="Y426" s="41">
        <f t="shared" si="118"/>
        <v>5.1999999999999824E-2</v>
      </c>
      <c r="Z426" s="40">
        <f t="shared" si="119"/>
        <v>0</v>
      </c>
      <c r="AA426" s="40">
        <f t="shared" si="120"/>
        <v>0</v>
      </c>
      <c r="AB426" s="40">
        <f t="shared" si="121"/>
        <v>1.0000000000000009E-3</v>
      </c>
      <c r="AC426" s="41">
        <f t="shared" si="122"/>
        <v>5.2999999999999714E-2</v>
      </c>
      <c r="AE426" s="43">
        <f t="shared" si="127"/>
        <v>4.4444444444444328E-2</v>
      </c>
      <c r="AF426" s="43">
        <f t="shared" si="132"/>
        <v>0</v>
      </c>
      <c r="AG426" s="43">
        <f t="shared" si="133"/>
        <v>-7.9096045197740036E-2</v>
      </c>
      <c r="AH426" s="44">
        <f t="shared" si="133"/>
        <v>3.0462800234329127E-2</v>
      </c>
      <c r="AI426" s="43">
        <f t="shared" si="128"/>
        <v>0</v>
      </c>
      <c r="AJ426" s="43">
        <f t="shared" si="129"/>
        <v>0</v>
      </c>
      <c r="AK426" s="43">
        <f t="shared" si="130"/>
        <v>5.4644808743169451E-3</v>
      </c>
      <c r="AL426" s="44">
        <f t="shared" si="131"/>
        <v>2.804232804232789E-2</v>
      </c>
    </row>
    <row r="427" spans="1:38">
      <c r="A427" s="27">
        <v>301271</v>
      </c>
      <c r="B427" s="30" t="s">
        <v>283</v>
      </c>
      <c r="C427" s="32" t="s">
        <v>365</v>
      </c>
      <c r="D427" s="22">
        <v>1.53</v>
      </c>
      <c r="E427" s="22">
        <v>4.4999999999999998E-2</v>
      </c>
      <c r="F427" s="22">
        <v>0.16300000000000001</v>
      </c>
      <c r="G427" s="23">
        <f t="shared" si="123"/>
        <v>1.738</v>
      </c>
      <c r="H427" s="26">
        <v>0</v>
      </c>
      <c r="I427" s="26">
        <v>0</v>
      </c>
      <c r="J427" s="25">
        <v>4.8000000000000001E-2</v>
      </c>
      <c r="K427" s="23">
        <f t="shared" si="124"/>
        <v>1.786</v>
      </c>
      <c r="M427" s="40">
        <v>1.4650000000000001</v>
      </c>
      <c r="N427" s="40">
        <v>4.4999999999999998E-2</v>
      </c>
      <c r="O427" s="40">
        <v>0.17699999999999999</v>
      </c>
      <c r="P427" s="41">
        <f t="shared" si="125"/>
        <v>1.6870000000000001</v>
      </c>
      <c r="Q427" s="40">
        <v>0</v>
      </c>
      <c r="R427" s="40">
        <v>0</v>
      </c>
      <c r="S427" s="40">
        <v>4.7E-2</v>
      </c>
      <c r="T427" s="41">
        <f t="shared" si="126"/>
        <v>1.734</v>
      </c>
      <c r="V427" s="40">
        <f t="shared" si="115"/>
        <v>6.4999999999999947E-2</v>
      </c>
      <c r="W427" s="40">
        <f t="shared" si="116"/>
        <v>0</v>
      </c>
      <c r="X427" s="40">
        <f t="shared" si="117"/>
        <v>-1.3999999999999985E-2</v>
      </c>
      <c r="Y427" s="41">
        <f t="shared" si="118"/>
        <v>5.0999999999999934E-2</v>
      </c>
      <c r="Z427" s="40">
        <f t="shared" si="119"/>
        <v>0</v>
      </c>
      <c r="AA427" s="40">
        <f t="shared" si="120"/>
        <v>0</v>
      </c>
      <c r="AB427" s="40">
        <f t="shared" si="121"/>
        <v>1.0000000000000009E-3</v>
      </c>
      <c r="AC427" s="41">
        <f t="shared" si="122"/>
        <v>5.2000000000000046E-2</v>
      </c>
      <c r="AE427" s="43">
        <f t="shared" si="127"/>
        <v>4.4368600682593816E-2</v>
      </c>
      <c r="AF427" s="43">
        <f t="shared" si="132"/>
        <v>0</v>
      </c>
      <c r="AG427" s="43">
        <f t="shared" si="133"/>
        <v>-7.9096045197740036E-2</v>
      </c>
      <c r="AH427" s="44">
        <f t="shared" si="133"/>
        <v>3.0231179608772928E-2</v>
      </c>
      <c r="AI427" s="43">
        <f t="shared" si="128"/>
        <v>0</v>
      </c>
      <c r="AJ427" s="43">
        <f t="shared" si="129"/>
        <v>0</v>
      </c>
      <c r="AK427" s="43">
        <f t="shared" si="130"/>
        <v>2.1276595744680871E-2</v>
      </c>
      <c r="AL427" s="44">
        <f t="shared" si="131"/>
        <v>2.9988465974625171E-2</v>
      </c>
    </row>
    <row r="428" spans="1:38">
      <c r="A428" s="27">
        <v>301273</v>
      </c>
      <c r="B428" s="30" t="s">
        <v>284</v>
      </c>
      <c r="C428" s="32" t="s">
        <v>365</v>
      </c>
      <c r="D428" s="22">
        <v>1.125</v>
      </c>
      <c r="E428" s="22">
        <v>4.4999999999999998E-2</v>
      </c>
      <c r="F428" s="22">
        <v>0.16300000000000001</v>
      </c>
      <c r="G428" s="23">
        <f t="shared" si="123"/>
        <v>1.333</v>
      </c>
      <c r="H428" s="26">
        <v>0</v>
      </c>
      <c r="I428" s="26">
        <v>0</v>
      </c>
      <c r="J428" s="25">
        <v>0.17399999999999999</v>
      </c>
      <c r="K428" s="23">
        <f t="shared" si="124"/>
        <v>1.5069999999999999</v>
      </c>
      <c r="M428" s="40">
        <v>1.0780000000000001</v>
      </c>
      <c r="N428" s="40">
        <v>4.4999999999999998E-2</v>
      </c>
      <c r="O428" s="40">
        <v>0.17699999999999999</v>
      </c>
      <c r="P428" s="41">
        <f t="shared" si="125"/>
        <v>1.3</v>
      </c>
      <c r="Q428" s="40">
        <v>0</v>
      </c>
      <c r="R428" s="40">
        <v>0</v>
      </c>
      <c r="S428" s="40">
        <v>0.17199999999999999</v>
      </c>
      <c r="T428" s="41">
        <f t="shared" si="126"/>
        <v>1.472</v>
      </c>
      <c r="V428" s="40">
        <f t="shared" si="115"/>
        <v>4.6999999999999931E-2</v>
      </c>
      <c r="W428" s="40">
        <f t="shared" si="116"/>
        <v>0</v>
      </c>
      <c r="X428" s="40">
        <f t="shared" si="117"/>
        <v>-1.3999999999999985E-2</v>
      </c>
      <c r="Y428" s="41">
        <f t="shared" si="118"/>
        <v>3.2999999999999918E-2</v>
      </c>
      <c r="Z428" s="40">
        <f t="shared" si="119"/>
        <v>0</v>
      </c>
      <c r="AA428" s="40">
        <f t="shared" si="120"/>
        <v>0</v>
      </c>
      <c r="AB428" s="40">
        <f t="shared" si="121"/>
        <v>2.0000000000000018E-3</v>
      </c>
      <c r="AC428" s="41">
        <f t="shared" si="122"/>
        <v>3.499999999999992E-2</v>
      </c>
      <c r="AE428" s="43">
        <f t="shared" si="127"/>
        <v>4.3599257884972105E-2</v>
      </c>
      <c r="AF428" s="43">
        <f t="shared" si="132"/>
        <v>0</v>
      </c>
      <c r="AG428" s="43">
        <f t="shared" si="133"/>
        <v>-7.9096045197740036E-2</v>
      </c>
      <c r="AH428" s="44">
        <f t="shared" si="133"/>
        <v>2.5384615384615321E-2</v>
      </c>
      <c r="AI428" s="43">
        <f t="shared" si="128"/>
        <v>0</v>
      </c>
      <c r="AJ428" s="43">
        <f t="shared" si="129"/>
        <v>0</v>
      </c>
      <c r="AK428" s="43">
        <f t="shared" si="130"/>
        <v>1.1627906976744198E-2</v>
      </c>
      <c r="AL428" s="44">
        <f t="shared" si="131"/>
        <v>2.3777173913043424E-2</v>
      </c>
    </row>
    <row r="429" spans="1:38">
      <c r="A429" s="27">
        <v>301275</v>
      </c>
      <c r="B429" s="30" t="s">
        <v>285</v>
      </c>
      <c r="C429" s="32" t="s">
        <v>365</v>
      </c>
      <c r="D429" s="22">
        <v>1.3819999999999999</v>
      </c>
      <c r="E429" s="22">
        <v>4.4999999999999998E-2</v>
      </c>
      <c r="F429" s="22">
        <v>0.16300000000000001</v>
      </c>
      <c r="G429" s="23">
        <f t="shared" si="123"/>
        <v>1.5899999999999999</v>
      </c>
      <c r="H429" s="26">
        <v>0</v>
      </c>
      <c r="I429" s="26">
        <v>0</v>
      </c>
      <c r="J429" s="25">
        <v>0.28699999999999998</v>
      </c>
      <c r="K429" s="23">
        <f t="shared" si="124"/>
        <v>1.8769999999999998</v>
      </c>
      <c r="M429" s="40">
        <v>1.323</v>
      </c>
      <c r="N429" s="40">
        <v>4.4999999999999998E-2</v>
      </c>
      <c r="O429" s="40">
        <v>0.17699999999999999</v>
      </c>
      <c r="P429" s="41">
        <f t="shared" si="125"/>
        <v>1.5449999999999999</v>
      </c>
      <c r="Q429" s="40">
        <v>0</v>
      </c>
      <c r="R429" s="40">
        <v>0</v>
      </c>
      <c r="S429" s="40">
        <v>0.27200000000000002</v>
      </c>
      <c r="T429" s="41">
        <f t="shared" si="126"/>
        <v>1.8169999999999999</v>
      </c>
      <c r="V429" s="40">
        <f t="shared" si="115"/>
        <v>5.8999999999999941E-2</v>
      </c>
      <c r="W429" s="40">
        <f t="shared" si="116"/>
        <v>0</v>
      </c>
      <c r="X429" s="40">
        <f t="shared" si="117"/>
        <v>-1.3999999999999985E-2</v>
      </c>
      <c r="Y429" s="41">
        <f t="shared" si="118"/>
        <v>4.4999999999999929E-2</v>
      </c>
      <c r="Z429" s="40">
        <f t="shared" si="119"/>
        <v>0</v>
      </c>
      <c r="AA429" s="40">
        <f t="shared" si="120"/>
        <v>0</v>
      </c>
      <c r="AB429" s="40">
        <f t="shared" si="121"/>
        <v>1.4999999999999958E-2</v>
      </c>
      <c r="AC429" s="41">
        <f t="shared" si="122"/>
        <v>5.9999999999999831E-2</v>
      </c>
      <c r="AE429" s="43">
        <f t="shared" si="127"/>
        <v>4.4595616024187407E-2</v>
      </c>
      <c r="AF429" s="43">
        <f t="shared" si="132"/>
        <v>0</v>
      </c>
      <c r="AG429" s="43">
        <f t="shared" si="133"/>
        <v>-7.9096045197740036E-2</v>
      </c>
      <c r="AH429" s="44">
        <f t="shared" si="133"/>
        <v>2.9126213592232966E-2</v>
      </c>
      <c r="AI429" s="43">
        <f t="shared" si="128"/>
        <v>0</v>
      </c>
      <c r="AJ429" s="43">
        <f t="shared" si="129"/>
        <v>0</v>
      </c>
      <c r="AK429" s="43">
        <f t="shared" si="130"/>
        <v>5.5147058823529251E-2</v>
      </c>
      <c r="AL429" s="44">
        <f t="shared" si="131"/>
        <v>3.3021463951568429E-2</v>
      </c>
    </row>
    <row r="430" spans="1:38">
      <c r="A430" s="27">
        <v>301304</v>
      </c>
      <c r="B430" s="30" t="s">
        <v>194</v>
      </c>
      <c r="C430" s="32" t="s">
        <v>367</v>
      </c>
      <c r="D430" s="22">
        <v>1.194</v>
      </c>
      <c r="E430" s="22">
        <v>4.4999999999999998E-2</v>
      </c>
      <c r="F430" s="22">
        <v>0.16300000000000001</v>
      </c>
      <c r="G430" s="23">
        <f t="shared" si="123"/>
        <v>1.4019999999999999</v>
      </c>
      <c r="H430" s="26">
        <v>0.16400000000000001</v>
      </c>
      <c r="I430" s="26">
        <v>0</v>
      </c>
      <c r="J430" s="25">
        <v>0</v>
      </c>
      <c r="K430" s="23">
        <f t="shared" si="124"/>
        <v>1.5659999999999998</v>
      </c>
      <c r="M430" s="40">
        <v>1.143</v>
      </c>
      <c r="N430" s="40">
        <v>4.4999999999999998E-2</v>
      </c>
      <c r="O430" s="40">
        <v>0.17699999999999999</v>
      </c>
      <c r="P430" s="41">
        <f t="shared" si="125"/>
        <v>1.365</v>
      </c>
      <c r="Q430" s="40">
        <v>0.187</v>
      </c>
      <c r="R430" s="40">
        <v>0</v>
      </c>
      <c r="S430" s="40">
        <v>0</v>
      </c>
      <c r="T430" s="41">
        <f t="shared" si="126"/>
        <v>1.552</v>
      </c>
      <c r="V430" s="40">
        <f t="shared" si="115"/>
        <v>5.0999999999999934E-2</v>
      </c>
      <c r="W430" s="40">
        <f t="shared" si="116"/>
        <v>0</v>
      </c>
      <c r="X430" s="40">
        <f t="shared" si="117"/>
        <v>-1.3999999999999985E-2</v>
      </c>
      <c r="Y430" s="41">
        <f t="shared" si="118"/>
        <v>3.6999999999999922E-2</v>
      </c>
      <c r="Z430" s="40">
        <f t="shared" si="119"/>
        <v>-2.2999999999999993E-2</v>
      </c>
      <c r="AA430" s="40">
        <f t="shared" si="120"/>
        <v>0</v>
      </c>
      <c r="AB430" s="40">
        <f t="shared" si="121"/>
        <v>0</v>
      </c>
      <c r="AC430" s="41">
        <f t="shared" si="122"/>
        <v>1.399999999999979E-2</v>
      </c>
      <c r="AE430" s="43">
        <f t="shared" si="127"/>
        <v>4.4619422572178422E-2</v>
      </c>
      <c r="AF430" s="43">
        <f t="shared" si="132"/>
        <v>0</v>
      </c>
      <c r="AG430" s="43">
        <f t="shared" si="133"/>
        <v>-7.9096045197740036E-2</v>
      </c>
      <c r="AH430" s="44">
        <f t="shared" si="133"/>
        <v>2.7106227106227048E-2</v>
      </c>
      <c r="AI430" s="43">
        <f t="shared" si="128"/>
        <v>-0.12299465240641708</v>
      </c>
      <c r="AJ430" s="43">
        <f t="shared" si="129"/>
        <v>0</v>
      </c>
      <c r="AK430" s="43">
        <f t="shared" si="130"/>
        <v>0</v>
      </c>
      <c r="AL430" s="44">
        <f t="shared" si="131"/>
        <v>9.0206185567008948E-3</v>
      </c>
    </row>
    <row r="431" spans="1:38">
      <c r="A431" s="27">
        <v>301305</v>
      </c>
      <c r="B431" s="30" t="s">
        <v>180</v>
      </c>
      <c r="C431" s="32" t="s">
        <v>369</v>
      </c>
      <c r="D431" s="22">
        <v>1.7769999999999999</v>
      </c>
      <c r="E431" s="22">
        <v>4.4999999999999998E-2</v>
      </c>
      <c r="F431" s="22">
        <v>0.16300000000000001</v>
      </c>
      <c r="G431" s="23">
        <f t="shared" si="123"/>
        <v>1.9849999999999999</v>
      </c>
      <c r="H431" s="26">
        <v>0.16400000000000001</v>
      </c>
      <c r="I431" s="26">
        <v>0</v>
      </c>
      <c r="J431" s="25">
        <v>0</v>
      </c>
      <c r="K431" s="23">
        <f t="shared" si="124"/>
        <v>2.149</v>
      </c>
      <c r="M431" s="40">
        <v>1.7010000000000001</v>
      </c>
      <c r="N431" s="40">
        <v>4.4999999999999998E-2</v>
      </c>
      <c r="O431" s="40">
        <v>0.17699999999999999</v>
      </c>
      <c r="P431" s="41">
        <f t="shared" si="125"/>
        <v>1.923</v>
      </c>
      <c r="Q431" s="40">
        <v>0.187</v>
      </c>
      <c r="R431" s="40">
        <v>0</v>
      </c>
      <c r="S431" s="40">
        <v>0</v>
      </c>
      <c r="T431" s="41">
        <f t="shared" si="126"/>
        <v>2.11</v>
      </c>
      <c r="V431" s="40">
        <f t="shared" si="115"/>
        <v>7.5999999999999845E-2</v>
      </c>
      <c r="W431" s="40">
        <f t="shared" si="116"/>
        <v>0</v>
      </c>
      <c r="X431" s="40">
        <f t="shared" si="117"/>
        <v>-1.3999999999999985E-2</v>
      </c>
      <c r="Y431" s="41">
        <f t="shared" si="118"/>
        <v>6.1999999999999833E-2</v>
      </c>
      <c r="Z431" s="40">
        <f t="shared" si="119"/>
        <v>-2.2999999999999993E-2</v>
      </c>
      <c r="AA431" s="40">
        <f t="shared" si="120"/>
        <v>0</v>
      </c>
      <c r="AB431" s="40">
        <f t="shared" si="121"/>
        <v>0</v>
      </c>
      <c r="AC431" s="41">
        <f t="shared" si="122"/>
        <v>3.9000000000000146E-2</v>
      </c>
      <c r="AE431" s="43">
        <f t="shared" si="127"/>
        <v>4.46796002351557E-2</v>
      </c>
      <c r="AF431" s="43">
        <f t="shared" si="132"/>
        <v>0</v>
      </c>
      <c r="AG431" s="43">
        <f t="shared" si="133"/>
        <v>-7.9096045197740036E-2</v>
      </c>
      <c r="AH431" s="44">
        <f t="shared" si="133"/>
        <v>3.2241289651585979E-2</v>
      </c>
      <c r="AI431" s="43">
        <f t="shared" si="128"/>
        <v>-0.12299465240641708</v>
      </c>
      <c r="AJ431" s="43">
        <f t="shared" si="129"/>
        <v>0</v>
      </c>
      <c r="AK431" s="43">
        <f t="shared" si="130"/>
        <v>0</v>
      </c>
      <c r="AL431" s="44">
        <f t="shared" si="131"/>
        <v>1.8483412322274951E-2</v>
      </c>
    </row>
    <row r="432" spans="1:38">
      <c r="A432" s="27">
        <v>301306</v>
      </c>
      <c r="B432" s="30" t="s">
        <v>181</v>
      </c>
      <c r="C432" s="32" t="s">
        <v>367</v>
      </c>
      <c r="D432" s="22">
        <v>1.208</v>
      </c>
      <c r="E432" s="22">
        <v>4.4999999999999998E-2</v>
      </c>
      <c r="F432" s="22">
        <v>0.16300000000000001</v>
      </c>
      <c r="G432" s="23">
        <f t="shared" si="123"/>
        <v>1.4159999999999999</v>
      </c>
      <c r="H432" s="26">
        <v>0.16400000000000001</v>
      </c>
      <c r="I432" s="26">
        <v>0</v>
      </c>
      <c r="J432" s="25">
        <v>0</v>
      </c>
      <c r="K432" s="23">
        <f t="shared" si="124"/>
        <v>1.5799999999999998</v>
      </c>
      <c r="M432" s="40">
        <v>1.157</v>
      </c>
      <c r="N432" s="40">
        <v>4.4999999999999998E-2</v>
      </c>
      <c r="O432" s="40">
        <v>0.17699999999999999</v>
      </c>
      <c r="P432" s="41">
        <f t="shared" si="125"/>
        <v>1.379</v>
      </c>
      <c r="Q432" s="40">
        <v>0.187</v>
      </c>
      <c r="R432" s="40">
        <v>0</v>
      </c>
      <c r="S432" s="40">
        <v>0</v>
      </c>
      <c r="T432" s="41">
        <f t="shared" si="126"/>
        <v>1.5660000000000001</v>
      </c>
      <c r="V432" s="40">
        <f t="shared" si="115"/>
        <v>5.0999999999999934E-2</v>
      </c>
      <c r="W432" s="40">
        <f t="shared" si="116"/>
        <v>0</v>
      </c>
      <c r="X432" s="40">
        <f t="shared" si="117"/>
        <v>-1.3999999999999985E-2</v>
      </c>
      <c r="Y432" s="41">
        <f t="shared" si="118"/>
        <v>3.6999999999999922E-2</v>
      </c>
      <c r="Z432" s="40">
        <f t="shared" si="119"/>
        <v>-2.2999999999999993E-2</v>
      </c>
      <c r="AA432" s="40">
        <f t="shared" si="120"/>
        <v>0</v>
      </c>
      <c r="AB432" s="40">
        <f t="shared" si="121"/>
        <v>0</v>
      </c>
      <c r="AC432" s="41">
        <f t="shared" si="122"/>
        <v>1.399999999999979E-2</v>
      </c>
      <c r="AE432" s="43">
        <f t="shared" si="127"/>
        <v>4.4079515989628289E-2</v>
      </c>
      <c r="AF432" s="43">
        <f t="shared" si="132"/>
        <v>0</v>
      </c>
      <c r="AG432" s="43">
        <f t="shared" si="133"/>
        <v>-7.9096045197740036E-2</v>
      </c>
      <c r="AH432" s="44">
        <f t="shared" si="133"/>
        <v>2.6831036983321191E-2</v>
      </c>
      <c r="AI432" s="43">
        <f t="shared" si="128"/>
        <v>-0.12299465240641708</v>
      </c>
      <c r="AJ432" s="43">
        <f t="shared" si="129"/>
        <v>0</v>
      </c>
      <c r="AK432" s="43">
        <f t="shared" si="130"/>
        <v>0</v>
      </c>
      <c r="AL432" s="44">
        <f t="shared" si="131"/>
        <v>8.9399744572157026E-3</v>
      </c>
    </row>
    <row r="433" spans="1:38">
      <c r="A433" s="27">
        <v>301309</v>
      </c>
      <c r="B433" s="30" t="s">
        <v>33</v>
      </c>
      <c r="C433" s="32" t="s">
        <v>368</v>
      </c>
      <c r="D433" s="22">
        <v>0.90300000000000002</v>
      </c>
      <c r="E433" s="22">
        <v>4.4999999999999998E-2</v>
      </c>
      <c r="F433" s="22">
        <v>0.16300000000000001</v>
      </c>
      <c r="G433" s="23">
        <f t="shared" si="123"/>
        <v>1.111</v>
      </c>
      <c r="H433" s="26">
        <v>0</v>
      </c>
      <c r="I433" s="26">
        <v>0</v>
      </c>
      <c r="J433" s="25">
        <v>0</v>
      </c>
      <c r="K433" s="23">
        <f t="shared" si="124"/>
        <v>1.111</v>
      </c>
      <c r="M433" s="40">
        <v>0.86</v>
      </c>
      <c r="N433" s="40">
        <v>4.4999999999999998E-2</v>
      </c>
      <c r="O433" s="40">
        <v>0.17699999999999999</v>
      </c>
      <c r="P433" s="41">
        <f t="shared" si="125"/>
        <v>1.0820000000000001</v>
      </c>
      <c r="Q433" s="40">
        <v>0</v>
      </c>
      <c r="R433" s="40">
        <v>0</v>
      </c>
      <c r="S433" s="40">
        <v>0</v>
      </c>
      <c r="T433" s="41">
        <f t="shared" si="126"/>
        <v>1.0820000000000001</v>
      </c>
      <c r="V433" s="40">
        <f t="shared" si="115"/>
        <v>4.3000000000000038E-2</v>
      </c>
      <c r="W433" s="40">
        <f t="shared" si="116"/>
        <v>0</v>
      </c>
      <c r="X433" s="40">
        <f t="shared" si="117"/>
        <v>-1.3999999999999985E-2</v>
      </c>
      <c r="Y433" s="41">
        <f t="shared" si="118"/>
        <v>2.8999999999999915E-2</v>
      </c>
      <c r="Z433" s="40">
        <f t="shared" si="119"/>
        <v>0</v>
      </c>
      <c r="AA433" s="40">
        <f t="shared" si="120"/>
        <v>0</v>
      </c>
      <c r="AB433" s="40">
        <f t="shared" si="121"/>
        <v>0</v>
      </c>
      <c r="AC433" s="41">
        <f t="shared" si="122"/>
        <v>2.8999999999999915E-2</v>
      </c>
      <c r="AE433" s="43">
        <f t="shared" si="127"/>
        <v>5.0000000000000044E-2</v>
      </c>
      <c r="AF433" s="43">
        <f t="shared" si="132"/>
        <v>0</v>
      </c>
      <c r="AG433" s="43">
        <f t="shared" si="133"/>
        <v>-7.9096045197740036E-2</v>
      </c>
      <c r="AH433" s="44">
        <f t="shared" si="133"/>
        <v>2.6802218114602507E-2</v>
      </c>
      <c r="AI433" s="43">
        <f t="shared" si="128"/>
        <v>0</v>
      </c>
      <c r="AJ433" s="43">
        <f t="shared" si="129"/>
        <v>0</v>
      </c>
      <c r="AK433" s="43">
        <f t="shared" si="130"/>
        <v>0</v>
      </c>
      <c r="AL433" s="44">
        <f t="shared" si="131"/>
        <v>2.6802218114602507E-2</v>
      </c>
    </row>
    <row r="434" spans="1:38">
      <c r="A434" s="27">
        <v>301312</v>
      </c>
      <c r="B434" s="30" t="s">
        <v>286</v>
      </c>
      <c r="C434" s="32" t="s">
        <v>366</v>
      </c>
      <c r="D434" s="22">
        <v>2.266</v>
      </c>
      <c r="E434" s="22">
        <v>4.4999999999999998E-2</v>
      </c>
      <c r="F434" s="22">
        <v>0.16300000000000001</v>
      </c>
      <c r="G434" s="23">
        <f t="shared" si="123"/>
        <v>2.4739999999999998</v>
      </c>
      <c r="H434" s="26">
        <v>0</v>
      </c>
      <c r="I434" s="26">
        <v>0</v>
      </c>
      <c r="J434" s="25">
        <v>0</v>
      </c>
      <c r="K434" s="23">
        <f t="shared" si="124"/>
        <v>2.4739999999999998</v>
      </c>
      <c r="M434" s="40">
        <v>2.169</v>
      </c>
      <c r="N434" s="40">
        <v>4.4999999999999998E-2</v>
      </c>
      <c r="O434" s="40">
        <v>0.17699999999999999</v>
      </c>
      <c r="P434" s="41">
        <f t="shared" si="125"/>
        <v>2.391</v>
      </c>
      <c r="Q434" s="40">
        <v>0</v>
      </c>
      <c r="R434" s="40">
        <v>0</v>
      </c>
      <c r="S434" s="40">
        <v>0</v>
      </c>
      <c r="T434" s="41">
        <f t="shared" si="126"/>
        <v>2.391</v>
      </c>
      <c r="V434" s="40">
        <f t="shared" si="115"/>
        <v>9.6999999999999975E-2</v>
      </c>
      <c r="W434" s="40">
        <f t="shared" si="116"/>
        <v>0</v>
      </c>
      <c r="X434" s="40">
        <f t="shared" si="117"/>
        <v>-1.3999999999999985E-2</v>
      </c>
      <c r="Y434" s="41">
        <f t="shared" si="118"/>
        <v>8.2999999999999741E-2</v>
      </c>
      <c r="Z434" s="40">
        <f t="shared" si="119"/>
        <v>0</v>
      </c>
      <c r="AA434" s="40">
        <f t="shared" si="120"/>
        <v>0</v>
      </c>
      <c r="AB434" s="40">
        <f t="shared" si="121"/>
        <v>0</v>
      </c>
      <c r="AC434" s="41">
        <f t="shared" si="122"/>
        <v>8.2999999999999741E-2</v>
      </c>
      <c r="AE434" s="43">
        <f t="shared" si="127"/>
        <v>4.4721069617335164E-2</v>
      </c>
      <c r="AF434" s="43">
        <f t="shared" si="132"/>
        <v>0</v>
      </c>
      <c r="AG434" s="43">
        <f t="shared" si="133"/>
        <v>-7.9096045197740036E-2</v>
      </c>
      <c r="AH434" s="44">
        <f t="shared" si="133"/>
        <v>3.4713508992053423E-2</v>
      </c>
      <c r="AI434" s="43">
        <f t="shared" si="128"/>
        <v>0</v>
      </c>
      <c r="AJ434" s="43">
        <f t="shared" si="129"/>
        <v>0</v>
      </c>
      <c r="AK434" s="43">
        <f t="shared" si="130"/>
        <v>0</v>
      </c>
      <c r="AL434" s="44">
        <f t="shared" si="131"/>
        <v>3.4713508992053423E-2</v>
      </c>
    </row>
    <row r="435" spans="1:38">
      <c r="A435" s="27">
        <v>301313</v>
      </c>
      <c r="B435" s="30" t="s">
        <v>182</v>
      </c>
      <c r="C435" s="32" t="s">
        <v>367</v>
      </c>
      <c r="D435" s="22">
        <v>1.226</v>
      </c>
      <c r="E435" s="22">
        <v>4.4999999999999998E-2</v>
      </c>
      <c r="F435" s="22">
        <v>0.16300000000000001</v>
      </c>
      <c r="G435" s="23">
        <f t="shared" si="123"/>
        <v>1.4339999999999999</v>
      </c>
      <c r="H435" s="26">
        <v>0.16400000000000001</v>
      </c>
      <c r="I435" s="26">
        <v>0</v>
      </c>
      <c r="J435" s="25">
        <v>0</v>
      </c>
      <c r="K435" s="23">
        <f t="shared" si="124"/>
        <v>1.5979999999999999</v>
      </c>
      <c r="M435" s="40">
        <v>1.1739999999999999</v>
      </c>
      <c r="N435" s="40">
        <v>4.4999999999999998E-2</v>
      </c>
      <c r="O435" s="40">
        <v>0.17699999999999999</v>
      </c>
      <c r="P435" s="41">
        <f t="shared" si="125"/>
        <v>1.3959999999999999</v>
      </c>
      <c r="Q435" s="40">
        <v>0.187</v>
      </c>
      <c r="R435" s="40">
        <v>0</v>
      </c>
      <c r="S435" s="40">
        <v>0</v>
      </c>
      <c r="T435" s="41">
        <f t="shared" si="126"/>
        <v>1.583</v>
      </c>
      <c r="V435" s="40">
        <f t="shared" si="115"/>
        <v>5.2000000000000046E-2</v>
      </c>
      <c r="W435" s="40">
        <f t="shared" si="116"/>
        <v>0</v>
      </c>
      <c r="X435" s="40">
        <f t="shared" si="117"/>
        <v>-1.3999999999999985E-2</v>
      </c>
      <c r="Y435" s="41">
        <f t="shared" si="118"/>
        <v>3.8000000000000034E-2</v>
      </c>
      <c r="Z435" s="40">
        <f t="shared" si="119"/>
        <v>-2.2999999999999993E-2</v>
      </c>
      <c r="AA435" s="40">
        <f t="shared" si="120"/>
        <v>0</v>
      </c>
      <c r="AB435" s="40">
        <f t="shared" si="121"/>
        <v>0</v>
      </c>
      <c r="AC435" s="41">
        <f t="shared" si="122"/>
        <v>1.4999999999999902E-2</v>
      </c>
      <c r="AE435" s="43">
        <f t="shared" si="127"/>
        <v>4.4293015332197656E-2</v>
      </c>
      <c r="AF435" s="43">
        <f t="shared" si="132"/>
        <v>0</v>
      </c>
      <c r="AG435" s="43">
        <f t="shared" si="133"/>
        <v>-7.9096045197740036E-2</v>
      </c>
      <c r="AH435" s="44">
        <f t="shared" si="133"/>
        <v>2.7220630372492862E-2</v>
      </c>
      <c r="AI435" s="43">
        <f t="shared" si="128"/>
        <v>-0.12299465240641708</v>
      </c>
      <c r="AJ435" s="43">
        <f t="shared" si="129"/>
        <v>0</v>
      </c>
      <c r="AK435" s="43">
        <f t="shared" si="130"/>
        <v>0</v>
      </c>
      <c r="AL435" s="44">
        <f t="shared" si="131"/>
        <v>9.4756790903347456E-3</v>
      </c>
    </row>
    <row r="436" spans="1:38">
      <c r="A436" s="27">
        <v>301319</v>
      </c>
      <c r="B436" s="30" t="s">
        <v>537</v>
      </c>
      <c r="C436" s="32" t="s">
        <v>367</v>
      </c>
      <c r="D436" s="22">
        <v>0.76100000000000001</v>
      </c>
      <c r="E436" s="22">
        <v>4.4999999999999998E-2</v>
      </c>
      <c r="F436" s="22">
        <v>0.16300000000000001</v>
      </c>
      <c r="G436" s="23">
        <f t="shared" si="123"/>
        <v>0.96900000000000008</v>
      </c>
      <c r="H436" s="26">
        <v>0.16400000000000001</v>
      </c>
      <c r="I436" s="26">
        <v>0</v>
      </c>
      <c r="J436" s="25">
        <v>0</v>
      </c>
      <c r="K436" s="23">
        <f t="shared" si="124"/>
        <v>1.133</v>
      </c>
      <c r="M436" s="40">
        <v>0.72899999999999998</v>
      </c>
      <c r="N436" s="40">
        <v>4.4999999999999998E-2</v>
      </c>
      <c r="O436" s="40">
        <v>0.17699999999999999</v>
      </c>
      <c r="P436" s="41">
        <f t="shared" si="125"/>
        <v>0.95100000000000007</v>
      </c>
      <c r="Q436" s="40">
        <v>0.187</v>
      </c>
      <c r="R436" s="40">
        <v>0</v>
      </c>
      <c r="S436" s="40">
        <v>0</v>
      </c>
      <c r="T436" s="41">
        <f t="shared" si="126"/>
        <v>1.1380000000000001</v>
      </c>
      <c r="V436" s="40">
        <f t="shared" si="115"/>
        <v>3.2000000000000028E-2</v>
      </c>
      <c r="W436" s="40">
        <f t="shared" si="116"/>
        <v>0</v>
      </c>
      <c r="X436" s="40">
        <f t="shared" si="117"/>
        <v>-1.3999999999999985E-2</v>
      </c>
      <c r="Y436" s="41">
        <f t="shared" si="118"/>
        <v>1.8000000000000016E-2</v>
      </c>
      <c r="Z436" s="40">
        <f t="shared" si="119"/>
        <v>-2.2999999999999993E-2</v>
      </c>
      <c r="AA436" s="40">
        <f t="shared" si="120"/>
        <v>0</v>
      </c>
      <c r="AB436" s="40">
        <f t="shared" si="121"/>
        <v>0</v>
      </c>
      <c r="AC436" s="41">
        <f t="shared" si="122"/>
        <v>-5.0000000000001155E-3</v>
      </c>
      <c r="AE436" s="43">
        <f t="shared" si="127"/>
        <v>4.3895747599451342E-2</v>
      </c>
      <c r="AF436" s="43">
        <f t="shared" si="132"/>
        <v>0</v>
      </c>
      <c r="AG436" s="43">
        <f t="shared" si="133"/>
        <v>-7.9096045197740036E-2</v>
      </c>
      <c r="AH436" s="44">
        <f t="shared" si="133"/>
        <v>1.8927444794952696E-2</v>
      </c>
      <c r="AI436" s="43">
        <f t="shared" si="128"/>
        <v>-0.12299465240641708</v>
      </c>
      <c r="AJ436" s="43">
        <f t="shared" si="129"/>
        <v>0</v>
      </c>
      <c r="AK436" s="43">
        <f t="shared" si="130"/>
        <v>0</v>
      </c>
      <c r="AL436" s="44">
        <f t="shared" si="131"/>
        <v>-4.3936731107206634E-3</v>
      </c>
    </row>
    <row r="437" spans="1:38">
      <c r="A437" s="27">
        <v>301320</v>
      </c>
      <c r="B437" s="30" t="s">
        <v>460</v>
      </c>
      <c r="C437" s="32" t="s">
        <v>368</v>
      </c>
      <c r="D437" s="22">
        <v>0.252</v>
      </c>
      <c r="E437" s="22">
        <v>4.4999999999999998E-2</v>
      </c>
      <c r="F437" s="22">
        <v>0.16300000000000001</v>
      </c>
      <c r="G437" s="23">
        <f t="shared" si="123"/>
        <v>0.45999999999999996</v>
      </c>
      <c r="H437" s="26">
        <v>0</v>
      </c>
      <c r="I437" s="26">
        <v>0</v>
      </c>
      <c r="J437" s="25">
        <v>0</v>
      </c>
      <c r="K437" s="23">
        <f t="shared" si="124"/>
        <v>0.45999999999999996</v>
      </c>
      <c r="M437" s="40">
        <v>0.24099999999999999</v>
      </c>
      <c r="N437" s="40">
        <v>4.4999999999999998E-2</v>
      </c>
      <c r="O437" s="40">
        <v>0.17699999999999999</v>
      </c>
      <c r="P437" s="41">
        <f t="shared" si="125"/>
        <v>0.46299999999999997</v>
      </c>
      <c r="Q437" s="40">
        <v>0</v>
      </c>
      <c r="R437" s="40">
        <v>0</v>
      </c>
      <c r="S437" s="40">
        <v>0</v>
      </c>
      <c r="T437" s="41">
        <f t="shared" si="126"/>
        <v>0.46299999999999997</v>
      </c>
      <c r="V437" s="40">
        <f t="shared" si="115"/>
        <v>1.100000000000001E-2</v>
      </c>
      <c r="W437" s="40">
        <f t="shared" si="116"/>
        <v>0</v>
      </c>
      <c r="X437" s="40">
        <f t="shared" si="117"/>
        <v>-1.3999999999999985E-2</v>
      </c>
      <c r="Y437" s="41">
        <f t="shared" si="118"/>
        <v>-3.0000000000000027E-3</v>
      </c>
      <c r="Z437" s="40">
        <f t="shared" si="119"/>
        <v>0</v>
      </c>
      <c r="AA437" s="40">
        <f t="shared" si="120"/>
        <v>0</v>
      </c>
      <c r="AB437" s="40">
        <f t="shared" si="121"/>
        <v>0</v>
      </c>
      <c r="AC437" s="41">
        <f t="shared" si="122"/>
        <v>-3.0000000000000027E-3</v>
      </c>
      <c r="AE437" s="43">
        <f t="shared" si="127"/>
        <v>4.5643153526970993E-2</v>
      </c>
      <c r="AF437" s="43">
        <f t="shared" si="132"/>
        <v>0</v>
      </c>
      <c r="AG437" s="43">
        <f t="shared" si="133"/>
        <v>-7.9096045197740036E-2</v>
      </c>
      <c r="AH437" s="44">
        <f t="shared" si="133"/>
        <v>-6.4794816414686885E-3</v>
      </c>
      <c r="AI437" s="43">
        <f t="shared" si="128"/>
        <v>0</v>
      </c>
      <c r="AJ437" s="43">
        <f t="shared" si="129"/>
        <v>0</v>
      </c>
      <c r="AK437" s="43">
        <f t="shared" si="130"/>
        <v>0</v>
      </c>
      <c r="AL437" s="44">
        <f t="shared" si="131"/>
        <v>-6.4794816414686885E-3</v>
      </c>
    </row>
    <row r="438" spans="1:38">
      <c r="A438" s="27">
        <v>301321</v>
      </c>
      <c r="B438" s="30" t="s">
        <v>590</v>
      </c>
      <c r="C438" s="32" t="s">
        <v>367</v>
      </c>
      <c r="D438" s="22">
        <v>1.125</v>
      </c>
      <c r="E438" s="22">
        <v>4.4999999999999998E-2</v>
      </c>
      <c r="F438" s="22">
        <v>0.16300000000000001</v>
      </c>
      <c r="G438" s="23">
        <f t="shared" si="123"/>
        <v>1.333</v>
      </c>
      <c r="H438" s="26">
        <v>0.16400000000000001</v>
      </c>
      <c r="I438" s="26">
        <v>0</v>
      </c>
      <c r="J438" s="25">
        <v>0</v>
      </c>
      <c r="K438" s="23">
        <f t="shared" si="124"/>
        <v>1.4969999999999999</v>
      </c>
      <c r="M438" s="40">
        <v>1.0780000000000001</v>
      </c>
      <c r="N438" s="40">
        <v>4.4999999999999998E-2</v>
      </c>
      <c r="O438" s="40">
        <v>0.17699999999999999</v>
      </c>
      <c r="P438" s="41">
        <f t="shared" si="125"/>
        <v>1.3</v>
      </c>
      <c r="Q438" s="40">
        <v>0.187</v>
      </c>
      <c r="R438" s="40">
        <v>0</v>
      </c>
      <c r="S438" s="40">
        <v>0</v>
      </c>
      <c r="T438" s="41">
        <f t="shared" si="126"/>
        <v>1.4870000000000001</v>
      </c>
      <c r="V438" s="40">
        <f t="shared" si="115"/>
        <v>4.6999999999999931E-2</v>
      </c>
      <c r="W438" s="40">
        <f t="shared" si="116"/>
        <v>0</v>
      </c>
      <c r="X438" s="40">
        <f t="shared" si="117"/>
        <v>-1.3999999999999985E-2</v>
      </c>
      <c r="Y438" s="41">
        <f t="shared" si="118"/>
        <v>3.2999999999999918E-2</v>
      </c>
      <c r="Z438" s="40">
        <f t="shared" si="119"/>
        <v>-2.2999999999999993E-2</v>
      </c>
      <c r="AA438" s="40">
        <f t="shared" si="120"/>
        <v>0</v>
      </c>
      <c r="AB438" s="40">
        <f t="shared" si="121"/>
        <v>0</v>
      </c>
      <c r="AC438" s="41">
        <f t="shared" si="122"/>
        <v>9.9999999999997868E-3</v>
      </c>
      <c r="AE438" s="43">
        <f t="shared" si="127"/>
        <v>4.3599257884972105E-2</v>
      </c>
      <c r="AF438" s="43">
        <f t="shared" si="132"/>
        <v>0</v>
      </c>
      <c r="AG438" s="43">
        <f t="shared" si="133"/>
        <v>-7.9096045197740036E-2</v>
      </c>
      <c r="AH438" s="44">
        <f t="shared" si="133"/>
        <v>2.5384615384615321E-2</v>
      </c>
      <c r="AI438" s="43">
        <f t="shared" si="128"/>
        <v>-0.12299465240641708</v>
      </c>
      <c r="AJ438" s="43">
        <f t="shared" si="129"/>
        <v>0</v>
      </c>
      <c r="AK438" s="43">
        <f t="shared" si="130"/>
        <v>0</v>
      </c>
      <c r="AL438" s="44">
        <f t="shared" si="131"/>
        <v>6.7249495628781348E-3</v>
      </c>
    </row>
    <row r="439" spans="1:38">
      <c r="A439" s="27">
        <v>301323</v>
      </c>
      <c r="B439" s="30" t="s">
        <v>287</v>
      </c>
      <c r="C439" s="32" t="s">
        <v>365</v>
      </c>
      <c r="D439" s="22">
        <v>1.333</v>
      </c>
      <c r="E439" s="22">
        <v>4.4999999999999998E-2</v>
      </c>
      <c r="F439" s="22">
        <v>0.16300000000000001</v>
      </c>
      <c r="G439" s="23">
        <f t="shared" si="123"/>
        <v>1.5409999999999999</v>
      </c>
      <c r="H439" s="26">
        <v>0</v>
      </c>
      <c r="I439" s="26">
        <v>0</v>
      </c>
      <c r="J439" s="25">
        <v>0.15</v>
      </c>
      <c r="K439" s="23">
        <f t="shared" si="124"/>
        <v>1.6909999999999998</v>
      </c>
      <c r="M439" s="40">
        <v>1.276</v>
      </c>
      <c r="N439" s="40">
        <v>4.4999999999999998E-2</v>
      </c>
      <c r="O439" s="40">
        <v>0.17699999999999999</v>
      </c>
      <c r="P439" s="41">
        <f t="shared" si="125"/>
        <v>1.498</v>
      </c>
      <c r="Q439" s="40">
        <v>0</v>
      </c>
      <c r="R439" s="40">
        <v>0</v>
      </c>
      <c r="S439" s="40">
        <v>0.14899999999999999</v>
      </c>
      <c r="T439" s="41">
        <f t="shared" si="126"/>
        <v>1.647</v>
      </c>
      <c r="V439" s="40">
        <f t="shared" si="115"/>
        <v>5.699999999999994E-2</v>
      </c>
      <c r="W439" s="40">
        <f t="shared" si="116"/>
        <v>0</v>
      </c>
      <c r="X439" s="40">
        <f t="shared" si="117"/>
        <v>-1.3999999999999985E-2</v>
      </c>
      <c r="Y439" s="41">
        <f t="shared" si="118"/>
        <v>4.2999999999999927E-2</v>
      </c>
      <c r="Z439" s="40">
        <f t="shared" si="119"/>
        <v>0</v>
      </c>
      <c r="AA439" s="40">
        <f t="shared" si="120"/>
        <v>0</v>
      </c>
      <c r="AB439" s="40">
        <f t="shared" si="121"/>
        <v>1.0000000000000009E-3</v>
      </c>
      <c r="AC439" s="41">
        <f t="shared" si="122"/>
        <v>4.3999999999999817E-2</v>
      </c>
      <c r="AE439" s="43">
        <f t="shared" si="127"/>
        <v>4.4670846394984275E-2</v>
      </c>
      <c r="AF439" s="43">
        <f t="shared" si="132"/>
        <v>0</v>
      </c>
      <c r="AG439" s="43">
        <f t="shared" si="133"/>
        <v>-7.9096045197740036E-2</v>
      </c>
      <c r="AH439" s="44">
        <f t="shared" si="133"/>
        <v>2.8704939919893143E-2</v>
      </c>
      <c r="AI439" s="43">
        <f t="shared" si="128"/>
        <v>0</v>
      </c>
      <c r="AJ439" s="43">
        <f t="shared" si="129"/>
        <v>0</v>
      </c>
      <c r="AK439" s="43">
        <f t="shared" si="130"/>
        <v>6.7114093959731603E-3</v>
      </c>
      <c r="AL439" s="44">
        <f t="shared" si="131"/>
        <v>2.6715239829993818E-2</v>
      </c>
    </row>
    <row r="440" spans="1:38">
      <c r="A440" s="27">
        <v>301324</v>
      </c>
      <c r="B440" s="30" t="s">
        <v>288</v>
      </c>
      <c r="C440" s="32" t="s">
        <v>365</v>
      </c>
      <c r="D440" s="22">
        <v>1.3819999999999999</v>
      </c>
      <c r="E440" s="22">
        <v>4.4999999999999998E-2</v>
      </c>
      <c r="F440" s="22">
        <v>0.16300000000000001</v>
      </c>
      <c r="G440" s="23">
        <f t="shared" si="123"/>
        <v>1.5899999999999999</v>
      </c>
      <c r="H440" s="26">
        <v>0</v>
      </c>
      <c r="I440" s="26">
        <v>0</v>
      </c>
      <c r="J440" s="25">
        <v>9.8000000000000004E-2</v>
      </c>
      <c r="K440" s="23">
        <f t="shared" si="124"/>
        <v>1.6879999999999999</v>
      </c>
      <c r="M440" s="40">
        <v>1.323</v>
      </c>
      <c r="N440" s="40">
        <v>4.4999999999999998E-2</v>
      </c>
      <c r="O440" s="40">
        <v>0.17699999999999999</v>
      </c>
      <c r="P440" s="41">
        <f t="shared" si="125"/>
        <v>1.5449999999999999</v>
      </c>
      <c r="Q440" s="40">
        <v>0</v>
      </c>
      <c r="R440" s="40">
        <v>0</v>
      </c>
      <c r="S440" s="40">
        <v>9.8000000000000004E-2</v>
      </c>
      <c r="T440" s="41">
        <f t="shared" si="126"/>
        <v>1.643</v>
      </c>
      <c r="V440" s="40">
        <f t="shared" si="115"/>
        <v>5.8999999999999941E-2</v>
      </c>
      <c r="W440" s="40">
        <f t="shared" si="116"/>
        <v>0</v>
      </c>
      <c r="X440" s="40">
        <f t="shared" si="117"/>
        <v>-1.3999999999999985E-2</v>
      </c>
      <c r="Y440" s="41">
        <f t="shared" si="118"/>
        <v>4.4999999999999929E-2</v>
      </c>
      <c r="Z440" s="40">
        <f t="shared" si="119"/>
        <v>0</v>
      </c>
      <c r="AA440" s="40">
        <f t="shared" si="120"/>
        <v>0</v>
      </c>
      <c r="AB440" s="40">
        <f t="shared" si="121"/>
        <v>0</v>
      </c>
      <c r="AC440" s="41">
        <f t="shared" si="122"/>
        <v>4.4999999999999929E-2</v>
      </c>
      <c r="AE440" s="43">
        <f t="shared" si="127"/>
        <v>4.4595616024187407E-2</v>
      </c>
      <c r="AF440" s="43">
        <f t="shared" si="132"/>
        <v>0</v>
      </c>
      <c r="AG440" s="43">
        <f t="shared" si="133"/>
        <v>-7.9096045197740036E-2</v>
      </c>
      <c r="AH440" s="44">
        <f t="shared" si="133"/>
        <v>2.9126213592232966E-2</v>
      </c>
      <c r="AI440" s="43">
        <f t="shared" si="128"/>
        <v>0</v>
      </c>
      <c r="AJ440" s="43">
        <f t="shared" si="129"/>
        <v>0</v>
      </c>
      <c r="AK440" s="43">
        <f t="shared" si="130"/>
        <v>0</v>
      </c>
      <c r="AL440" s="44">
        <f t="shared" si="131"/>
        <v>2.7388922702373662E-2</v>
      </c>
    </row>
    <row r="441" spans="1:38">
      <c r="A441" s="27">
        <v>301327</v>
      </c>
      <c r="B441" s="30" t="s">
        <v>3</v>
      </c>
      <c r="C441" s="32" t="s">
        <v>365</v>
      </c>
      <c r="D441" s="22">
        <v>1.5009999999999999</v>
      </c>
      <c r="E441" s="22">
        <v>4.4999999999999998E-2</v>
      </c>
      <c r="F441" s="22">
        <v>0.16300000000000001</v>
      </c>
      <c r="G441" s="23">
        <f t="shared" si="123"/>
        <v>1.7089999999999999</v>
      </c>
      <c r="H441" s="26">
        <v>0</v>
      </c>
      <c r="I441" s="26">
        <v>0</v>
      </c>
      <c r="J441" s="25">
        <v>0.11899999999999999</v>
      </c>
      <c r="K441" s="23">
        <f t="shared" si="124"/>
        <v>1.8279999999999998</v>
      </c>
      <c r="M441" s="40">
        <v>1.4370000000000001</v>
      </c>
      <c r="N441" s="40">
        <v>4.4999999999999998E-2</v>
      </c>
      <c r="O441" s="40">
        <v>0.17699999999999999</v>
      </c>
      <c r="P441" s="41">
        <f t="shared" si="125"/>
        <v>1.659</v>
      </c>
      <c r="Q441" s="40">
        <v>0</v>
      </c>
      <c r="R441" s="40">
        <v>0</v>
      </c>
      <c r="S441" s="40">
        <v>0.11600000000000001</v>
      </c>
      <c r="T441" s="41">
        <f t="shared" si="126"/>
        <v>1.7750000000000001</v>
      </c>
      <c r="V441" s="40">
        <f t="shared" si="115"/>
        <v>6.3999999999999835E-2</v>
      </c>
      <c r="W441" s="40">
        <f t="shared" si="116"/>
        <v>0</v>
      </c>
      <c r="X441" s="40">
        <f t="shared" si="117"/>
        <v>-1.3999999999999985E-2</v>
      </c>
      <c r="Y441" s="41">
        <f t="shared" si="118"/>
        <v>4.9999999999999822E-2</v>
      </c>
      <c r="Z441" s="40">
        <f t="shared" si="119"/>
        <v>0</v>
      </c>
      <c r="AA441" s="40">
        <f t="shared" si="120"/>
        <v>0</v>
      </c>
      <c r="AB441" s="40">
        <f t="shared" si="121"/>
        <v>2.9999999999999888E-3</v>
      </c>
      <c r="AC441" s="41">
        <f t="shared" si="122"/>
        <v>5.2999999999999714E-2</v>
      </c>
      <c r="AE441" s="43">
        <f t="shared" si="127"/>
        <v>4.4537230340988054E-2</v>
      </c>
      <c r="AF441" s="43">
        <f t="shared" si="132"/>
        <v>0</v>
      </c>
      <c r="AG441" s="43">
        <f t="shared" si="133"/>
        <v>-7.9096045197740036E-2</v>
      </c>
      <c r="AH441" s="44">
        <f t="shared" si="133"/>
        <v>3.0138637733574336E-2</v>
      </c>
      <c r="AI441" s="43">
        <f t="shared" si="128"/>
        <v>0</v>
      </c>
      <c r="AJ441" s="43">
        <f t="shared" si="129"/>
        <v>0</v>
      </c>
      <c r="AK441" s="43">
        <f t="shared" si="130"/>
        <v>2.5862068965517144E-2</v>
      </c>
      <c r="AL441" s="44">
        <f t="shared" si="131"/>
        <v>2.9859154929577303E-2</v>
      </c>
    </row>
    <row r="442" spans="1:38">
      <c r="A442" s="27">
        <v>301328</v>
      </c>
      <c r="B442" s="30" t="s">
        <v>4</v>
      </c>
      <c r="C442" s="32" t="s">
        <v>365</v>
      </c>
      <c r="D442" s="22">
        <v>0.73099999999999998</v>
      </c>
      <c r="E442" s="22">
        <v>4.4999999999999998E-2</v>
      </c>
      <c r="F442" s="22">
        <v>0.16300000000000001</v>
      </c>
      <c r="G442" s="23">
        <f t="shared" si="123"/>
        <v>0.93900000000000006</v>
      </c>
      <c r="H442" s="26">
        <v>0</v>
      </c>
      <c r="I442" s="26">
        <v>0</v>
      </c>
      <c r="J442" s="25">
        <v>7.8E-2</v>
      </c>
      <c r="K442" s="23">
        <f t="shared" si="124"/>
        <v>1.0170000000000001</v>
      </c>
      <c r="M442" s="40">
        <v>0.7</v>
      </c>
      <c r="N442" s="40">
        <v>4.4999999999999998E-2</v>
      </c>
      <c r="O442" s="40">
        <v>0.17699999999999999</v>
      </c>
      <c r="P442" s="41">
        <f t="shared" si="125"/>
        <v>0.92199999999999993</v>
      </c>
      <c r="Q442" s="40">
        <v>0</v>
      </c>
      <c r="R442" s="40">
        <v>0</v>
      </c>
      <c r="S442" s="40">
        <v>7.5999999999999998E-2</v>
      </c>
      <c r="T442" s="41">
        <f t="shared" si="126"/>
        <v>0.99799999999999989</v>
      </c>
      <c r="V442" s="40">
        <f t="shared" si="115"/>
        <v>3.1000000000000028E-2</v>
      </c>
      <c r="W442" s="40">
        <f t="shared" si="116"/>
        <v>0</v>
      </c>
      <c r="X442" s="40">
        <f t="shared" si="117"/>
        <v>-1.3999999999999985E-2</v>
      </c>
      <c r="Y442" s="41">
        <f t="shared" si="118"/>
        <v>1.7000000000000126E-2</v>
      </c>
      <c r="Z442" s="40">
        <f t="shared" si="119"/>
        <v>0</v>
      </c>
      <c r="AA442" s="40">
        <f t="shared" si="120"/>
        <v>0</v>
      </c>
      <c r="AB442" s="40">
        <f t="shared" si="121"/>
        <v>2.0000000000000018E-3</v>
      </c>
      <c r="AC442" s="41">
        <f t="shared" si="122"/>
        <v>1.9000000000000239E-2</v>
      </c>
      <c r="AE442" s="43">
        <f t="shared" si="127"/>
        <v>4.4285714285714331E-2</v>
      </c>
      <c r="AF442" s="43">
        <f t="shared" si="132"/>
        <v>0</v>
      </c>
      <c r="AG442" s="43">
        <f t="shared" si="133"/>
        <v>-7.9096045197740036E-2</v>
      </c>
      <c r="AH442" s="44">
        <f t="shared" si="133"/>
        <v>1.8438177874186688E-2</v>
      </c>
      <c r="AI442" s="43">
        <f t="shared" si="128"/>
        <v>0</v>
      </c>
      <c r="AJ442" s="43">
        <f t="shared" si="129"/>
        <v>0</v>
      </c>
      <c r="AK442" s="43">
        <f t="shared" si="130"/>
        <v>2.6315789473684233E-2</v>
      </c>
      <c r="AL442" s="44">
        <f t="shared" si="131"/>
        <v>1.903807615230485E-2</v>
      </c>
    </row>
    <row r="443" spans="1:38">
      <c r="A443" s="27">
        <v>301331</v>
      </c>
      <c r="B443" s="30" t="s">
        <v>183</v>
      </c>
      <c r="C443" s="32" t="s">
        <v>367</v>
      </c>
      <c r="D443" s="22">
        <v>0.76100000000000001</v>
      </c>
      <c r="E443" s="22">
        <v>4.4999999999999998E-2</v>
      </c>
      <c r="F443" s="22">
        <v>0.16300000000000001</v>
      </c>
      <c r="G443" s="23">
        <f t="shared" si="123"/>
        <v>0.96900000000000008</v>
      </c>
      <c r="H443" s="26">
        <v>0.16400000000000001</v>
      </c>
      <c r="I443" s="26">
        <v>0</v>
      </c>
      <c r="J443" s="25">
        <v>0</v>
      </c>
      <c r="K443" s="23">
        <f t="shared" si="124"/>
        <v>1.133</v>
      </c>
      <c r="M443" s="40">
        <v>0.72899999999999998</v>
      </c>
      <c r="N443" s="40">
        <v>4.4999999999999998E-2</v>
      </c>
      <c r="O443" s="40">
        <v>0.17699999999999999</v>
      </c>
      <c r="P443" s="41">
        <f t="shared" si="125"/>
        <v>0.95100000000000007</v>
      </c>
      <c r="Q443" s="40">
        <v>0.187</v>
      </c>
      <c r="R443" s="40">
        <v>0</v>
      </c>
      <c r="S443" s="40">
        <v>0</v>
      </c>
      <c r="T443" s="41">
        <f t="shared" si="126"/>
        <v>1.1380000000000001</v>
      </c>
      <c r="V443" s="40">
        <f t="shared" si="115"/>
        <v>3.2000000000000028E-2</v>
      </c>
      <c r="W443" s="40">
        <f t="shared" si="116"/>
        <v>0</v>
      </c>
      <c r="X443" s="40">
        <f t="shared" si="117"/>
        <v>-1.3999999999999985E-2</v>
      </c>
      <c r="Y443" s="41">
        <f t="shared" si="118"/>
        <v>1.8000000000000016E-2</v>
      </c>
      <c r="Z443" s="40">
        <f t="shared" si="119"/>
        <v>-2.2999999999999993E-2</v>
      </c>
      <c r="AA443" s="40">
        <f t="shared" si="120"/>
        <v>0</v>
      </c>
      <c r="AB443" s="40">
        <f t="shared" si="121"/>
        <v>0</v>
      </c>
      <c r="AC443" s="41">
        <f t="shared" si="122"/>
        <v>-5.0000000000001155E-3</v>
      </c>
      <c r="AE443" s="43">
        <f t="shared" si="127"/>
        <v>4.3895747599451342E-2</v>
      </c>
      <c r="AF443" s="43">
        <f t="shared" si="132"/>
        <v>0</v>
      </c>
      <c r="AG443" s="43">
        <f t="shared" si="133"/>
        <v>-7.9096045197740036E-2</v>
      </c>
      <c r="AH443" s="44">
        <f t="shared" si="133"/>
        <v>1.8927444794952696E-2</v>
      </c>
      <c r="AI443" s="43">
        <f t="shared" si="128"/>
        <v>-0.12299465240641708</v>
      </c>
      <c r="AJ443" s="43">
        <f t="shared" si="129"/>
        <v>0</v>
      </c>
      <c r="AK443" s="43">
        <f t="shared" si="130"/>
        <v>0</v>
      </c>
      <c r="AL443" s="44">
        <f t="shared" si="131"/>
        <v>-4.3936731107206634E-3</v>
      </c>
    </row>
    <row r="444" spans="1:38">
      <c r="A444" s="27">
        <v>301337</v>
      </c>
      <c r="B444" s="30" t="s">
        <v>381</v>
      </c>
      <c r="C444" s="32" t="s">
        <v>367</v>
      </c>
      <c r="D444" s="22">
        <v>1.3779999999999999</v>
      </c>
      <c r="E444" s="22">
        <v>4.4999999999999998E-2</v>
      </c>
      <c r="F444" s="22">
        <v>0.16300000000000001</v>
      </c>
      <c r="G444" s="23">
        <f t="shared" si="123"/>
        <v>1.5859999999999999</v>
      </c>
      <c r="H444" s="26">
        <v>0.16400000000000001</v>
      </c>
      <c r="I444" s="26">
        <v>0</v>
      </c>
      <c r="J444" s="25">
        <v>0</v>
      </c>
      <c r="K444" s="23">
        <f t="shared" si="124"/>
        <v>1.7499999999999998</v>
      </c>
      <c r="M444" s="40">
        <v>1.32</v>
      </c>
      <c r="N444" s="40">
        <v>4.4999999999999998E-2</v>
      </c>
      <c r="O444" s="40">
        <v>0.17699999999999999</v>
      </c>
      <c r="P444" s="41">
        <f t="shared" si="125"/>
        <v>1.542</v>
      </c>
      <c r="Q444" s="40">
        <v>0.187</v>
      </c>
      <c r="R444" s="40">
        <v>0</v>
      </c>
      <c r="S444" s="40">
        <v>0</v>
      </c>
      <c r="T444" s="41">
        <f t="shared" si="126"/>
        <v>1.7290000000000001</v>
      </c>
      <c r="V444" s="40">
        <f t="shared" si="115"/>
        <v>5.7999999999999829E-2</v>
      </c>
      <c r="W444" s="40">
        <f t="shared" si="116"/>
        <v>0</v>
      </c>
      <c r="X444" s="40">
        <f t="shared" si="117"/>
        <v>-1.3999999999999985E-2</v>
      </c>
      <c r="Y444" s="41">
        <f t="shared" si="118"/>
        <v>4.3999999999999817E-2</v>
      </c>
      <c r="Z444" s="40">
        <f t="shared" si="119"/>
        <v>-2.2999999999999993E-2</v>
      </c>
      <c r="AA444" s="40">
        <f t="shared" si="120"/>
        <v>0</v>
      </c>
      <c r="AB444" s="40">
        <f t="shared" si="121"/>
        <v>0</v>
      </c>
      <c r="AC444" s="41">
        <f t="shared" si="122"/>
        <v>2.0999999999999686E-2</v>
      </c>
      <c r="AE444" s="43">
        <f t="shared" si="127"/>
        <v>4.3939393939393806E-2</v>
      </c>
      <c r="AF444" s="43">
        <f t="shared" si="132"/>
        <v>0</v>
      </c>
      <c r="AG444" s="43">
        <f t="shared" si="133"/>
        <v>-7.9096045197740036E-2</v>
      </c>
      <c r="AH444" s="44">
        <f t="shared" si="133"/>
        <v>2.853437094682219E-2</v>
      </c>
      <c r="AI444" s="43">
        <f t="shared" si="128"/>
        <v>-0.12299465240641708</v>
      </c>
      <c r="AJ444" s="43">
        <f t="shared" si="129"/>
        <v>0</v>
      </c>
      <c r="AK444" s="43">
        <f t="shared" si="130"/>
        <v>0</v>
      </c>
      <c r="AL444" s="44">
        <f t="shared" si="131"/>
        <v>1.2145748987854069E-2</v>
      </c>
    </row>
    <row r="445" spans="1:38">
      <c r="A445" s="27">
        <v>301338</v>
      </c>
      <c r="B445" s="30" t="s">
        <v>184</v>
      </c>
      <c r="C445" s="32" t="s">
        <v>365</v>
      </c>
      <c r="D445" s="22">
        <v>1.208</v>
      </c>
      <c r="E445" s="22">
        <v>4.4999999999999998E-2</v>
      </c>
      <c r="F445" s="22">
        <v>0.16300000000000001</v>
      </c>
      <c r="G445" s="23">
        <f t="shared" si="123"/>
        <v>1.4159999999999999</v>
      </c>
      <c r="H445" s="26">
        <v>0</v>
      </c>
      <c r="I445" s="26">
        <v>0</v>
      </c>
      <c r="J445" s="25">
        <v>4.0170000000000003</v>
      </c>
      <c r="K445" s="23">
        <f t="shared" si="124"/>
        <v>5.4329999999999998</v>
      </c>
      <c r="M445" s="40">
        <v>1.157</v>
      </c>
      <c r="N445" s="40">
        <v>4.4999999999999998E-2</v>
      </c>
      <c r="O445" s="40">
        <v>0.17699999999999999</v>
      </c>
      <c r="P445" s="41">
        <f t="shared" si="125"/>
        <v>1.379</v>
      </c>
      <c r="Q445" s="40">
        <v>0</v>
      </c>
      <c r="R445" s="40">
        <v>0</v>
      </c>
      <c r="S445" s="40">
        <v>3.72</v>
      </c>
      <c r="T445" s="41">
        <f t="shared" si="126"/>
        <v>5.0990000000000002</v>
      </c>
      <c r="V445" s="40">
        <f t="shared" si="115"/>
        <v>5.0999999999999934E-2</v>
      </c>
      <c r="W445" s="40">
        <f t="shared" si="116"/>
        <v>0</v>
      </c>
      <c r="X445" s="40">
        <f t="shared" si="117"/>
        <v>-1.3999999999999985E-2</v>
      </c>
      <c r="Y445" s="41">
        <f t="shared" si="118"/>
        <v>3.6999999999999922E-2</v>
      </c>
      <c r="Z445" s="40">
        <f t="shared" si="119"/>
        <v>0</v>
      </c>
      <c r="AA445" s="40">
        <f t="shared" si="120"/>
        <v>0</v>
      </c>
      <c r="AB445" s="40">
        <f t="shared" si="121"/>
        <v>0.29700000000000015</v>
      </c>
      <c r="AC445" s="41">
        <f t="shared" si="122"/>
        <v>0.33399999999999963</v>
      </c>
      <c r="AE445" s="43">
        <f t="shared" si="127"/>
        <v>4.4079515989628289E-2</v>
      </c>
      <c r="AF445" s="43">
        <f t="shared" si="132"/>
        <v>0</v>
      </c>
      <c r="AG445" s="43">
        <f t="shared" si="133"/>
        <v>-7.9096045197740036E-2</v>
      </c>
      <c r="AH445" s="44">
        <f t="shared" si="133"/>
        <v>2.6831036983321191E-2</v>
      </c>
      <c r="AI445" s="43">
        <f t="shared" si="128"/>
        <v>0</v>
      </c>
      <c r="AJ445" s="43">
        <f t="shared" si="129"/>
        <v>0</v>
      </c>
      <c r="AK445" s="43">
        <f t="shared" si="130"/>
        <v>7.9838709677419392E-2</v>
      </c>
      <c r="AL445" s="44">
        <f t="shared" si="131"/>
        <v>6.5503039811727712E-2</v>
      </c>
    </row>
    <row r="446" spans="1:38">
      <c r="A446" s="27">
        <v>301343</v>
      </c>
      <c r="B446" s="30" t="s">
        <v>185</v>
      </c>
      <c r="C446" s="32" t="s">
        <v>367</v>
      </c>
      <c r="D446" s="22">
        <v>1.194</v>
      </c>
      <c r="E446" s="22">
        <v>4.4999999999999998E-2</v>
      </c>
      <c r="F446" s="22">
        <v>0.16300000000000001</v>
      </c>
      <c r="G446" s="23">
        <f t="shared" si="123"/>
        <v>1.4019999999999999</v>
      </c>
      <c r="H446" s="26">
        <v>0.16400000000000001</v>
      </c>
      <c r="I446" s="26">
        <v>0</v>
      </c>
      <c r="J446" s="25">
        <v>0</v>
      </c>
      <c r="K446" s="23">
        <f t="shared" si="124"/>
        <v>1.5659999999999998</v>
      </c>
      <c r="M446" s="40">
        <v>1.143</v>
      </c>
      <c r="N446" s="40">
        <v>4.4999999999999998E-2</v>
      </c>
      <c r="O446" s="40">
        <v>0.17699999999999999</v>
      </c>
      <c r="P446" s="41">
        <f t="shared" si="125"/>
        <v>1.365</v>
      </c>
      <c r="Q446" s="40">
        <v>0.187</v>
      </c>
      <c r="R446" s="40">
        <v>0</v>
      </c>
      <c r="S446" s="40">
        <v>0</v>
      </c>
      <c r="T446" s="41">
        <f t="shared" si="126"/>
        <v>1.552</v>
      </c>
      <c r="V446" s="40">
        <f t="shared" si="115"/>
        <v>5.0999999999999934E-2</v>
      </c>
      <c r="W446" s="40">
        <f t="shared" si="116"/>
        <v>0</v>
      </c>
      <c r="X446" s="40">
        <f t="shared" si="117"/>
        <v>-1.3999999999999985E-2</v>
      </c>
      <c r="Y446" s="41">
        <f t="shared" si="118"/>
        <v>3.6999999999999922E-2</v>
      </c>
      <c r="Z446" s="40">
        <f t="shared" si="119"/>
        <v>-2.2999999999999993E-2</v>
      </c>
      <c r="AA446" s="40">
        <f t="shared" si="120"/>
        <v>0</v>
      </c>
      <c r="AB446" s="40">
        <f t="shared" si="121"/>
        <v>0</v>
      </c>
      <c r="AC446" s="41">
        <f t="shared" si="122"/>
        <v>1.399999999999979E-2</v>
      </c>
      <c r="AE446" s="43">
        <f t="shared" si="127"/>
        <v>4.4619422572178422E-2</v>
      </c>
      <c r="AF446" s="43">
        <f t="shared" si="132"/>
        <v>0</v>
      </c>
      <c r="AG446" s="43">
        <f t="shared" si="133"/>
        <v>-7.9096045197740036E-2</v>
      </c>
      <c r="AH446" s="44">
        <f t="shared" si="133"/>
        <v>2.7106227106227048E-2</v>
      </c>
      <c r="AI446" s="43">
        <f t="shared" si="128"/>
        <v>-0.12299465240641708</v>
      </c>
      <c r="AJ446" s="43">
        <f t="shared" si="129"/>
        <v>0</v>
      </c>
      <c r="AK446" s="43">
        <f t="shared" si="130"/>
        <v>0</v>
      </c>
      <c r="AL446" s="44">
        <f t="shared" si="131"/>
        <v>9.0206185567008948E-3</v>
      </c>
    </row>
    <row r="447" spans="1:38">
      <c r="A447" s="27">
        <v>301344</v>
      </c>
      <c r="B447" s="30" t="s">
        <v>148</v>
      </c>
      <c r="C447" s="32" t="s">
        <v>367</v>
      </c>
      <c r="D447" s="22">
        <v>1.282</v>
      </c>
      <c r="E447" s="22">
        <v>4.4999999999999998E-2</v>
      </c>
      <c r="F447" s="22">
        <v>0.16300000000000001</v>
      </c>
      <c r="G447" s="23">
        <f t="shared" si="123"/>
        <v>1.49</v>
      </c>
      <c r="H447" s="26">
        <v>0.16400000000000001</v>
      </c>
      <c r="I447" s="26">
        <v>0</v>
      </c>
      <c r="J447" s="25">
        <v>0</v>
      </c>
      <c r="K447" s="23">
        <f t="shared" si="124"/>
        <v>1.6539999999999999</v>
      </c>
      <c r="M447" s="40">
        <v>1.2270000000000001</v>
      </c>
      <c r="N447" s="40">
        <v>4.4999999999999998E-2</v>
      </c>
      <c r="O447" s="40">
        <v>0.17699999999999999</v>
      </c>
      <c r="P447" s="41">
        <f t="shared" si="125"/>
        <v>1.4490000000000001</v>
      </c>
      <c r="Q447" s="40">
        <v>0.187</v>
      </c>
      <c r="R447" s="40">
        <v>0</v>
      </c>
      <c r="S447" s="40">
        <v>0</v>
      </c>
      <c r="T447" s="41">
        <f t="shared" si="126"/>
        <v>1.6360000000000001</v>
      </c>
      <c r="V447" s="40">
        <f t="shared" si="115"/>
        <v>5.4999999999999938E-2</v>
      </c>
      <c r="W447" s="40">
        <f t="shared" si="116"/>
        <v>0</v>
      </c>
      <c r="X447" s="40">
        <f t="shared" si="117"/>
        <v>-1.3999999999999985E-2</v>
      </c>
      <c r="Y447" s="41">
        <f t="shared" si="118"/>
        <v>4.0999999999999925E-2</v>
      </c>
      <c r="Z447" s="40">
        <f t="shared" si="119"/>
        <v>-2.2999999999999993E-2</v>
      </c>
      <c r="AA447" s="40">
        <f t="shared" si="120"/>
        <v>0</v>
      </c>
      <c r="AB447" s="40">
        <f t="shared" si="121"/>
        <v>0</v>
      </c>
      <c r="AC447" s="41">
        <f t="shared" si="122"/>
        <v>1.7999999999999794E-2</v>
      </c>
      <c r="AE447" s="43">
        <f t="shared" si="127"/>
        <v>4.4824775876120562E-2</v>
      </c>
      <c r="AF447" s="43">
        <f t="shared" si="132"/>
        <v>0</v>
      </c>
      <c r="AG447" s="43">
        <f t="shared" si="133"/>
        <v>-7.9096045197740036E-2</v>
      </c>
      <c r="AH447" s="44">
        <f t="shared" si="133"/>
        <v>2.8295376121463024E-2</v>
      </c>
      <c r="AI447" s="43">
        <f t="shared" si="128"/>
        <v>-0.12299465240641708</v>
      </c>
      <c r="AJ447" s="43">
        <f t="shared" si="129"/>
        <v>0</v>
      </c>
      <c r="AK447" s="43">
        <f t="shared" si="130"/>
        <v>0</v>
      </c>
      <c r="AL447" s="44">
        <f t="shared" si="131"/>
        <v>1.1002444987774935E-2</v>
      </c>
    </row>
    <row r="448" spans="1:38">
      <c r="A448" s="27">
        <v>301348</v>
      </c>
      <c r="B448" s="30" t="s">
        <v>5</v>
      </c>
      <c r="C448" s="32" t="s">
        <v>368</v>
      </c>
      <c r="D448" s="22">
        <v>0.92800000000000005</v>
      </c>
      <c r="E448" s="22">
        <v>4.4999999999999998E-2</v>
      </c>
      <c r="F448" s="22">
        <v>0.16300000000000001</v>
      </c>
      <c r="G448" s="23">
        <f t="shared" si="123"/>
        <v>1.1360000000000001</v>
      </c>
      <c r="H448" s="26">
        <v>0</v>
      </c>
      <c r="I448" s="26">
        <v>0</v>
      </c>
      <c r="J448" s="25">
        <v>0</v>
      </c>
      <c r="K448" s="23">
        <f t="shared" si="124"/>
        <v>1.1360000000000001</v>
      </c>
      <c r="M448" s="40">
        <v>0.88400000000000001</v>
      </c>
      <c r="N448" s="40">
        <v>4.4999999999999998E-2</v>
      </c>
      <c r="O448" s="40">
        <v>0.17699999999999999</v>
      </c>
      <c r="P448" s="41">
        <f t="shared" si="125"/>
        <v>1.1060000000000001</v>
      </c>
      <c r="Q448" s="40">
        <v>0</v>
      </c>
      <c r="R448" s="40">
        <v>0</v>
      </c>
      <c r="S448" s="40">
        <v>0</v>
      </c>
      <c r="T448" s="41">
        <f t="shared" si="126"/>
        <v>1.1060000000000001</v>
      </c>
      <c r="V448" s="40">
        <f t="shared" si="115"/>
        <v>4.4000000000000039E-2</v>
      </c>
      <c r="W448" s="40">
        <f t="shared" si="116"/>
        <v>0</v>
      </c>
      <c r="X448" s="40">
        <f t="shared" si="117"/>
        <v>-1.3999999999999985E-2</v>
      </c>
      <c r="Y448" s="41">
        <f t="shared" si="118"/>
        <v>3.0000000000000027E-2</v>
      </c>
      <c r="Z448" s="40">
        <f t="shared" si="119"/>
        <v>0</v>
      </c>
      <c r="AA448" s="40">
        <f t="shared" si="120"/>
        <v>0</v>
      </c>
      <c r="AB448" s="40">
        <f t="shared" si="121"/>
        <v>0</v>
      </c>
      <c r="AC448" s="41">
        <f t="shared" si="122"/>
        <v>3.0000000000000027E-2</v>
      </c>
      <c r="AE448" s="43">
        <f t="shared" si="127"/>
        <v>4.9773755656108642E-2</v>
      </c>
      <c r="AF448" s="43">
        <f t="shared" si="132"/>
        <v>0</v>
      </c>
      <c r="AG448" s="43">
        <f t="shared" si="133"/>
        <v>-7.9096045197740036E-2</v>
      </c>
      <c r="AH448" s="44">
        <f t="shared" si="133"/>
        <v>2.7124773960217018E-2</v>
      </c>
      <c r="AI448" s="43">
        <f t="shared" si="128"/>
        <v>0</v>
      </c>
      <c r="AJ448" s="43">
        <f t="shared" si="129"/>
        <v>0</v>
      </c>
      <c r="AK448" s="43">
        <f t="shared" si="130"/>
        <v>0</v>
      </c>
      <c r="AL448" s="44">
        <f t="shared" si="131"/>
        <v>2.7124773960217018E-2</v>
      </c>
    </row>
    <row r="449" spans="1:38">
      <c r="A449" s="27">
        <v>301354</v>
      </c>
      <c r="B449" s="30" t="s">
        <v>8</v>
      </c>
      <c r="C449" s="32" t="s">
        <v>367</v>
      </c>
      <c r="D449" s="22">
        <v>2.1269999999999998</v>
      </c>
      <c r="E449" s="22">
        <v>4.4999999999999998E-2</v>
      </c>
      <c r="F449" s="22">
        <v>0.16300000000000001</v>
      </c>
      <c r="G449" s="23">
        <f t="shared" si="123"/>
        <v>2.3349999999999995</v>
      </c>
      <c r="H449" s="26">
        <v>0.16400000000000001</v>
      </c>
      <c r="I449" s="26">
        <v>0</v>
      </c>
      <c r="J449" s="25">
        <v>0</v>
      </c>
      <c r="K449" s="23">
        <f t="shared" si="124"/>
        <v>2.4989999999999997</v>
      </c>
      <c r="M449" s="40">
        <v>2.036</v>
      </c>
      <c r="N449" s="40">
        <v>4.4999999999999998E-2</v>
      </c>
      <c r="O449" s="40">
        <v>0.17699999999999999</v>
      </c>
      <c r="P449" s="41">
        <f t="shared" si="125"/>
        <v>2.258</v>
      </c>
      <c r="Q449" s="40">
        <v>0.187</v>
      </c>
      <c r="R449" s="40">
        <v>0</v>
      </c>
      <c r="S449" s="40">
        <v>0</v>
      </c>
      <c r="T449" s="41">
        <f t="shared" si="126"/>
        <v>2.4449999999999998</v>
      </c>
      <c r="V449" s="40">
        <f>(D449-M449)</f>
        <v>9.0999999999999748E-2</v>
      </c>
      <c r="W449" s="40">
        <f>(E449-N449)</f>
        <v>0</v>
      </c>
      <c r="X449" s="40">
        <f>(F449-O449)</f>
        <v>-1.3999999999999985E-2</v>
      </c>
      <c r="Y449" s="41">
        <f>(G449-P449)</f>
        <v>7.6999999999999513E-2</v>
      </c>
      <c r="Z449" s="40">
        <f>IF(H449=0,0,(H449-Q449))</f>
        <v>-2.2999999999999993E-2</v>
      </c>
      <c r="AA449" s="40">
        <f>IF(I449=0,0,(I449-R449))</f>
        <v>0</v>
      </c>
      <c r="AB449" s="40">
        <f>IF(J449=0,0,(J449-S449))</f>
        <v>0</v>
      </c>
      <c r="AC449" s="41">
        <f>(K449-T449)</f>
        <v>5.3999999999999826E-2</v>
      </c>
      <c r="AE449" s="43">
        <f t="shared" si="127"/>
        <v>4.4695481335952726E-2</v>
      </c>
      <c r="AF449" s="43">
        <f t="shared" si="132"/>
        <v>0</v>
      </c>
      <c r="AG449" s="43">
        <f t="shared" si="133"/>
        <v>-7.9096045197740036E-2</v>
      </c>
      <c r="AH449" s="44">
        <f t="shared" si="133"/>
        <v>3.4100974313551601E-2</v>
      </c>
      <c r="AI449" s="43">
        <f t="shared" si="128"/>
        <v>-0.12299465240641708</v>
      </c>
      <c r="AJ449" s="43">
        <f t="shared" si="129"/>
        <v>0</v>
      </c>
      <c r="AK449" s="43">
        <f t="shared" si="130"/>
        <v>0</v>
      </c>
      <c r="AL449" s="44">
        <f t="shared" si="131"/>
        <v>2.2085889570552079E-2</v>
      </c>
    </row>
    <row r="450" spans="1:38">
      <c r="A450" s="27">
        <v>301355</v>
      </c>
      <c r="B450" s="30" t="s">
        <v>6</v>
      </c>
      <c r="C450" s="32" t="s">
        <v>369</v>
      </c>
      <c r="D450" s="22">
        <v>0.68899999999999995</v>
      </c>
      <c r="E450" s="22">
        <v>4.4999999999999998E-2</v>
      </c>
      <c r="F450" s="22">
        <v>0.16300000000000001</v>
      </c>
      <c r="G450" s="23">
        <f t="shared" si="123"/>
        <v>0.89700000000000002</v>
      </c>
      <c r="H450" s="26">
        <v>0.16400000000000001</v>
      </c>
      <c r="I450" s="26">
        <v>0</v>
      </c>
      <c r="J450" s="25">
        <v>0</v>
      </c>
      <c r="K450" s="23">
        <f t="shared" si="124"/>
        <v>1.0609999999999999</v>
      </c>
      <c r="M450" s="40">
        <v>0.66</v>
      </c>
      <c r="N450" s="40">
        <v>4.4999999999999998E-2</v>
      </c>
      <c r="O450" s="40">
        <v>0.17699999999999999</v>
      </c>
      <c r="P450" s="41">
        <f t="shared" si="125"/>
        <v>0.88200000000000012</v>
      </c>
      <c r="Q450" s="40">
        <v>0.187</v>
      </c>
      <c r="R450" s="40">
        <v>0</v>
      </c>
      <c r="S450" s="40">
        <v>0</v>
      </c>
      <c r="T450" s="41">
        <f t="shared" si="126"/>
        <v>1.0690000000000002</v>
      </c>
      <c r="V450" s="40">
        <f t="shared" ref="V450:V513" si="134">(D450-M450)</f>
        <v>2.8999999999999915E-2</v>
      </c>
      <c r="W450" s="40">
        <f t="shared" ref="W450:W513" si="135">(E450-N450)</f>
        <v>0</v>
      </c>
      <c r="X450" s="40">
        <f t="shared" ref="X450:X513" si="136">(F450-O450)</f>
        <v>-1.3999999999999985E-2</v>
      </c>
      <c r="Y450" s="41">
        <f t="shared" ref="Y450:Y513" si="137">(G450-P450)</f>
        <v>1.4999999999999902E-2</v>
      </c>
      <c r="Z450" s="40">
        <f t="shared" ref="Z450:Z513" si="138">IF(H450=0,0,(H450-Q450))</f>
        <v>-2.2999999999999993E-2</v>
      </c>
      <c r="AA450" s="40">
        <f t="shared" ref="AA450:AA513" si="139">IF(I450=0,0,(I450-R450))</f>
        <v>0</v>
      </c>
      <c r="AB450" s="40">
        <f t="shared" ref="AB450:AB513" si="140">IF(J450=0,0,(J450-S450))</f>
        <v>0</v>
      </c>
      <c r="AC450" s="41">
        <f t="shared" ref="AC450:AC513" si="141">(K450-T450)</f>
        <v>-8.0000000000002292E-3</v>
      </c>
      <c r="AE450" s="43">
        <f t="shared" si="127"/>
        <v>4.3939393939393806E-2</v>
      </c>
      <c r="AF450" s="43">
        <f t="shared" si="132"/>
        <v>0</v>
      </c>
      <c r="AG450" s="43">
        <f t="shared" si="133"/>
        <v>-7.9096045197740036E-2</v>
      </c>
      <c r="AH450" s="44">
        <f t="shared" si="133"/>
        <v>1.7006802721088322E-2</v>
      </c>
      <c r="AI450" s="43">
        <f t="shared" si="128"/>
        <v>-0.12299465240641708</v>
      </c>
      <c r="AJ450" s="43">
        <f t="shared" si="129"/>
        <v>0</v>
      </c>
      <c r="AK450" s="43">
        <f t="shared" si="130"/>
        <v>0</v>
      </c>
      <c r="AL450" s="44">
        <f t="shared" si="131"/>
        <v>-7.4836295603369768E-3</v>
      </c>
    </row>
    <row r="451" spans="1:38">
      <c r="A451" s="27">
        <v>301356</v>
      </c>
      <c r="B451" s="30" t="s">
        <v>461</v>
      </c>
      <c r="C451" s="32" t="s">
        <v>367</v>
      </c>
      <c r="D451" s="22">
        <v>1.208</v>
      </c>
      <c r="E451" s="22">
        <v>4.4999999999999998E-2</v>
      </c>
      <c r="F451" s="22">
        <v>0.16300000000000001</v>
      </c>
      <c r="G451" s="23">
        <f t="shared" si="123"/>
        <v>1.4159999999999999</v>
      </c>
      <c r="H451" s="26">
        <v>0.16400000000000001</v>
      </c>
      <c r="I451" s="26">
        <v>0</v>
      </c>
      <c r="J451" s="25">
        <v>0</v>
      </c>
      <c r="K451" s="23">
        <f t="shared" si="124"/>
        <v>1.5799999999999998</v>
      </c>
      <c r="M451" s="40">
        <v>1.157</v>
      </c>
      <c r="N451" s="40">
        <v>4.4999999999999998E-2</v>
      </c>
      <c r="O451" s="40">
        <v>0.17699999999999999</v>
      </c>
      <c r="P451" s="41">
        <f t="shared" si="125"/>
        <v>1.379</v>
      </c>
      <c r="Q451" s="40">
        <v>0.187</v>
      </c>
      <c r="R451" s="40">
        <v>0</v>
      </c>
      <c r="S451" s="40">
        <v>0</v>
      </c>
      <c r="T451" s="41">
        <f t="shared" si="126"/>
        <v>1.5660000000000001</v>
      </c>
      <c r="V451" s="40">
        <f t="shared" si="134"/>
        <v>5.0999999999999934E-2</v>
      </c>
      <c r="W451" s="40">
        <f t="shared" si="135"/>
        <v>0</v>
      </c>
      <c r="X451" s="40">
        <f t="shared" si="136"/>
        <v>-1.3999999999999985E-2</v>
      </c>
      <c r="Y451" s="41">
        <f t="shared" si="137"/>
        <v>3.6999999999999922E-2</v>
      </c>
      <c r="Z451" s="40">
        <f t="shared" si="138"/>
        <v>-2.2999999999999993E-2</v>
      </c>
      <c r="AA451" s="40">
        <f t="shared" si="139"/>
        <v>0</v>
      </c>
      <c r="AB451" s="40">
        <f t="shared" si="140"/>
        <v>0</v>
      </c>
      <c r="AC451" s="41">
        <f t="shared" si="141"/>
        <v>1.399999999999979E-2</v>
      </c>
      <c r="AE451" s="43">
        <f t="shared" si="127"/>
        <v>4.4079515989628289E-2</v>
      </c>
      <c r="AF451" s="43">
        <f t="shared" si="132"/>
        <v>0</v>
      </c>
      <c r="AG451" s="43">
        <f t="shared" si="133"/>
        <v>-7.9096045197740036E-2</v>
      </c>
      <c r="AH451" s="44">
        <f t="shared" si="133"/>
        <v>2.6831036983321191E-2</v>
      </c>
      <c r="AI451" s="43">
        <f t="shared" si="128"/>
        <v>-0.12299465240641708</v>
      </c>
      <c r="AJ451" s="43">
        <f t="shared" si="129"/>
        <v>0</v>
      </c>
      <c r="AK451" s="43">
        <f t="shared" si="130"/>
        <v>0</v>
      </c>
      <c r="AL451" s="44">
        <f t="shared" si="131"/>
        <v>8.9399744572157026E-3</v>
      </c>
    </row>
    <row r="452" spans="1:38">
      <c r="A452" s="27">
        <v>301360</v>
      </c>
      <c r="B452" s="30" t="s">
        <v>145</v>
      </c>
      <c r="C452" s="32" t="s">
        <v>368</v>
      </c>
      <c r="D452" s="22">
        <v>0.502</v>
      </c>
      <c r="E452" s="22">
        <v>4.4999999999999998E-2</v>
      </c>
      <c r="F452" s="22">
        <v>0.16300000000000001</v>
      </c>
      <c r="G452" s="23">
        <f t="shared" si="123"/>
        <v>0.71000000000000008</v>
      </c>
      <c r="H452" s="26">
        <v>0</v>
      </c>
      <c r="I452" s="26">
        <v>0</v>
      </c>
      <c r="J452" s="25">
        <v>0</v>
      </c>
      <c r="K452" s="23">
        <f t="shared" si="124"/>
        <v>0.71000000000000008</v>
      </c>
      <c r="M452" s="40">
        <v>0.47799999999999998</v>
      </c>
      <c r="N452" s="40">
        <v>4.4999999999999998E-2</v>
      </c>
      <c r="O452" s="40">
        <v>0.17699999999999999</v>
      </c>
      <c r="P452" s="41">
        <f t="shared" si="125"/>
        <v>0.7</v>
      </c>
      <c r="Q452" s="40">
        <v>0</v>
      </c>
      <c r="R452" s="40">
        <v>0</v>
      </c>
      <c r="S452" s="40">
        <v>0</v>
      </c>
      <c r="T452" s="41">
        <f t="shared" si="126"/>
        <v>0.7</v>
      </c>
      <c r="V452" s="40">
        <f t="shared" si="134"/>
        <v>2.4000000000000021E-2</v>
      </c>
      <c r="W452" s="40">
        <f t="shared" si="135"/>
        <v>0</v>
      </c>
      <c r="X452" s="40">
        <f t="shared" si="136"/>
        <v>-1.3999999999999985E-2</v>
      </c>
      <c r="Y452" s="41">
        <f t="shared" si="137"/>
        <v>1.000000000000012E-2</v>
      </c>
      <c r="Z452" s="40">
        <f t="shared" si="138"/>
        <v>0</v>
      </c>
      <c r="AA452" s="40">
        <f t="shared" si="139"/>
        <v>0</v>
      </c>
      <c r="AB452" s="40">
        <f t="shared" si="140"/>
        <v>0</v>
      </c>
      <c r="AC452" s="41">
        <f t="shared" si="141"/>
        <v>1.000000000000012E-2</v>
      </c>
      <c r="AE452" s="43">
        <f t="shared" si="127"/>
        <v>5.020920502092055E-2</v>
      </c>
      <c r="AF452" s="43">
        <f t="shared" si="132"/>
        <v>0</v>
      </c>
      <c r="AG452" s="43">
        <f t="shared" si="133"/>
        <v>-7.9096045197740036E-2</v>
      </c>
      <c r="AH452" s="44">
        <f t="shared" si="133"/>
        <v>1.4285714285714459E-2</v>
      </c>
      <c r="AI452" s="43">
        <f t="shared" si="128"/>
        <v>0</v>
      </c>
      <c r="AJ452" s="43">
        <f t="shared" si="129"/>
        <v>0</v>
      </c>
      <c r="AK452" s="43">
        <f t="shared" si="130"/>
        <v>0</v>
      </c>
      <c r="AL452" s="44">
        <f t="shared" si="131"/>
        <v>1.4285714285714459E-2</v>
      </c>
    </row>
    <row r="453" spans="1:38">
      <c r="A453" s="27">
        <v>301361</v>
      </c>
      <c r="B453" s="30" t="s">
        <v>34</v>
      </c>
      <c r="C453" s="32" t="s">
        <v>368</v>
      </c>
      <c r="D453" s="22">
        <v>0.502</v>
      </c>
      <c r="E453" s="22">
        <v>4.4999999999999998E-2</v>
      </c>
      <c r="F453" s="22">
        <v>0.16300000000000001</v>
      </c>
      <c r="G453" s="23">
        <f t="shared" si="123"/>
        <v>0.71000000000000008</v>
      </c>
      <c r="H453" s="26">
        <v>0</v>
      </c>
      <c r="I453" s="26">
        <v>0</v>
      </c>
      <c r="J453" s="25">
        <v>0</v>
      </c>
      <c r="K453" s="23">
        <f t="shared" si="124"/>
        <v>0.71000000000000008</v>
      </c>
      <c r="M453" s="40">
        <v>0.47799999999999998</v>
      </c>
      <c r="N453" s="40">
        <v>4.4999999999999998E-2</v>
      </c>
      <c r="O453" s="40">
        <v>0.17699999999999999</v>
      </c>
      <c r="P453" s="41">
        <f t="shared" si="125"/>
        <v>0.7</v>
      </c>
      <c r="Q453" s="40">
        <v>0</v>
      </c>
      <c r="R453" s="40">
        <v>0</v>
      </c>
      <c r="S453" s="40">
        <v>0</v>
      </c>
      <c r="T453" s="41">
        <f t="shared" si="126"/>
        <v>0.7</v>
      </c>
      <c r="V453" s="40">
        <f t="shared" si="134"/>
        <v>2.4000000000000021E-2</v>
      </c>
      <c r="W453" s="40">
        <f t="shared" si="135"/>
        <v>0</v>
      </c>
      <c r="X453" s="40">
        <f t="shared" si="136"/>
        <v>-1.3999999999999985E-2</v>
      </c>
      <c r="Y453" s="41">
        <f t="shared" si="137"/>
        <v>1.000000000000012E-2</v>
      </c>
      <c r="Z453" s="40">
        <f t="shared" si="138"/>
        <v>0</v>
      </c>
      <c r="AA453" s="40">
        <f t="shared" si="139"/>
        <v>0</v>
      </c>
      <c r="AB453" s="40">
        <f t="shared" si="140"/>
        <v>0</v>
      </c>
      <c r="AC453" s="41">
        <f t="shared" si="141"/>
        <v>1.000000000000012E-2</v>
      </c>
      <c r="AE453" s="43">
        <f t="shared" si="127"/>
        <v>5.020920502092055E-2</v>
      </c>
      <c r="AF453" s="43">
        <f t="shared" si="132"/>
        <v>0</v>
      </c>
      <c r="AG453" s="43">
        <f t="shared" si="133"/>
        <v>-7.9096045197740036E-2</v>
      </c>
      <c r="AH453" s="44">
        <f t="shared" si="133"/>
        <v>1.4285714285714459E-2</v>
      </c>
      <c r="AI453" s="43">
        <f t="shared" si="128"/>
        <v>0</v>
      </c>
      <c r="AJ453" s="43">
        <f t="shared" si="129"/>
        <v>0</v>
      </c>
      <c r="AK453" s="43">
        <f t="shared" si="130"/>
        <v>0</v>
      </c>
      <c r="AL453" s="44">
        <f t="shared" si="131"/>
        <v>1.4285714285714459E-2</v>
      </c>
    </row>
    <row r="454" spans="1:38">
      <c r="A454" s="27">
        <v>301364</v>
      </c>
      <c r="B454" s="30" t="s">
        <v>7</v>
      </c>
      <c r="C454" s="32" t="s">
        <v>367</v>
      </c>
      <c r="D454" s="22">
        <v>1.893</v>
      </c>
      <c r="E454" s="22">
        <v>4.4999999999999998E-2</v>
      </c>
      <c r="F454" s="22">
        <v>0.16300000000000001</v>
      </c>
      <c r="G454" s="23">
        <f t="shared" si="123"/>
        <v>2.101</v>
      </c>
      <c r="H454" s="26">
        <v>0.16400000000000001</v>
      </c>
      <c r="I454" s="26">
        <v>0</v>
      </c>
      <c r="J454" s="25">
        <v>0</v>
      </c>
      <c r="K454" s="23">
        <f t="shared" si="124"/>
        <v>2.2650000000000001</v>
      </c>
      <c r="M454" s="40">
        <v>1.8129999999999999</v>
      </c>
      <c r="N454" s="40">
        <v>4.4999999999999998E-2</v>
      </c>
      <c r="O454" s="40">
        <v>0.17699999999999999</v>
      </c>
      <c r="P454" s="41">
        <f t="shared" si="125"/>
        <v>2.0349999999999997</v>
      </c>
      <c r="Q454" s="40">
        <v>0.187</v>
      </c>
      <c r="R454" s="40">
        <v>0</v>
      </c>
      <c r="S454" s="40">
        <v>0</v>
      </c>
      <c r="T454" s="41">
        <f t="shared" si="126"/>
        <v>2.2219999999999995</v>
      </c>
      <c r="V454" s="40">
        <f t="shared" si="134"/>
        <v>8.0000000000000071E-2</v>
      </c>
      <c r="W454" s="40">
        <f t="shared" si="135"/>
        <v>0</v>
      </c>
      <c r="X454" s="40">
        <f t="shared" si="136"/>
        <v>-1.3999999999999985E-2</v>
      </c>
      <c r="Y454" s="41">
        <f t="shared" si="137"/>
        <v>6.6000000000000281E-2</v>
      </c>
      <c r="Z454" s="40">
        <f t="shared" si="138"/>
        <v>-2.2999999999999993E-2</v>
      </c>
      <c r="AA454" s="40">
        <f t="shared" si="139"/>
        <v>0</v>
      </c>
      <c r="AB454" s="40">
        <f t="shared" si="140"/>
        <v>0</v>
      </c>
      <c r="AC454" s="41">
        <f t="shared" si="141"/>
        <v>4.3000000000000593E-2</v>
      </c>
      <c r="AE454" s="43">
        <f t="shared" si="127"/>
        <v>4.4125758411472739E-2</v>
      </c>
      <c r="AF454" s="43">
        <f t="shared" si="132"/>
        <v>0</v>
      </c>
      <c r="AG454" s="43">
        <f t="shared" si="133"/>
        <v>-7.9096045197740036E-2</v>
      </c>
      <c r="AH454" s="44">
        <f t="shared" si="133"/>
        <v>3.2432432432432573E-2</v>
      </c>
      <c r="AI454" s="43">
        <f t="shared" si="128"/>
        <v>-0.12299465240641708</v>
      </c>
      <c r="AJ454" s="43">
        <f t="shared" si="129"/>
        <v>0</v>
      </c>
      <c r="AK454" s="43">
        <f t="shared" si="130"/>
        <v>0</v>
      </c>
      <c r="AL454" s="44">
        <f t="shared" si="131"/>
        <v>1.9351935193519625E-2</v>
      </c>
    </row>
    <row r="455" spans="1:38">
      <c r="A455" s="27">
        <v>301365</v>
      </c>
      <c r="B455" s="30" t="s">
        <v>195</v>
      </c>
      <c r="C455" s="32" t="s">
        <v>369</v>
      </c>
      <c r="D455" s="22">
        <v>1.125</v>
      </c>
      <c r="E455" s="22">
        <v>4.4999999999999998E-2</v>
      </c>
      <c r="F455" s="22">
        <v>0.16300000000000001</v>
      </c>
      <c r="G455" s="23">
        <f t="shared" si="123"/>
        <v>1.333</v>
      </c>
      <c r="H455" s="26">
        <v>0.16400000000000001</v>
      </c>
      <c r="I455" s="26">
        <v>0</v>
      </c>
      <c r="J455" s="25">
        <v>0</v>
      </c>
      <c r="K455" s="23">
        <f t="shared" si="124"/>
        <v>1.4969999999999999</v>
      </c>
      <c r="M455" s="40">
        <v>1.0780000000000001</v>
      </c>
      <c r="N455" s="40">
        <v>4.4999999999999998E-2</v>
      </c>
      <c r="O455" s="40">
        <v>0.17699999999999999</v>
      </c>
      <c r="P455" s="41">
        <f t="shared" si="125"/>
        <v>1.3</v>
      </c>
      <c r="Q455" s="40">
        <v>0.187</v>
      </c>
      <c r="R455" s="40">
        <v>0</v>
      </c>
      <c r="S455" s="40">
        <v>0</v>
      </c>
      <c r="T455" s="41">
        <f t="shared" si="126"/>
        <v>1.4870000000000001</v>
      </c>
      <c r="V455" s="40">
        <f t="shared" si="134"/>
        <v>4.6999999999999931E-2</v>
      </c>
      <c r="W455" s="40">
        <f t="shared" si="135"/>
        <v>0</v>
      </c>
      <c r="X455" s="40">
        <f t="shared" si="136"/>
        <v>-1.3999999999999985E-2</v>
      </c>
      <c r="Y455" s="41">
        <f t="shared" si="137"/>
        <v>3.2999999999999918E-2</v>
      </c>
      <c r="Z455" s="40">
        <f t="shared" si="138"/>
        <v>-2.2999999999999993E-2</v>
      </c>
      <c r="AA455" s="40">
        <f t="shared" si="139"/>
        <v>0</v>
      </c>
      <c r="AB455" s="40">
        <f t="shared" si="140"/>
        <v>0</v>
      </c>
      <c r="AC455" s="41">
        <f t="shared" si="141"/>
        <v>9.9999999999997868E-3</v>
      </c>
      <c r="AE455" s="43">
        <f t="shared" si="127"/>
        <v>4.3599257884972105E-2</v>
      </c>
      <c r="AF455" s="43">
        <f t="shared" si="132"/>
        <v>0</v>
      </c>
      <c r="AG455" s="43">
        <f t="shared" si="133"/>
        <v>-7.9096045197740036E-2</v>
      </c>
      <c r="AH455" s="44">
        <f t="shared" si="133"/>
        <v>2.5384615384615321E-2</v>
      </c>
      <c r="AI455" s="43">
        <f t="shared" si="128"/>
        <v>-0.12299465240641708</v>
      </c>
      <c r="AJ455" s="43">
        <f t="shared" si="129"/>
        <v>0</v>
      </c>
      <c r="AK455" s="43">
        <f t="shared" si="130"/>
        <v>0</v>
      </c>
      <c r="AL455" s="44">
        <f t="shared" si="131"/>
        <v>6.7249495628781348E-3</v>
      </c>
    </row>
    <row r="456" spans="1:38">
      <c r="A456" s="27">
        <v>301366</v>
      </c>
      <c r="B456" s="30" t="s">
        <v>196</v>
      </c>
      <c r="C456" s="32" t="s">
        <v>369</v>
      </c>
      <c r="D456" s="22">
        <v>1.139</v>
      </c>
      <c r="E456" s="22">
        <v>4.4999999999999998E-2</v>
      </c>
      <c r="F456" s="22">
        <v>0.16300000000000001</v>
      </c>
      <c r="G456" s="23">
        <f t="shared" ref="G456:G519" si="142">D456+E456+F456</f>
        <v>1.347</v>
      </c>
      <c r="H456" s="26">
        <v>0.16400000000000001</v>
      </c>
      <c r="I456" s="26">
        <v>0</v>
      </c>
      <c r="J456" s="25">
        <v>0</v>
      </c>
      <c r="K456" s="23">
        <f t="shared" ref="K456:K519" si="143">G456+H456+I456+J456</f>
        <v>1.5109999999999999</v>
      </c>
      <c r="M456" s="40">
        <v>1.091</v>
      </c>
      <c r="N456" s="40">
        <v>4.4999999999999998E-2</v>
      </c>
      <c r="O456" s="40">
        <v>0.17699999999999999</v>
      </c>
      <c r="P456" s="41">
        <f t="shared" ref="P456:P519" si="144">M456+N456+O456</f>
        <v>1.3129999999999999</v>
      </c>
      <c r="Q456" s="40">
        <v>0.187</v>
      </c>
      <c r="R456" s="40">
        <v>0</v>
      </c>
      <c r="S456" s="40">
        <v>0</v>
      </c>
      <c r="T456" s="41">
        <f t="shared" ref="T456:T519" si="145">P456+Q456+R456+S456</f>
        <v>1.5</v>
      </c>
      <c r="V456" s="40">
        <f t="shared" si="134"/>
        <v>4.8000000000000043E-2</v>
      </c>
      <c r="W456" s="40">
        <f t="shared" si="135"/>
        <v>0</v>
      </c>
      <c r="X456" s="40">
        <f t="shared" si="136"/>
        <v>-1.3999999999999985E-2</v>
      </c>
      <c r="Y456" s="41">
        <f t="shared" si="137"/>
        <v>3.400000000000003E-2</v>
      </c>
      <c r="Z456" s="40">
        <f t="shared" si="138"/>
        <v>-2.2999999999999993E-2</v>
      </c>
      <c r="AA456" s="40">
        <f t="shared" si="139"/>
        <v>0</v>
      </c>
      <c r="AB456" s="40">
        <f t="shared" si="140"/>
        <v>0</v>
      </c>
      <c r="AC456" s="41">
        <f t="shared" si="141"/>
        <v>1.0999999999999899E-2</v>
      </c>
      <c r="AE456" s="43">
        <f t="shared" ref="AE456:AE519" si="146">(D456-M456)/M456</f>
        <v>4.3996333638863468E-2</v>
      </c>
      <c r="AF456" s="43">
        <f t="shared" si="132"/>
        <v>0</v>
      </c>
      <c r="AG456" s="43">
        <f t="shared" si="133"/>
        <v>-7.9096045197740036E-2</v>
      </c>
      <c r="AH456" s="44">
        <f t="shared" si="133"/>
        <v>2.5894897182025919E-2</v>
      </c>
      <c r="AI456" s="43">
        <f t="shared" ref="AI456:AI519" si="147">IF(H456=0,0,(H456-Q456)/Q456)</f>
        <v>-0.12299465240641708</v>
      </c>
      <c r="AJ456" s="43">
        <f t="shared" ref="AJ456:AJ519" si="148">IF(I456=0,0,(I456-R456)/R456)</f>
        <v>0</v>
      </c>
      <c r="AK456" s="43">
        <f t="shared" ref="AK456:AK519" si="149">IF(J456=0,0,(J456-S456)/S456)</f>
        <v>0</v>
      </c>
      <c r="AL456" s="44">
        <f t="shared" ref="AL456:AL519" si="150">(K456-T456)/T456</f>
        <v>7.3333333333332655E-3</v>
      </c>
    </row>
    <row r="457" spans="1:38">
      <c r="A457" s="27">
        <v>301368</v>
      </c>
      <c r="B457" s="30" t="s">
        <v>462</v>
      </c>
      <c r="C457" s="32" t="s">
        <v>366</v>
      </c>
      <c r="D457" s="22">
        <v>1.6830000000000001</v>
      </c>
      <c r="E457" s="22">
        <v>4.4999999999999998E-2</v>
      </c>
      <c r="F457" s="22">
        <v>0.16300000000000001</v>
      </c>
      <c r="G457" s="23">
        <f t="shared" si="142"/>
        <v>1.891</v>
      </c>
      <c r="H457" s="26">
        <v>0</v>
      </c>
      <c r="I457" s="26">
        <v>0</v>
      </c>
      <c r="J457" s="25">
        <v>0</v>
      </c>
      <c r="K457" s="23">
        <f t="shared" si="143"/>
        <v>1.891</v>
      </c>
      <c r="M457" s="40">
        <v>1.611</v>
      </c>
      <c r="N457" s="40">
        <v>4.4999999999999998E-2</v>
      </c>
      <c r="O457" s="40">
        <v>0.17699999999999999</v>
      </c>
      <c r="P457" s="41">
        <f t="shared" si="144"/>
        <v>1.833</v>
      </c>
      <c r="Q457" s="40">
        <v>0</v>
      </c>
      <c r="R457" s="40">
        <v>0</v>
      </c>
      <c r="S457" s="40">
        <v>0</v>
      </c>
      <c r="T457" s="41">
        <f t="shared" si="145"/>
        <v>1.833</v>
      </c>
      <c r="V457" s="40">
        <f t="shared" si="134"/>
        <v>7.2000000000000064E-2</v>
      </c>
      <c r="W457" s="40">
        <f t="shared" si="135"/>
        <v>0</v>
      </c>
      <c r="X457" s="40">
        <f t="shared" si="136"/>
        <v>-1.3999999999999985E-2</v>
      </c>
      <c r="Y457" s="41">
        <f t="shared" si="137"/>
        <v>5.8000000000000052E-2</v>
      </c>
      <c r="Z457" s="40">
        <f t="shared" si="138"/>
        <v>0</v>
      </c>
      <c r="AA457" s="40">
        <f t="shared" si="139"/>
        <v>0</v>
      </c>
      <c r="AB457" s="40">
        <f t="shared" si="140"/>
        <v>0</v>
      </c>
      <c r="AC457" s="41">
        <f t="shared" si="141"/>
        <v>5.8000000000000052E-2</v>
      </c>
      <c r="AE457" s="43">
        <f t="shared" si="146"/>
        <v>4.4692737430167641E-2</v>
      </c>
      <c r="AF457" s="43">
        <f t="shared" si="132"/>
        <v>0</v>
      </c>
      <c r="AG457" s="43">
        <f t="shared" si="133"/>
        <v>-7.9096045197740036E-2</v>
      </c>
      <c r="AH457" s="44">
        <f t="shared" si="133"/>
        <v>3.1642116748499753E-2</v>
      </c>
      <c r="AI457" s="43">
        <f t="shared" si="147"/>
        <v>0</v>
      </c>
      <c r="AJ457" s="43">
        <f t="shared" si="148"/>
        <v>0</v>
      </c>
      <c r="AK457" s="43">
        <f t="shared" si="149"/>
        <v>0</v>
      </c>
      <c r="AL457" s="44">
        <f t="shared" si="150"/>
        <v>3.1642116748499753E-2</v>
      </c>
    </row>
    <row r="458" spans="1:38">
      <c r="A458" s="27">
        <v>301369</v>
      </c>
      <c r="B458" s="30" t="s">
        <v>9</v>
      </c>
      <c r="C458" s="32" t="s">
        <v>367</v>
      </c>
      <c r="D458" s="22">
        <v>0.317</v>
      </c>
      <c r="E458" s="22">
        <v>4.4999999999999998E-2</v>
      </c>
      <c r="F458" s="22">
        <v>0.16300000000000001</v>
      </c>
      <c r="G458" s="23">
        <f t="shared" si="142"/>
        <v>0.52500000000000002</v>
      </c>
      <c r="H458" s="26">
        <v>0.16400000000000001</v>
      </c>
      <c r="I458" s="26">
        <v>0</v>
      </c>
      <c r="J458" s="25">
        <v>0</v>
      </c>
      <c r="K458" s="23">
        <f t="shared" si="143"/>
        <v>0.68900000000000006</v>
      </c>
      <c r="M458" s="40">
        <v>0.30399999999999999</v>
      </c>
      <c r="N458" s="40">
        <v>4.4999999999999998E-2</v>
      </c>
      <c r="O458" s="40">
        <v>0.17699999999999999</v>
      </c>
      <c r="P458" s="41">
        <f t="shared" si="144"/>
        <v>0.52600000000000002</v>
      </c>
      <c r="Q458" s="40">
        <v>0.187</v>
      </c>
      <c r="R458" s="40">
        <v>0</v>
      </c>
      <c r="S458" s="40">
        <v>0</v>
      </c>
      <c r="T458" s="41">
        <f t="shared" si="145"/>
        <v>0.71300000000000008</v>
      </c>
      <c r="V458" s="40">
        <f t="shared" si="134"/>
        <v>1.3000000000000012E-2</v>
      </c>
      <c r="W458" s="40">
        <f t="shared" si="135"/>
        <v>0</v>
      </c>
      <c r="X458" s="40">
        <f t="shared" si="136"/>
        <v>-1.3999999999999985E-2</v>
      </c>
      <c r="Y458" s="41">
        <f t="shared" si="137"/>
        <v>-1.0000000000000009E-3</v>
      </c>
      <c r="Z458" s="40">
        <f t="shared" si="138"/>
        <v>-2.2999999999999993E-2</v>
      </c>
      <c r="AA458" s="40">
        <f t="shared" si="139"/>
        <v>0</v>
      </c>
      <c r="AB458" s="40">
        <f t="shared" si="140"/>
        <v>0</v>
      </c>
      <c r="AC458" s="41">
        <f t="shared" si="141"/>
        <v>-2.4000000000000021E-2</v>
      </c>
      <c r="AE458" s="43">
        <f t="shared" si="146"/>
        <v>4.2763157894736878E-2</v>
      </c>
      <c r="AF458" s="43">
        <f t="shared" si="132"/>
        <v>0</v>
      </c>
      <c r="AG458" s="43">
        <f t="shared" si="133"/>
        <v>-7.9096045197740036E-2</v>
      </c>
      <c r="AH458" s="44">
        <f t="shared" si="133"/>
        <v>-1.9011406844106479E-3</v>
      </c>
      <c r="AI458" s="43">
        <f t="shared" si="147"/>
        <v>-0.12299465240641708</v>
      </c>
      <c r="AJ458" s="43">
        <f t="shared" si="148"/>
        <v>0</v>
      </c>
      <c r="AK458" s="43">
        <f t="shared" si="149"/>
        <v>0</v>
      </c>
      <c r="AL458" s="44">
        <f t="shared" si="150"/>
        <v>-3.3660589060308582E-2</v>
      </c>
    </row>
    <row r="459" spans="1:38">
      <c r="A459" s="27">
        <v>301374</v>
      </c>
      <c r="B459" s="30" t="s">
        <v>463</v>
      </c>
      <c r="C459" s="32" t="s">
        <v>369</v>
      </c>
      <c r="D459" s="22">
        <v>1.208</v>
      </c>
      <c r="E459" s="22">
        <v>4.4999999999999998E-2</v>
      </c>
      <c r="F459" s="22">
        <v>0.16300000000000001</v>
      </c>
      <c r="G459" s="23">
        <f t="shared" si="142"/>
        <v>1.4159999999999999</v>
      </c>
      <c r="H459" s="26">
        <v>0.16400000000000001</v>
      </c>
      <c r="I459" s="26">
        <v>0</v>
      </c>
      <c r="J459" s="25">
        <v>0</v>
      </c>
      <c r="K459" s="23">
        <f t="shared" si="143"/>
        <v>1.5799999999999998</v>
      </c>
      <c r="M459" s="40">
        <v>1.157</v>
      </c>
      <c r="N459" s="40">
        <v>4.4999999999999998E-2</v>
      </c>
      <c r="O459" s="40">
        <v>0.17699999999999999</v>
      </c>
      <c r="P459" s="41">
        <f t="shared" si="144"/>
        <v>1.379</v>
      </c>
      <c r="Q459" s="40">
        <v>0.187</v>
      </c>
      <c r="R459" s="40">
        <v>0</v>
      </c>
      <c r="S459" s="40">
        <v>0</v>
      </c>
      <c r="T459" s="41">
        <f t="shared" si="145"/>
        <v>1.5660000000000001</v>
      </c>
      <c r="V459" s="40">
        <f t="shared" si="134"/>
        <v>5.0999999999999934E-2</v>
      </c>
      <c r="W459" s="40">
        <f t="shared" si="135"/>
        <v>0</v>
      </c>
      <c r="X459" s="40">
        <f t="shared" si="136"/>
        <v>-1.3999999999999985E-2</v>
      </c>
      <c r="Y459" s="41">
        <f t="shared" si="137"/>
        <v>3.6999999999999922E-2</v>
      </c>
      <c r="Z459" s="40">
        <f t="shared" si="138"/>
        <v>-2.2999999999999993E-2</v>
      </c>
      <c r="AA459" s="40">
        <f t="shared" si="139"/>
        <v>0</v>
      </c>
      <c r="AB459" s="40">
        <f t="shared" si="140"/>
        <v>0</v>
      </c>
      <c r="AC459" s="41">
        <f t="shared" si="141"/>
        <v>1.399999999999979E-2</v>
      </c>
      <c r="AE459" s="43">
        <f t="shared" si="146"/>
        <v>4.4079515989628289E-2</v>
      </c>
      <c r="AF459" s="43">
        <f t="shared" si="132"/>
        <v>0</v>
      </c>
      <c r="AG459" s="43">
        <f t="shared" si="133"/>
        <v>-7.9096045197740036E-2</v>
      </c>
      <c r="AH459" s="44">
        <f t="shared" si="133"/>
        <v>2.6831036983321191E-2</v>
      </c>
      <c r="AI459" s="43">
        <f t="shared" si="147"/>
        <v>-0.12299465240641708</v>
      </c>
      <c r="AJ459" s="43">
        <f t="shared" si="148"/>
        <v>0</v>
      </c>
      <c r="AK459" s="43">
        <f t="shared" si="149"/>
        <v>0</v>
      </c>
      <c r="AL459" s="44">
        <f t="shared" si="150"/>
        <v>8.9399744572157026E-3</v>
      </c>
    </row>
    <row r="460" spans="1:38">
      <c r="A460" s="27">
        <v>301377</v>
      </c>
      <c r="B460" s="30" t="s">
        <v>149</v>
      </c>
      <c r="C460" s="32" t="s">
        <v>367</v>
      </c>
      <c r="D460" s="22">
        <v>1.139</v>
      </c>
      <c r="E460" s="22">
        <v>4.4999999999999998E-2</v>
      </c>
      <c r="F460" s="22">
        <v>0.16300000000000001</v>
      </c>
      <c r="G460" s="23">
        <f t="shared" si="142"/>
        <v>1.347</v>
      </c>
      <c r="H460" s="26">
        <v>0.16400000000000001</v>
      </c>
      <c r="I460" s="26">
        <v>0</v>
      </c>
      <c r="J460" s="25">
        <v>0</v>
      </c>
      <c r="K460" s="23">
        <f t="shared" si="143"/>
        <v>1.5109999999999999</v>
      </c>
      <c r="M460" s="40">
        <v>1.091</v>
      </c>
      <c r="N460" s="40">
        <v>4.4999999999999998E-2</v>
      </c>
      <c r="O460" s="40">
        <v>0.17699999999999999</v>
      </c>
      <c r="P460" s="41">
        <f t="shared" si="144"/>
        <v>1.3129999999999999</v>
      </c>
      <c r="Q460" s="40">
        <v>0.187</v>
      </c>
      <c r="R460" s="40">
        <v>0</v>
      </c>
      <c r="S460" s="40">
        <v>0</v>
      </c>
      <c r="T460" s="41">
        <f t="shared" si="145"/>
        <v>1.5</v>
      </c>
      <c r="V460" s="40">
        <f t="shared" si="134"/>
        <v>4.8000000000000043E-2</v>
      </c>
      <c r="W460" s="40">
        <f t="shared" si="135"/>
        <v>0</v>
      </c>
      <c r="X460" s="40">
        <f t="shared" si="136"/>
        <v>-1.3999999999999985E-2</v>
      </c>
      <c r="Y460" s="41">
        <f t="shared" si="137"/>
        <v>3.400000000000003E-2</v>
      </c>
      <c r="Z460" s="40">
        <f t="shared" si="138"/>
        <v>-2.2999999999999993E-2</v>
      </c>
      <c r="AA460" s="40">
        <f t="shared" si="139"/>
        <v>0</v>
      </c>
      <c r="AB460" s="40">
        <f t="shared" si="140"/>
        <v>0</v>
      </c>
      <c r="AC460" s="41">
        <f t="shared" si="141"/>
        <v>1.0999999999999899E-2</v>
      </c>
      <c r="AE460" s="43">
        <f t="shared" si="146"/>
        <v>4.3996333638863468E-2</v>
      </c>
      <c r="AF460" s="43">
        <f t="shared" si="132"/>
        <v>0</v>
      </c>
      <c r="AG460" s="43">
        <f t="shared" si="133"/>
        <v>-7.9096045197740036E-2</v>
      </c>
      <c r="AH460" s="44">
        <f t="shared" si="133"/>
        <v>2.5894897182025919E-2</v>
      </c>
      <c r="AI460" s="43">
        <f t="shared" si="147"/>
        <v>-0.12299465240641708</v>
      </c>
      <c r="AJ460" s="43">
        <f t="shared" si="148"/>
        <v>0</v>
      </c>
      <c r="AK460" s="43">
        <f t="shared" si="149"/>
        <v>0</v>
      </c>
      <c r="AL460" s="44">
        <f t="shared" si="150"/>
        <v>7.3333333333332655E-3</v>
      </c>
    </row>
    <row r="461" spans="1:38">
      <c r="A461" s="27">
        <v>301385</v>
      </c>
      <c r="B461" s="30" t="s">
        <v>464</v>
      </c>
      <c r="C461" s="32" t="s">
        <v>365</v>
      </c>
      <c r="D461" s="22">
        <v>1.9059999999999999</v>
      </c>
      <c r="E461" s="22">
        <v>4.4999999999999998E-2</v>
      </c>
      <c r="F461" s="22">
        <v>0.16300000000000001</v>
      </c>
      <c r="G461" s="23">
        <f t="shared" si="142"/>
        <v>2.1139999999999999</v>
      </c>
      <c r="H461" s="26">
        <v>0</v>
      </c>
      <c r="I461" s="26">
        <v>0</v>
      </c>
      <c r="J461" s="25">
        <v>8.8999999999999996E-2</v>
      </c>
      <c r="K461" s="23">
        <f t="shared" si="143"/>
        <v>2.2029999999999998</v>
      </c>
      <c r="M461" s="40">
        <v>1.8240000000000001</v>
      </c>
      <c r="N461" s="40">
        <v>4.4999999999999998E-2</v>
      </c>
      <c r="O461" s="40">
        <v>0.17699999999999999</v>
      </c>
      <c r="P461" s="41">
        <f t="shared" si="144"/>
        <v>2.0459999999999998</v>
      </c>
      <c r="Q461" s="40">
        <v>0</v>
      </c>
      <c r="R461" s="40">
        <v>0</v>
      </c>
      <c r="S461" s="40">
        <v>8.5999999999999993E-2</v>
      </c>
      <c r="T461" s="41">
        <f t="shared" si="145"/>
        <v>2.1319999999999997</v>
      </c>
      <c r="V461" s="40">
        <f t="shared" si="134"/>
        <v>8.1999999999999851E-2</v>
      </c>
      <c r="W461" s="40">
        <f t="shared" si="135"/>
        <v>0</v>
      </c>
      <c r="X461" s="40">
        <f t="shared" si="136"/>
        <v>-1.3999999999999985E-2</v>
      </c>
      <c r="Y461" s="41">
        <f t="shared" si="137"/>
        <v>6.800000000000006E-2</v>
      </c>
      <c r="Z461" s="40">
        <f t="shared" si="138"/>
        <v>0</v>
      </c>
      <c r="AA461" s="40">
        <f t="shared" si="139"/>
        <v>0</v>
      </c>
      <c r="AB461" s="40">
        <f t="shared" si="140"/>
        <v>3.0000000000000027E-3</v>
      </c>
      <c r="AC461" s="41">
        <f t="shared" si="141"/>
        <v>7.1000000000000174E-2</v>
      </c>
      <c r="AE461" s="43">
        <f t="shared" si="146"/>
        <v>4.4956140350877111E-2</v>
      </c>
      <c r="AF461" s="43">
        <f t="shared" si="132"/>
        <v>0</v>
      </c>
      <c r="AG461" s="43">
        <f t="shared" si="133"/>
        <v>-7.9096045197740036E-2</v>
      </c>
      <c r="AH461" s="44">
        <f t="shared" si="133"/>
        <v>3.323558162267843E-2</v>
      </c>
      <c r="AI461" s="43">
        <f t="shared" si="147"/>
        <v>0</v>
      </c>
      <c r="AJ461" s="43">
        <f t="shared" si="148"/>
        <v>0</v>
      </c>
      <c r="AK461" s="43">
        <f t="shared" si="149"/>
        <v>3.4883720930232592E-2</v>
      </c>
      <c r="AL461" s="44">
        <f t="shared" si="150"/>
        <v>3.3302063789868754E-2</v>
      </c>
    </row>
    <row r="462" spans="1:38">
      <c r="A462" s="27">
        <v>301389</v>
      </c>
      <c r="B462" s="30" t="s">
        <v>465</v>
      </c>
      <c r="C462" s="32" t="s">
        <v>369</v>
      </c>
      <c r="D462" s="22">
        <v>1.78</v>
      </c>
      <c r="E462" s="22">
        <v>4.4999999999999998E-2</v>
      </c>
      <c r="F462" s="22">
        <v>0.16300000000000001</v>
      </c>
      <c r="G462" s="23">
        <f t="shared" si="142"/>
        <v>1.988</v>
      </c>
      <c r="H462" s="26">
        <v>0.16400000000000001</v>
      </c>
      <c r="I462" s="26">
        <v>0</v>
      </c>
      <c r="J462" s="25">
        <v>0</v>
      </c>
      <c r="K462" s="23">
        <f t="shared" si="143"/>
        <v>2.1520000000000001</v>
      </c>
      <c r="M462" s="40">
        <v>1.7050000000000001</v>
      </c>
      <c r="N462" s="40">
        <v>4.4999999999999998E-2</v>
      </c>
      <c r="O462" s="40">
        <v>0.17699999999999999</v>
      </c>
      <c r="P462" s="41">
        <f t="shared" si="144"/>
        <v>1.927</v>
      </c>
      <c r="Q462" s="40">
        <v>0.187</v>
      </c>
      <c r="R462" s="40">
        <v>0</v>
      </c>
      <c r="S462" s="40">
        <v>0</v>
      </c>
      <c r="T462" s="41">
        <f t="shared" si="145"/>
        <v>2.1139999999999999</v>
      </c>
      <c r="V462" s="40">
        <f t="shared" si="134"/>
        <v>7.4999999999999956E-2</v>
      </c>
      <c r="W462" s="40">
        <f t="shared" si="135"/>
        <v>0</v>
      </c>
      <c r="X462" s="40">
        <f t="shared" si="136"/>
        <v>-1.3999999999999985E-2</v>
      </c>
      <c r="Y462" s="41">
        <f t="shared" si="137"/>
        <v>6.0999999999999943E-2</v>
      </c>
      <c r="Z462" s="40">
        <f t="shared" si="138"/>
        <v>-2.2999999999999993E-2</v>
      </c>
      <c r="AA462" s="40">
        <f t="shared" si="139"/>
        <v>0</v>
      </c>
      <c r="AB462" s="40">
        <f t="shared" si="140"/>
        <v>0</v>
      </c>
      <c r="AC462" s="41">
        <f t="shared" si="141"/>
        <v>3.8000000000000256E-2</v>
      </c>
      <c r="AE462" s="43">
        <f t="shared" si="146"/>
        <v>4.3988269794721382E-2</v>
      </c>
      <c r="AF462" s="43">
        <f t="shared" si="132"/>
        <v>0</v>
      </c>
      <c r="AG462" s="43">
        <f t="shared" si="133"/>
        <v>-7.9096045197740036E-2</v>
      </c>
      <c r="AH462" s="44">
        <f t="shared" si="133"/>
        <v>3.1655422937208064E-2</v>
      </c>
      <c r="AI462" s="43">
        <f t="shared" si="147"/>
        <v>-0.12299465240641708</v>
      </c>
      <c r="AJ462" s="43">
        <f t="shared" si="148"/>
        <v>0</v>
      </c>
      <c r="AK462" s="43">
        <f t="shared" si="149"/>
        <v>0</v>
      </c>
      <c r="AL462" s="44">
        <f t="shared" si="150"/>
        <v>1.7975402081362467E-2</v>
      </c>
    </row>
    <row r="463" spans="1:38">
      <c r="A463" s="27">
        <v>301390</v>
      </c>
      <c r="B463" s="30" t="s">
        <v>466</v>
      </c>
      <c r="C463" s="32" t="s">
        <v>367</v>
      </c>
      <c r="D463" s="22">
        <v>1.194</v>
      </c>
      <c r="E463" s="22">
        <v>4.4999999999999998E-2</v>
      </c>
      <c r="F463" s="22">
        <v>0.16300000000000001</v>
      </c>
      <c r="G463" s="23">
        <f t="shared" si="142"/>
        <v>1.4019999999999999</v>
      </c>
      <c r="H463" s="26">
        <v>0.16400000000000001</v>
      </c>
      <c r="I463" s="26">
        <v>0</v>
      </c>
      <c r="J463" s="25">
        <v>0</v>
      </c>
      <c r="K463" s="23">
        <f t="shared" si="143"/>
        <v>1.5659999999999998</v>
      </c>
      <c r="M463" s="40">
        <v>1.143</v>
      </c>
      <c r="N463" s="40">
        <v>4.4999999999999998E-2</v>
      </c>
      <c r="O463" s="40">
        <v>0.17699999999999999</v>
      </c>
      <c r="P463" s="41">
        <f t="shared" si="144"/>
        <v>1.365</v>
      </c>
      <c r="Q463" s="40">
        <v>0.187</v>
      </c>
      <c r="R463" s="40">
        <v>0</v>
      </c>
      <c r="S463" s="40">
        <v>0</v>
      </c>
      <c r="T463" s="41">
        <f t="shared" si="145"/>
        <v>1.552</v>
      </c>
      <c r="V463" s="40">
        <f t="shared" si="134"/>
        <v>5.0999999999999934E-2</v>
      </c>
      <c r="W463" s="40">
        <f t="shared" si="135"/>
        <v>0</v>
      </c>
      <c r="X463" s="40">
        <f t="shared" si="136"/>
        <v>-1.3999999999999985E-2</v>
      </c>
      <c r="Y463" s="41">
        <f t="shared" si="137"/>
        <v>3.6999999999999922E-2</v>
      </c>
      <c r="Z463" s="40">
        <f t="shared" si="138"/>
        <v>-2.2999999999999993E-2</v>
      </c>
      <c r="AA463" s="40">
        <f t="shared" si="139"/>
        <v>0</v>
      </c>
      <c r="AB463" s="40">
        <f t="shared" si="140"/>
        <v>0</v>
      </c>
      <c r="AC463" s="41">
        <f t="shared" si="141"/>
        <v>1.399999999999979E-2</v>
      </c>
      <c r="AE463" s="43">
        <f t="shared" si="146"/>
        <v>4.4619422572178422E-2</v>
      </c>
      <c r="AF463" s="43">
        <f t="shared" si="132"/>
        <v>0</v>
      </c>
      <c r="AG463" s="43">
        <f t="shared" si="133"/>
        <v>-7.9096045197740036E-2</v>
      </c>
      <c r="AH463" s="44">
        <f t="shared" si="133"/>
        <v>2.7106227106227048E-2</v>
      </c>
      <c r="AI463" s="43">
        <f t="shared" si="147"/>
        <v>-0.12299465240641708</v>
      </c>
      <c r="AJ463" s="43">
        <f t="shared" si="148"/>
        <v>0</v>
      </c>
      <c r="AK463" s="43">
        <f t="shared" si="149"/>
        <v>0</v>
      </c>
      <c r="AL463" s="44">
        <f t="shared" si="150"/>
        <v>9.0206185567008948E-3</v>
      </c>
    </row>
    <row r="464" spans="1:38">
      <c r="A464" s="27">
        <v>301391</v>
      </c>
      <c r="B464" s="30" t="s">
        <v>384</v>
      </c>
      <c r="C464" s="32" t="s">
        <v>368</v>
      </c>
      <c r="D464" s="22">
        <v>0.502</v>
      </c>
      <c r="E464" s="22">
        <v>4.4999999999999998E-2</v>
      </c>
      <c r="F464" s="22">
        <v>0.16300000000000001</v>
      </c>
      <c r="G464" s="23">
        <f t="shared" si="142"/>
        <v>0.71000000000000008</v>
      </c>
      <c r="H464" s="26">
        <v>0</v>
      </c>
      <c r="I464" s="26">
        <v>0</v>
      </c>
      <c r="J464" s="25">
        <v>0</v>
      </c>
      <c r="K464" s="23">
        <f t="shared" si="143"/>
        <v>0.71000000000000008</v>
      </c>
      <c r="M464" s="40">
        <v>0.47799999999999998</v>
      </c>
      <c r="N464" s="40">
        <v>4.4999999999999998E-2</v>
      </c>
      <c r="O464" s="40">
        <v>0.17699999999999999</v>
      </c>
      <c r="P464" s="41">
        <f t="shared" si="144"/>
        <v>0.7</v>
      </c>
      <c r="Q464" s="40">
        <v>0</v>
      </c>
      <c r="R464" s="40">
        <v>0</v>
      </c>
      <c r="S464" s="40">
        <v>0</v>
      </c>
      <c r="T464" s="41">
        <f t="shared" si="145"/>
        <v>0.7</v>
      </c>
      <c r="V464" s="40">
        <f t="shared" si="134"/>
        <v>2.4000000000000021E-2</v>
      </c>
      <c r="W464" s="40">
        <f t="shared" si="135"/>
        <v>0</v>
      </c>
      <c r="X464" s="40">
        <f t="shared" si="136"/>
        <v>-1.3999999999999985E-2</v>
      </c>
      <c r="Y464" s="41">
        <f t="shared" si="137"/>
        <v>1.000000000000012E-2</v>
      </c>
      <c r="Z464" s="40">
        <f t="shared" si="138"/>
        <v>0</v>
      </c>
      <c r="AA464" s="40">
        <f t="shared" si="139"/>
        <v>0</v>
      </c>
      <c r="AB464" s="40">
        <f t="shared" si="140"/>
        <v>0</v>
      </c>
      <c r="AC464" s="41">
        <f t="shared" si="141"/>
        <v>1.000000000000012E-2</v>
      </c>
      <c r="AE464" s="43">
        <f t="shared" si="146"/>
        <v>5.020920502092055E-2</v>
      </c>
      <c r="AF464" s="43">
        <f t="shared" si="132"/>
        <v>0</v>
      </c>
      <c r="AG464" s="43">
        <f t="shared" si="133"/>
        <v>-7.9096045197740036E-2</v>
      </c>
      <c r="AH464" s="44">
        <f t="shared" si="133"/>
        <v>1.4285714285714459E-2</v>
      </c>
      <c r="AI464" s="43">
        <f t="shared" si="147"/>
        <v>0</v>
      </c>
      <c r="AJ464" s="43">
        <f t="shared" si="148"/>
        <v>0</v>
      </c>
      <c r="AK464" s="43">
        <f t="shared" si="149"/>
        <v>0</v>
      </c>
      <c r="AL464" s="44">
        <f t="shared" si="150"/>
        <v>1.4285714285714459E-2</v>
      </c>
    </row>
    <row r="465" spans="1:38">
      <c r="A465" s="27">
        <v>301395</v>
      </c>
      <c r="B465" s="30" t="s">
        <v>0</v>
      </c>
      <c r="C465" s="32" t="s">
        <v>367</v>
      </c>
      <c r="D465" s="22">
        <v>2.569</v>
      </c>
      <c r="E465" s="22">
        <v>4.4999999999999998E-2</v>
      </c>
      <c r="F465" s="22">
        <v>0.16300000000000001</v>
      </c>
      <c r="G465" s="23">
        <f t="shared" si="142"/>
        <v>2.7769999999999997</v>
      </c>
      <c r="H465" s="26">
        <v>0.16400000000000001</v>
      </c>
      <c r="I465" s="26">
        <v>0</v>
      </c>
      <c r="J465" s="25">
        <v>0</v>
      </c>
      <c r="K465" s="23">
        <f t="shared" si="143"/>
        <v>2.9409999999999998</v>
      </c>
      <c r="M465" s="40">
        <v>2.46</v>
      </c>
      <c r="N465" s="40">
        <v>4.4999999999999998E-2</v>
      </c>
      <c r="O465" s="40">
        <v>0.17699999999999999</v>
      </c>
      <c r="P465" s="41">
        <f t="shared" si="144"/>
        <v>2.6819999999999999</v>
      </c>
      <c r="Q465" s="40">
        <v>0.187</v>
      </c>
      <c r="R465" s="40">
        <v>0</v>
      </c>
      <c r="S465" s="40">
        <v>0</v>
      </c>
      <c r="T465" s="41">
        <f t="shared" si="145"/>
        <v>2.8689999999999998</v>
      </c>
      <c r="V465" s="40">
        <f t="shared" si="134"/>
        <v>0.10899999999999999</v>
      </c>
      <c r="W465" s="40">
        <f t="shared" si="135"/>
        <v>0</v>
      </c>
      <c r="X465" s="40">
        <f t="shared" si="136"/>
        <v>-1.3999999999999985E-2</v>
      </c>
      <c r="Y465" s="41">
        <f t="shared" si="137"/>
        <v>9.4999999999999751E-2</v>
      </c>
      <c r="Z465" s="40">
        <f t="shared" si="138"/>
        <v>-2.2999999999999993E-2</v>
      </c>
      <c r="AA465" s="40">
        <f t="shared" si="139"/>
        <v>0</v>
      </c>
      <c r="AB465" s="40">
        <f t="shared" si="140"/>
        <v>0</v>
      </c>
      <c r="AC465" s="41">
        <f t="shared" si="141"/>
        <v>7.2000000000000064E-2</v>
      </c>
      <c r="AE465" s="43">
        <f t="shared" si="146"/>
        <v>4.430894308943089E-2</v>
      </c>
      <c r="AF465" s="43">
        <f t="shared" si="132"/>
        <v>0</v>
      </c>
      <c r="AG465" s="43">
        <f t="shared" si="133"/>
        <v>-7.9096045197740036E-2</v>
      </c>
      <c r="AH465" s="44">
        <f t="shared" si="133"/>
        <v>3.5421327367636E-2</v>
      </c>
      <c r="AI465" s="43">
        <f t="shared" si="147"/>
        <v>-0.12299465240641708</v>
      </c>
      <c r="AJ465" s="43">
        <f t="shared" si="148"/>
        <v>0</v>
      </c>
      <c r="AK465" s="43">
        <f t="shared" si="149"/>
        <v>0</v>
      </c>
      <c r="AL465" s="44">
        <f t="shared" si="150"/>
        <v>2.5095852213314767E-2</v>
      </c>
    </row>
    <row r="466" spans="1:38">
      <c r="A466" s="27">
        <v>301396</v>
      </c>
      <c r="B466" s="30" t="s">
        <v>150</v>
      </c>
      <c r="C466" s="32" t="s">
        <v>367</v>
      </c>
      <c r="D466" s="22">
        <v>0.85099999999999998</v>
      </c>
      <c r="E466" s="22">
        <v>4.4999999999999998E-2</v>
      </c>
      <c r="F466" s="22">
        <v>0.16300000000000001</v>
      </c>
      <c r="G466" s="23">
        <f t="shared" si="142"/>
        <v>1.0589999999999999</v>
      </c>
      <c r="H466" s="26">
        <v>0.16400000000000001</v>
      </c>
      <c r="I466" s="26">
        <v>0</v>
      </c>
      <c r="J466" s="25">
        <v>0</v>
      </c>
      <c r="K466" s="23">
        <f t="shared" si="143"/>
        <v>1.2229999999999999</v>
      </c>
      <c r="M466" s="40">
        <v>0.81499999999999995</v>
      </c>
      <c r="N466" s="40">
        <v>4.4999999999999998E-2</v>
      </c>
      <c r="O466" s="40">
        <v>0.17699999999999999</v>
      </c>
      <c r="P466" s="41">
        <f t="shared" si="144"/>
        <v>1.0369999999999999</v>
      </c>
      <c r="Q466" s="40">
        <v>0.187</v>
      </c>
      <c r="R466" s="40">
        <v>0</v>
      </c>
      <c r="S466" s="40">
        <v>0</v>
      </c>
      <c r="T466" s="41">
        <f t="shared" si="145"/>
        <v>1.224</v>
      </c>
      <c r="V466" s="40">
        <f t="shared" si="134"/>
        <v>3.6000000000000032E-2</v>
      </c>
      <c r="W466" s="40">
        <f t="shared" si="135"/>
        <v>0</v>
      </c>
      <c r="X466" s="40">
        <f t="shared" si="136"/>
        <v>-1.3999999999999985E-2</v>
      </c>
      <c r="Y466" s="41">
        <f t="shared" si="137"/>
        <v>2.200000000000002E-2</v>
      </c>
      <c r="Z466" s="40">
        <f t="shared" si="138"/>
        <v>-2.2999999999999993E-2</v>
      </c>
      <c r="AA466" s="40">
        <f t="shared" si="139"/>
        <v>0</v>
      </c>
      <c r="AB466" s="40">
        <f t="shared" si="140"/>
        <v>0</v>
      </c>
      <c r="AC466" s="41">
        <f t="shared" si="141"/>
        <v>-1.0000000000001119E-3</v>
      </c>
      <c r="AE466" s="43">
        <f t="shared" si="146"/>
        <v>4.4171779141104338E-2</v>
      </c>
      <c r="AF466" s="43">
        <f t="shared" si="132"/>
        <v>0</v>
      </c>
      <c r="AG466" s="43">
        <f t="shared" si="133"/>
        <v>-7.9096045197740036E-2</v>
      </c>
      <c r="AH466" s="44">
        <f t="shared" si="133"/>
        <v>2.1215043394406965E-2</v>
      </c>
      <c r="AI466" s="43">
        <f t="shared" si="147"/>
        <v>-0.12299465240641708</v>
      </c>
      <c r="AJ466" s="43">
        <f t="shared" si="148"/>
        <v>0</v>
      </c>
      <c r="AK466" s="43">
        <f t="shared" si="149"/>
        <v>0</v>
      </c>
      <c r="AL466" s="44">
        <f t="shared" si="150"/>
        <v>-8.16993464052379E-4</v>
      </c>
    </row>
    <row r="467" spans="1:38">
      <c r="A467" s="27">
        <v>301397</v>
      </c>
      <c r="B467" s="30" t="s">
        <v>146</v>
      </c>
      <c r="C467" s="32" t="s">
        <v>368</v>
      </c>
      <c r="D467" s="22">
        <v>0.90300000000000002</v>
      </c>
      <c r="E467" s="22">
        <v>4.4999999999999998E-2</v>
      </c>
      <c r="F467" s="22">
        <v>0.16300000000000001</v>
      </c>
      <c r="G467" s="23">
        <f t="shared" si="142"/>
        <v>1.111</v>
      </c>
      <c r="H467" s="26">
        <v>0</v>
      </c>
      <c r="I467" s="26">
        <v>0</v>
      </c>
      <c r="J467" s="25">
        <v>0</v>
      </c>
      <c r="K467" s="23">
        <f t="shared" si="143"/>
        <v>1.111</v>
      </c>
      <c r="M467" s="40">
        <v>0.86</v>
      </c>
      <c r="N467" s="40">
        <v>4.4999999999999998E-2</v>
      </c>
      <c r="O467" s="40">
        <v>0.17699999999999999</v>
      </c>
      <c r="P467" s="41">
        <f t="shared" si="144"/>
        <v>1.0820000000000001</v>
      </c>
      <c r="Q467" s="40">
        <v>0</v>
      </c>
      <c r="R467" s="40">
        <v>0</v>
      </c>
      <c r="S467" s="40">
        <v>0</v>
      </c>
      <c r="T467" s="41">
        <f t="shared" si="145"/>
        <v>1.0820000000000001</v>
      </c>
      <c r="V467" s="40">
        <f t="shared" si="134"/>
        <v>4.3000000000000038E-2</v>
      </c>
      <c r="W467" s="40">
        <f t="shared" si="135"/>
        <v>0</v>
      </c>
      <c r="X467" s="40">
        <f t="shared" si="136"/>
        <v>-1.3999999999999985E-2</v>
      </c>
      <c r="Y467" s="41">
        <f t="shared" si="137"/>
        <v>2.8999999999999915E-2</v>
      </c>
      <c r="Z467" s="40">
        <f t="shared" si="138"/>
        <v>0</v>
      </c>
      <c r="AA467" s="40">
        <f t="shared" si="139"/>
        <v>0</v>
      </c>
      <c r="AB467" s="40">
        <f t="shared" si="140"/>
        <v>0</v>
      </c>
      <c r="AC467" s="41">
        <f t="shared" si="141"/>
        <v>2.8999999999999915E-2</v>
      </c>
      <c r="AE467" s="43">
        <f t="shared" si="146"/>
        <v>5.0000000000000044E-2</v>
      </c>
      <c r="AF467" s="43">
        <f t="shared" si="132"/>
        <v>0</v>
      </c>
      <c r="AG467" s="43">
        <f t="shared" si="133"/>
        <v>-7.9096045197740036E-2</v>
      </c>
      <c r="AH467" s="44">
        <f t="shared" si="133"/>
        <v>2.6802218114602507E-2</v>
      </c>
      <c r="AI467" s="43">
        <f t="shared" si="147"/>
        <v>0</v>
      </c>
      <c r="AJ467" s="43">
        <f t="shared" si="148"/>
        <v>0</v>
      </c>
      <c r="AK467" s="43">
        <f t="shared" si="149"/>
        <v>0</v>
      </c>
      <c r="AL467" s="44">
        <f t="shared" si="150"/>
        <v>2.6802218114602507E-2</v>
      </c>
    </row>
    <row r="468" spans="1:38">
      <c r="A468" s="27">
        <v>301400</v>
      </c>
      <c r="B468" s="30" t="s">
        <v>147</v>
      </c>
      <c r="C468" s="32" t="s">
        <v>368</v>
      </c>
      <c r="D468" s="22">
        <v>0.502</v>
      </c>
      <c r="E468" s="22">
        <v>4.4999999999999998E-2</v>
      </c>
      <c r="F468" s="22">
        <v>0.16300000000000001</v>
      </c>
      <c r="G468" s="23">
        <f t="shared" si="142"/>
        <v>0.71000000000000008</v>
      </c>
      <c r="H468" s="26">
        <v>0</v>
      </c>
      <c r="I468" s="26">
        <v>0</v>
      </c>
      <c r="J468" s="25">
        <v>0</v>
      </c>
      <c r="K468" s="23">
        <f t="shared" si="143"/>
        <v>0.71000000000000008</v>
      </c>
      <c r="M468" s="40">
        <v>0.47799999999999998</v>
      </c>
      <c r="N468" s="40">
        <v>4.4999999999999998E-2</v>
      </c>
      <c r="O468" s="40">
        <v>0.17699999999999999</v>
      </c>
      <c r="P468" s="41">
        <f t="shared" si="144"/>
        <v>0.7</v>
      </c>
      <c r="Q468" s="40">
        <v>0</v>
      </c>
      <c r="R468" s="40">
        <v>0</v>
      </c>
      <c r="S468" s="40">
        <v>0</v>
      </c>
      <c r="T468" s="41">
        <f t="shared" si="145"/>
        <v>0.7</v>
      </c>
      <c r="V468" s="40">
        <f t="shared" si="134"/>
        <v>2.4000000000000021E-2</v>
      </c>
      <c r="W468" s="40">
        <f t="shared" si="135"/>
        <v>0</v>
      </c>
      <c r="X468" s="40">
        <f t="shared" si="136"/>
        <v>-1.3999999999999985E-2</v>
      </c>
      <c r="Y468" s="41">
        <f t="shared" si="137"/>
        <v>1.000000000000012E-2</v>
      </c>
      <c r="Z468" s="40">
        <f t="shared" si="138"/>
        <v>0</v>
      </c>
      <c r="AA468" s="40">
        <f t="shared" si="139"/>
        <v>0</v>
      </c>
      <c r="AB468" s="40">
        <f t="shared" si="140"/>
        <v>0</v>
      </c>
      <c r="AC468" s="41">
        <f t="shared" si="141"/>
        <v>1.000000000000012E-2</v>
      </c>
      <c r="AE468" s="43">
        <f t="shared" si="146"/>
        <v>5.020920502092055E-2</v>
      </c>
      <c r="AF468" s="43">
        <f t="shared" si="132"/>
        <v>0</v>
      </c>
      <c r="AG468" s="43">
        <f t="shared" si="133"/>
        <v>-7.9096045197740036E-2</v>
      </c>
      <c r="AH468" s="44">
        <f t="shared" si="133"/>
        <v>1.4285714285714459E-2</v>
      </c>
      <c r="AI468" s="43">
        <f t="shared" si="147"/>
        <v>0</v>
      </c>
      <c r="AJ468" s="43">
        <f t="shared" si="148"/>
        <v>0</v>
      </c>
      <c r="AK468" s="43">
        <f t="shared" si="149"/>
        <v>0</v>
      </c>
      <c r="AL468" s="44">
        <f t="shared" si="150"/>
        <v>1.4285714285714459E-2</v>
      </c>
    </row>
    <row r="469" spans="1:38">
      <c r="A469" s="27">
        <v>301401</v>
      </c>
      <c r="B469" s="30" t="s">
        <v>352</v>
      </c>
      <c r="C469" s="32" t="s">
        <v>368</v>
      </c>
      <c r="D469" s="22">
        <v>0.502</v>
      </c>
      <c r="E469" s="22">
        <v>4.4999999999999998E-2</v>
      </c>
      <c r="F469" s="22">
        <v>0.16300000000000001</v>
      </c>
      <c r="G469" s="23">
        <f t="shared" si="142"/>
        <v>0.71000000000000008</v>
      </c>
      <c r="H469" s="26">
        <v>0</v>
      </c>
      <c r="I469" s="26">
        <v>0</v>
      </c>
      <c r="J469" s="25">
        <v>0</v>
      </c>
      <c r="K469" s="23">
        <f t="shared" si="143"/>
        <v>0.71000000000000008</v>
      </c>
      <c r="M469" s="40">
        <v>0.47799999999999998</v>
      </c>
      <c r="N469" s="40">
        <v>4.4999999999999998E-2</v>
      </c>
      <c r="O469" s="40">
        <v>0.17699999999999999</v>
      </c>
      <c r="P469" s="41">
        <f t="shared" si="144"/>
        <v>0.7</v>
      </c>
      <c r="Q469" s="40">
        <v>0</v>
      </c>
      <c r="R469" s="40">
        <v>0</v>
      </c>
      <c r="S469" s="40">
        <v>0</v>
      </c>
      <c r="T469" s="41">
        <f t="shared" si="145"/>
        <v>0.7</v>
      </c>
      <c r="V469" s="40">
        <f t="shared" si="134"/>
        <v>2.4000000000000021E-2</v>
      </c>
      <c r="W469" s="40">
        <f t="shared" si="135"/>
        <v>0</v>
      </c>
      <c r="X469" s="40">
        <f t="shared" si="136"/>
        <v>-1.3999999999999985E-2</v>
      </c>
      <c r="Y469" s="41">
        <f t="shared" si="137"/>
        <v>1.000000000000012E-2</v>
      </c>
      <c r="Z469" s="40">
        <f t="shared" si="138"/>
        <v>0</v>
      </c>
      <c r="AA469" s="40">
        <f t="shared" si="139"/>
        <v>0</v>
      </c>
      <c r="AB469" s="40">
        <f t="shared" si="140"/>
        <v>0</v>
      </c>
      <c r="AC469" s="41">
        <f t="shared" si="141"/>
        <v>1.000000000000012E-2</v>
      </c>
      <c r="AE469" s="43">
        <f t="shared" si="146"/>
        <v>5.020920502092055E-2</v>
      </c>
      <c r="AF469" s="43">
        <f t="shared" si="132"/>
        <v>0</v>
      </c>
      <c r="AG469" s="43">
        <f t="shared" si="133"/>
        <v>-7.9096045197740036E-2</v>
      </c>
      <c r="AH469" s="44">
        <f t="shared" si="133"/>
        <v>1.4285714285714459E-2</v>
      </c>
      <c r="AI469" s="43">
        <f t="shared" si="147"/>
        <v>0</v>
      </c>
      <c r="AJ469" s="43">
        <f t="shared" si="148"/>
        <v>0</v>
      </c>
      <c r="AK469" s="43">
        <f t="shared" si="149"/>
        <v>0</v>
      </c>
      <c r="AL469" s="44">
        <f t="shared" si="150"/>
        <v>1.4285714285714459E-2</v>
      </c>
    </row>
    <row r="470" spans="1:38">
      <c r="A470" s="27">
        <v>301420</v>
      </c>
      <c r="B470" s="30" t="s">
        <v>151</v>
      </c>
      <c r="C470" s="32" t="s">
        <v>365</v>
      </c>
      <c r="D470" s="22">
        <v>1.6990000000000001</v>
      </c>
      <c r="E470" s="22">
        <v>4.4999999999999998E-2</v>
      </c>
      <c r="F470" s="22">
        <v>0.16300000000000001</v>
      </c>
      <c r="G470" s="23">
        <f t="shared" si="142"/>
        <v>1.907</v>
      </c>
      <c r="H470" s="26">
        <v>0</v>
      </c>
      <c r="I470" s="26">
        <v>0</v>
      </c>
      <c r="J470" s="25">
        <v>0.105</v>
      </c>
      <c r="K470" s="23">
        <f t="shared" si="143"/>
        <v>2.012</v>
      </c>
      <c r="M470" s="40">
        <v>1.627</v>
      </c>
      <c r="N470" s="40">
        <v>4.4999999999999998E-2</v>
      </c>
      <c r="O470" s="40">
        <v>0.17699999999999999</v>
      </c>
      <c r="P470" s="41">
        <f t="shared" si="144"/>
        <v>1.849</v>
      </c>
      <c r="Q470" s="40">
        <v>0</v>
      </c>
      <c r="R470" s="40">
        <v>0</v>
      </c>
      <c r="S470" s="40">
        <v>0.10299999999999999</v>
      </c>
      <c r="T470" s="41">
        <f t="shared" si="145"/>
        <v>1.952</v>
      </c>
      <c r="V470" s="40">
        <f t="shared" si="134"/>
        <v>7.2000000000000064E-2</v>
      </c>
      <c r="W470" s="40">
        <f t="shared" si="135"/>
        <v>0</v>
      </c>
      <c r="X470" s="40">
        <f t="shared" si="136"/>
        <v>-1.3999999999999985E-2</v>
      </c>
      <c r="Y470" s="41">
        <f t="shared" si="137"/>
        <v>5.8000000000000052E-2</v>
      </c>
      <c r="Z470" s="40">
        <f t="shared" si="138"/>
        <v>0</v>
      </c>
      <c r="AA470" s="40">
        <f t="shared" si="139"/>
        <v>0</v>
      </c>
      <c r="AB470" s="40">
        <f t="shared" si="140"/>
        <v>2.0000000000000018E-3</v>
      </c>
      <c r="AC470" s="41">
        <f t="shared" si="141"/>
        <v>6.0000000000000053E-2</v>
      </c>
      <c r="AE470" s="43">
        <f t="shared" si="146"/>
        <v>4.4253226797787378E-2</v>
      </c>
      <c r="AF470" s="43">
        <f t="shared" si="132"/>
        <v>0</v>
      </c>
      <c r="AG470" s="43">
        <f t="shared" si="133"/>
        <v>-7.9096045197740036E-2</v>
      </c>
      <c r="AH470" s="44">
        <f t="shared" si="133"/>
        <v>3.1368307193077365E-2</v>
      </c>
      <c r="AI470" s="43">
        <f t="shared" si="147"/>
        <v>0</v>
      </c>
      <c r="AJ470" s="43">
        <f t="shared" si="148"/>
        <v>0</v>
      </c>
      <c r="AK470" s="43">
        <f t="shared" si="149"/>
        <v>1.9417475728155359E-2</v>
      </c>
      <c r="AL470" s="44">
        <f t="shared" si="150"/>
        <v>3.0737704918032814E-2</v>
      </c>
    </row>
    <row r="471" spans="1:38">
      <c r="A471" s="27">
        <v>301427</v>
      </c>
      <c r="B471" s="30" t="s">
        <v>152</v>
      </c>
      <c r="C471" s="32" t="s">
        <v>367</v>
      </c>
      <c r="D471" s="22">
        <v>1.208</v>
      </c>
      <c r="E471" s="22">
        <v>4.4999999999999998E-2</v>
      </c>
      <c r="F471" s="22">
        <v>0.16300000000000001</v>
      </c>
      <c r="G471" s="23">
        <f t="shared" si="142"/>
        <v>1.4159999999999999</v>
      </c>
      <c r="H471" s="26">
        <v>0.16400000000000001</v>
      </c>
      <c r="I471" s="26">
        <v>0</v>
      </c>
      <c r="J471" s="25">
        <v>0</v>
      </c>
      <c r="K471" s="23">
        <f t="shared" si="143"/>
        <v>1.5799999999999998</v>
      </c>
      <c r="M471" s="40">
        <v>1.157</v>
      </c>
      <c r="N471" s="40">
        <v>4.4999999999999998E-2</v>
      </c>
      <c r="O471" s="40">
        <v>0.17699999999999999</v>
      </c>
      <c r="P471" s="41">
        <f t="shared" si="144"/>
        <v>1.379</v>
      </c>
      <c r="Q471" s="40">
        <v>0.187</v>
      </c>
      <c r="R471" s="40">
        <v>0</v>
      </c>
      <c r="S471" s="40">
        <v>0</v>
      </c>
      <c r="T471" s="41">
        <f t="shared" si="145"/>
        <v>1.5660000000000001</v>
      </c>
      <c r="V471" s="40">
        <f t="shared" si="134"/>
        <v>5.0999999999999934E-2</v>
      </c>
      <c r="W471" s="40">
        <f t="shared" si="135"/>
        <v>0</v>
      </c>
      <c r="X471" s="40">
        <f t="shared" si="136"/>
        <v>-1.3999999999999985E-2</v>
      </c>
      <c r="Y471" s="41">
        <f t="shared" si="137"/>
        <v>3.6999999999999922E-2</v>
      </c>
      <c r="Z471" s="40">
        <f t="shared" si="138"/>
        <v>-2.2999999999999993E-2</v>
      </c>
      <c r="AA471" s="40">
        <f t="shared" si="139"/>
        <v>0</v>
      </c>
      <c r="AB471" s="40">
        <f t="shared" si="140"/>
        <v>0</v>
      </c>
      <c r="AC471" s="41">
        <f t="shared" si="141"/>
        <v>1.399999999999979E-2</v>
      </c>
      <c r="AE471" s="43">
        <f t="shared" si="146"/>
        <v>4.4079515989628289E-2</v>
      </c>
      <c r="AF471" s="43">
        <f t="shared" ref="AF471:AF532" si="151">(E471-N471)/N471</f>
        <v>0</v>
      </c>
      <c r="AG471" s="43">
        <f t="shared" ref="AG471:AH532" si="152">(F471-O471)/O471</f>
        <v>-7.9096045197740036E-2</v>
      </c>
      <c r="AH471" s="44">
        <f t="shared" si="152"/>
        <v>2.6831036983321191E-2</v>
      </c>
      <c r="AI471" s="43">
        <f t="shared" si="147"/>
        <v>-0.12299465240641708</v>
      </c>
      <c r="AJ471" s="43">
        <f t="shared" si="148"/>
        <v>0</v>
      </c>
      <c r="AK471" s="43">
        <f t="shared" si="149"/>
        <v>0</v>
      </c>
      <c r="AL471" s="44">
        <f t="shared" si="150"/>
        <v>8.9399744572157026E-3</v>
      </c>
    </row>
    <row r="472" spans="1:38">
      <c r="A472" s="27">
        <v>301429</v>
      </c>
      <c r="B472" s="30" t="s">
        <v>133</v>
      </c>
      <c r="C472" s="32" t="s">
        <v>367</v>
      </c>
      <c r="D472" s="22">
        <v>1.673</v>
      </c>
      <c r="E472" s="22">
        <v>4.4999999999999998E-2</v>
      </c>
      <c r="F472" s="22">
        <v>0.16300000000000001</v>
      </c>
      <c r="G472" s="23">
        <f t="shared" si="142"/>
        <v>1.881</v>
      </c>
      <c r="H472" s="26">
        <v>0.16400000000000001</v>
      </c>
      <c r="I472" s="26">
        <v>0</v>
      </c>
      <c r="J472" s="25">
        <v>0</v>
      </c>
      <c r="K472" s="23">
        <f t="shared" si="143"/>
        <v>2.0449999999999999</v>
      </c>
      <c r="M472" s="40">
        <v>1.6020000000000001</v>
      </c>
      <c r="N472" s="40">
        <v>4.4999999999999998E-2</v>
      </c>
      <c r="O472" s="40">
        <v>0.17699999999999999</v>
      </c>
      <c r="P472" s="41">
        <f t="shared" si="144"/>
        <v>1.8240000000000001</v>
      </c>
      <c r="Q472" s="40">
        <v>0.187</v>
      </c>
      <c r="R472" s="40">
        <v>0</v>
      </c>
      <c r="S472" s="40">
        <v>0</v>
      </c>
      <c r="T472" s="41">
        <f t="shared" si="145"/>
        <v>2.0110000000000001</v>
      </c>
      <c r="V472" s="40">
        <f t="shared" si="134"/>
        <v>7.0999999999999952E-2</v>
      </c>
      <c r="W472" s="40">
        <f t="shared" si="135"/>
        <v>0</v>
      </c>
      <c r="X472" s="40">
        <f t="shared" si="136"/>
        <v>-1.3999999999999985E-2</v>
      </c>
      <c r="Y472" s="41">
        <f t="shared" si="137"/>
        <v>5.699999999999994E-2</v>
      </c>
      <c r="Z472" s="40">
        <f t="shared" si="138"/>
        <v>-2.2999999999999993E-2</v>
      </c>
      <c r="AA472" s="40">
        <f t="shared" si="139"/>
        <v>0</v>
      </c>
      <c r="AB472" s="40">
        <f t="shared" si="140"/>
        <v>0</v>
      </c>
      <c r="AC472" s="41">
        <f t="shared" si="141"/>
        <v>3.3999999999999808E-2</v>
      </c>
      <c r="AE472" s="43">
        <f t="shared" si="146"/>
        <v>4.431960049937575E-2</v>
      </c>
      <c r="AF472" s="43">
        <f t="shared" si="151"/>
        <v>0</v>
      </c>
      <c r="AG472" s="43">
        <f t="shared" si="152"/>
        <v>-7.9096045197740036E-2</v>
      </c>
      <c r="AH472" s="44">
        <f t="shared" si="152"/>
        <v>3.1249999999999965E-2</v>
      </c>
      <c r="AI472" s="43">
        <f t="shared" si="147"/>
        <v>-0.12299465240641708</v>
      </c>
      <c r="AJ472" s="43">
        <f t="shared" si="148"/>
        <v>0</v>
      </c>
      <c r="AK472" s="43">
        <f t="shared" si="149"/>
        <v>0</v>
      </c>
      <c r="AL472" s="44">
        <f t="shared" si="150"/>
        <v>1.6907011437095876E-2</v>
      </c>
    </row>
    <row r="473" spans="1:38">
      <c r="A473" s="27">
        <v>301431</v>
      </c>
      <c r="B473" s="30" t="s">
        <v>153</v>
      </c>
      <c r="C473" s="32" t="s">
        <v>367</v>
      </c>
      <c r="D473" s="22">
        <v>1.288</v>
      </c>
      <c r="E473" s="22">
        <v>4.4999999999999998E-2</v>
      </c>
      <c r="F473" s="22">
        <v>0.16300000000000001</v>
      </c>
      <c r="G473" s="23">
        <f t="shared" si="142"/>
        <v>1.496</v>
      </c>
      <c r="H473" s="26">
        <v>0.16400000000000001</v>
      </c>
      <c r="I473" s="26">
        <v>0</v>
      </c>
      <c r="J473" s="25">
        <v>0</v>
      </c>
      <c r="K473" s="23">
        <f t="shared" si="143"/>
        <v>1.66</v>
      </c>
      <c r="M473" s="40">
        <v>1.2330000000000001</v>
      </c>
      <c r="N473" s="40">
        <v>4.4999999999999998E-2</v>
      </c>
      <c r="O473" s="40">
        <v>0.17699999999999999</v>
      </c>
      <c r="P473" s="41">
        <f t="shared" si="144"/>
        <v>1.4550000000000001</v>
      </c>
      <c r="Q473" s="40">
        <v>0.187</v>
      </c>
      <c r="R473" s="40">
        <v>0</v>
      </c>
      <c r="S473" s="40">
        <v>0</v>
      </c>
      <c r="T473" s="41">
        <f t="shared" si="145"/>
        <v>1.6420000000000001</v>
      </c>
      <c r="V473" s="40">
        <f t="shared" si="134"/>
        <v>5.4999999999999938E-2</v>
      </c>
      <c r="W473" s="40">
        <f t="shared" si="135"/>
        <v>0</v>
      </c>
      <c r="X473" s="40">
        <f t="shared" si="136"/>
        <v>-1.3999999999999985E-2</v>
      </c>
      <c r="Y473" s="41">
        <f t="shared" si="137"/>
        <v>4.0999999999999925E-2</v>
      </c>
      <c r="Z473" s="40">
        <f t="shared" si="138"/>
        <v>-2.2999999999999993E-2</v>
      </c>
      <c r="AA473" s="40">
        <f t="shared" si="139"/>
        <v>0</v>
      </c>
      <c r="AB473" s="40">
        <f t="shared" si="140"/>
        <v>0</v>
      </c>
      <c r="AC473" s="41">
        <f t="shared" si="141"/>
        <v>1.7999999999999794E-2</v>
      </c>
      <c r="AE473" s="43">
        <f t="shared" si="146"/>
        <v>4.4606650446066452E-2</v>
      </c>
      <c r="AF473" s="43">
        <f t="shared" si="151"/>
        <v>0</v>
      </c>
      <c r="AG473" s="43">
        <f t="shared" si="152"/>
        <v>-7.9096045197740036E-2</v>
      </c>
      <c r="AH473" s="44">
        <f t="shared" si="152"/>
        <v>2.817869415807555E-2</v>
      </c>
      <c r="AI473" s="43">
        <f t="shared" si="147"/>
        <v>-0.12299465240641708</v>
      </c>
      <c r="AJ473" s="43">
        <f t="shared" si="148"/>
        <v>0</v>
      </c>
      <c r="AK473" s="43">
        <f t="shared" si="149"/>
        <v>0</v>
      </c>
      <c r="AL473" s="44">
        <f t="shared" si="150"/>
        <v>1.0962241169305598E-2</v>
      </c>
    </row>
    <row r="474" spans="1:38">
      <c r="A474" s="27">
        <v>301432</v>
      </c>
      <c r="B474" s="30" t="s">
        <v>355</v>
      </c>
      <c r="C474" s="32" t="s">
        <v>365</v>
      </c>
      <c r="D474" s="22">
        <v>2.117</v>
      </c>
      <c r="E474" s="22">
        <v>4.4999999999999998E-2</v>
      </c>
      <c r="F474" s="22">
        <v>0.16300000000000001</v>
      </c>
      <c r="G474" s="23">
        <f t="shared" si="142"/>
        <v>2.3249999999999997</v>
      </c>
      <c r="H474" s="26">
        <v>0</v>
      </c>
      <c r="I474" s="26">
        <v>0</v>
      </c>
      <c r="J474" s="25">
        <v>0.105</v>
      </c>
      <c r="K474" s="23">
        <f t="shared" si="143"/>
        <v>2.4299999999999997</v>
      </c>
      <c r="M474" s="40">
        <v>2.0270000000000001</v>
      </c>
      <c r="N474" s="40">
        <v>4.4999999999999998E-2</v>
      </c>
      <c r="O474" s="40">
        <v>0.17699999999999999</v>
      </c>
      <c r="P474" s="41">
        <f t="shared" si="144"/>
        <v>2.2490000000000001</v>
      </c>
      <c r="Q474" s="40">
        <v>0</v>
      </c>
      <c r="R474" s="40">
        <v>0</v>
      </c>
      <c r="S474" s="40">
        <v>0.10199999999999999</v>
      </c>
      <c r="T474" s="41">
        <f t="shared" si="145"/>
        <v>2.351</v>
      </c>
      <c r="V474" s="40">
        <f t="shared" si="134"/>
        <v>8.9999999999999858E-2</v>
      </c>
      <c r="W474" s="40">
        <f t="shared" si="135"/>
        <v>0</v>
      </c>
      <c r="X474" s="40">
        <f t="shared" si="136"/>
        <v>-1.3999999999999985E-2</v>
      </c>
      <c r="Y474" s="41">
        <f t="shared" si="137"/>
        <v>7.5999999999999623E-2</v>
      </c>
      <c r="Z474" s="40">
        <f t="shared" si="138"/>
        <v>0</v>
      </c>
      <c r="AA474" s="40">
        <f t="shared" si="139"/>
        <v>0</v>
      </c>
      <c r="AB474" s="40">
        <f t="shared" si="140"/>
        <v>3.0000000000000027E-3</v>
      </c>
      <c r="AC474" s="41">
        <f t="shared" si="141"/>
        <v>7.8999999999999737E-2</v>
      </c>
      <c r="AE474" s="43">
        <f t="shared" si="146"/>
        <v>4.4400592007893362E-2</v>
      </c>
      <c r="AF474" s="43">
        <f t="shared" si="151"/>
        <v>0</v>
      </c>
      <c r="AG474" s="43">
        <f t="shared" si="152"/>
        <v>-7.9096045197740036E-2</v>
      </c>
      <c r="AH474" s="44">
        <f t="shared" si="152"/>
        <v>3.3792796798576975E-2</v>
      </c>
      <c r="AI474" s="43">
        <f t="shared" si="147"/>
        <v>0</v>
      </c>
      <c r="AJ474" s="43">
        <f t="shared" si="148"/>
        <v>0</v>
      </c>
      <c r="AK474" s="43">
        <f t="shared" si="149"/>
        <v>2.941176470588238E-2</v>
      </c>
      <c r="AL474" s="44">
        <f t="shared" si="150"/>
        <v>3.3602722245852715E-2</v>
      </c>
    </row>
    <row r="475" spans="1:38">
      <c r="A475" s="27">
        <v>301433</v>
      </c>
      <c r="B475" s="30" t="s">
        <v>356</v>
      </c>
      <c r="C475" s="32" t="s">
        <v>365</v>
      </c>
      <c r="D475" s="22">
        <v>1.6990000000000001</v>
      </c>
      <c r="E475" s="22">
        <v>4.4999999999999998E-2</v>
      </c>
      <c r="F475" s="22">
        <v>0.16300000000000001</v>
      </c>
      <c r="G475" s="23">
        <f t="shared" si="142"/>
        <v>1.907</v>
      </c>
      <c r="H475" s="26">
        <v>0</v>
      </c>
      <c r="I475" s="26">
        <v>0</v>
      </c>
      <c r="J475" s="25">
        <v>6.8000000000000005E-2</v>
      </c>
      <c r="K475" s="23">
        <f t="shared" si="143"/>
        <v>1.9750000000000001</v>
      </c>
      <c r="M475" s="40">
        <v>1.627</v>
      </c>
      <c r="N475" s="40">
        <v>4.4999999999999998E-2</v>
      </c>
      <c r="O475" s="40">
        <v>0.17699999999999999</v>
      </c>
      <c r="P475" s="41">
        <f t="shared" si="144"/>
        <v>1.849</v>
      </c>
      <c r="Q475" s="40">
        <v>0</v>
      </c>
      <c r="R475" s="40">
        <v>0</v>
      </c>
      <c r="S475" s="40">
        <v>6.6000000000000003E-2</v>
      </c>
      <c r="T475" s="41">
        <f t="shared" si="145"/>
        <v>1.915</v>
      </c>
      <c r="V475" s="40">
        <f t="shared" si="134"/>
        <v>7.2000000000000064E-2</v>
      </c>
      <c r="W475" s="40">
        <f t="shared" si="135"/>
        <v>0</v>
      </c>
      <c r="X475" s="40">
        <f t="shared" si="136"/>
        <v>-1.3999999999999985E-2</v>
      </c>
      <c r="Y475" s="41">
        <f t="shared" si="137"/>
        <v>5.8000000000000052E-2</v>
      </c>
      <c r="Z475" s="40">
        <f t="shared" si="138"/>
        <v>0</v>
      </c>
      <c r="AA475" s="40">
        <f t="shared" si="139"/>
        <v>0</v>
      </c>
      <c r="AB475" s="40">
        <f t="shared" si="140"/>
        <v>2.0000000000000018E-3</v>
      </c>
      <c r="AC475" s="41">
        <f t="shared" si="141"/>
        <v>6.0000000000000053E-2</v>
      </c>
      <c r="AE475" s="43">
        <f t="shared" si="146"/>
        <v>4.4253226797787378E-2</v>
      </c>
      <c r="AF475" s="43">
        <f t="shared" si="151"/>
        <v>0</v>
      </c>
      <c r="AG475" s="43">
        <f t="shared" si="152"/>
        <v>-7.9096045197740036E-2</v>
      </c>
      <c r="AH475" s="44">
        <f t="shared" si="152"/>
        <v>3.1368307193077365E-2</v>
      </c>
      <c r="AI475" s="43">
        <f t="shared" si="147"/>
        <v>0</v>
      </c>
      <c r="AJ475" s="43">
        <f t="shared" si="148"/>
        <v>0</v>
      </c>
      <c r="AK475" s="43">
        <f t="shared" si="149"/>
        <v>3.0303030303030328E-2</v>
      </c>
      <c r="AL475" s="44">
        <f t="shared" si="150"/>
        <v>3.1331592689295064E-2</v>
      </c>
    </row>
    <row r="476" spans="1:38">
      <c r="A476" s="27">
        <v>301434</v>
      </c>
      <c r="B476" s="30" t="s">
        <v>256</v>
      </c>
      <c r="C476" s="32" t="s">
        <v>365</v>
      </c>
      <c r="D476" s="22">
        <v>1.7949999999999999</v>
      </c>
      <c r="E476" s="22">
        <v>4.4999999999999998E-2</v>
      </c>
      <c r="F476" s="22">
        <v>0.16300000000000001</v>
      </c>
      <c r="G476" s="23">
        <f t="shared" si="142"/>
        <v>2.0029999999999997</v>
      </c>
      <c r="H476" s="26">
        <v>0</v>
      </c>
      <c r="I476" s="26">
        <v>0</v>
      </c>
      <c r="J476" s="25">
        <v>0.16600000000000001</v>
      </c>
      <c r="K476" s="23">
        <f t="shared" si="143"/>
        <v>2.1689999999999996</v>
      </c>
      <c r="M476" s="40">
        <v>1.718</v>
      </c>
      <c r="N476" s="40">
        <v>4.4999999999999998E-2</v>
      </c>
      <c r="O476" s="40">
        <v>0.17699999999999999</v>
      </c>
      <c r="P476" s="41">
        <f t="shared" si="144"/>
        <v>1.94</v>
      </c>
      <c r="Q476" s="40">
        <v>0</v>
      </c>
      <c r="R476" s="40">
        <v>0</v>
      </c>
      <c r="S476" s="40">
        <v>0.16500000000000001</v>
      </c>
      <c r="T476" s="41">
        <f t="shared" si="145"/>
        <v>2.105</v>
      </c>
      <c r="V476" s="40">
        <f t="shared" si="134"/>
        <v>7.6999999999999957E-2</v>
      </c>
      <c r="W476" s="40">
        <f t="shared" si="135"/>
        <v>0</v>
      </c>
      <c r="X476" s="40">
        <f t="shared" si="136"/>
        <v>-1.3999999999999985E-2</v>
      </c>
      <c r="Y476" s="41">
        <f t="shared" si="137"/>
        <v>6.2999999999999723E-2</v>
      </c>
      <c r="Z476" s="40">
        <f t="shared" si="138"/>
        <v>0</v>
      </c>
      <c r="AA476" s="40">
        <f t="shared" si="139"/>
        <v>0</v>
      </c>
      <c r="AB476" s="40">
        <f t="shared" si="140"/>
        <v>1.0000000000000009E-3</v>
      </c>
      <c r="AC476" s="41">
        <f t="shared" si="141"/>
        <v>6.3999999999999613E-2</v>
      </c>
      <c r="AE476" s="43">
        <f t="shared" si="146"/>
        <v>4.4819557625145494E-2</v>
      </c>
      <c r="AF476" s="43">
        <f t="shared" si="151"/>
        <v>0</v>
      </c>
      <c r="AG476" s="43">
        <f t="shared" si="152"/>
        <v>-7.9096045197740036E-2</v>
      </c>
      <c r="AH476" s="44">
        <f t="shared" si="152"/>
        <v>3.2474226804123568E-2</v>
      </c>
      <c r="AI476" s="43">
        <f t="shared" si="147"/>
        <v>0</v>
      </c>
      <c r="AJ476" s="43">
        <f t="shared" si="148"/>
        <v>0</v>
      </c>
      <c r="AK476" s="43">
        <f t="shared" si="149"/>
        <v>6.0606060606060658E-3</v>
      </c>
      <c r="AL476" s="44">
        <f t="shared" si="150"/>
        <v>3.0403800475059198E-2</v>
      </c>
    </row>
    <row r="477" spans="1:38">
      <c r="A477" s="27">
        <v>301435</v>
      </c>
      <c r="B477" s="30" t="s">
        <v>357</v>
      </c>
      <c r="C477" s="32" t="s">
        <v>365</v>
      </c>
      <c r="D477" s="22">
        <v>2.0569999999999999</v>
      </c>
      <c r="E477" s="22">
        <v>4.4999999999999998E-2</v>
      </c>
      <c r="F477" s="22">
        <v>0.16300000000000001</v>
      </c>
      <c r="G477" s="23">
        <f t="shared" si="142"/>
        <v>2.2649999999999997</v>
      </c>
      <c r="H477" s="26">
        <v>0</v>
      </c>
      <c r="I477" s="26">
        <v>0</v>
      </c>
      <c r="J477" s="25">
        <v>0.13300000000000001</v>
      </c>
      <c r="K477" s="23">
        <f t="shared" si="143"/>
        <v>2.3979999999999997</v>
      </c>
      <c r="M477" s="40">
        <v>1.9690000000000001</v>
      </c>
      <c r="N477" s="40">
        <v>4.4999999999999998E-2</v>
      </c>
      <c r="O477" s="40">
        <v>0.17699999999999999</v>
      </c>
      <c r="P477" s="41">
        <f t="shared" si="144"/>
        <v>2.1910000000000003</v>
      </c>
      <c r="Q477" s="40">
        <v>0</v>
      </c>
      <c r="R477" s="40">
        <v>0</v>
      </c>
      <c r="S477" s="40">
        <v>0.13200000000000001</v>
      </c>
      <c r="T477" s="41">
        <f t="shared" si="145"/>
        <v>2.3230000000000004</v>
      </c>
      <c r="V477" s="40">
        <f t="shared" si="134"/>
        <v>8.7999999999999856E-2</v>
      </c>
      <c r="W477" s="40">
        <f t="shared" si="135"/>
        <v>0</v>
      </c>
      <c r="X477" s="40">
        <f t="shared" si="136"/>
        <v>-1.3999999999999985E-2</v>
      </c>
      <c r="Y477" s="41">
        <f t="shared" si="137"/>
        <v>7.39999999999994E-2</v>
      </c>
      <c r="Z477" s="40">
        <f t="shared" si="138"/>
        <v>0</v>
      </c>
      <c r="AA477" s="40">
        <f t="shared" si="139"/>
        <v>0</v>
      </c>
      <c r="AB477" s="40">
        <f t="shared" si="140"/>
        <v>1.0000000000000009E-3</v>
      </c>
      <c r="AC477" s="41">
        <f t="shared" si="141"/>
        <v>7.4999999999999289E-2</v>
      </c>
      <c r="AE477" s="43">
        <f t="shared" si="146"/>
        <v>4.4692737430167523E-2</v>
      </c>
      <c r="AF477" s="43">
        <f t="shared" si="151"/>
        <v>0</v>
      </c>
      <c r="AG477" s="43">
        <f t="shared" si="152"/>
        <v>-7.9096045197740036E-2</v>
      </c>
      <c r="AH477" s="44">
        <f t="shared" si="152"/>
        <v>3.3774532177087813E-2</v>
      </c>
      <c r="AI477" s="43">
        <f t="shared" si="147"/>
        <v>0</v>
      </c>
      <c r="AJ477" s="43">
        <f t="shared" si="148"/>
        <v>0</v>
      </c>
      <c r="AK477" s="43">
        <f t="shared" si="149"/>
        <v>7.575757575757582E-3</v>
      </c>
      <c r="AL477" s="44">
        <f t="shared" si="150"/>
        <v>3.2285837279379802E-2</v>
      </c>
    </row>
    <row r="478" spans="1:38">
      <c r="A478" s="27">
        <v>301436</v>
      </c>
      <c r="B478" s="30" t="s">
        <v>358</v>
      </c>
      <c r="C478" s="32" t="s">
        <v>365</v>
      </c>
      <c r="D478" s="22">
        <v>2.0110000000000001</v>
      </c>
      <c r="E478" s="22">
        <v>4.4999999999999998E-2</v>
      </c>
      <c r="F478" s="22">
        <v>0.16300000000000001</v>
      </c>
      <c r="G478" s="23">
        <f t="shared" si="142"/>
        <v>2.2189999999999999</v>
      </c>
      <c r="H478" s="26">
        <v>0</v>
      </c>
      <c r="I478" s="26">
        <v>0</v>
      </c>
      <c r="J478" s="25">
        <v>0.24099999999999999</v>
      </c>
      <c r="K478" s="23">
        <f t="shared" si="143"/>
        <v>2.46</v>
      </c>
      <c r="M478" s="40">
        <v>1.9259999999999999</v>
      </c>
      <c r="N478" s="40">
        <v>4.4999999999999998E-2</v>
      </c>
      <c r="O478" s="40">
        <v>0.17699999999999999</v>
      </c>
      <c r="P478" s="41">
        <f t="shared" si="144"/>
        <v>2.1479999999999997</v>
      </c>
      <c r="Q478" s="40">
        <v>0</v>
      </c>
      <c r="R478" s="40">
        <v>0</v>
      </c>
      <c r="S478" s="40">
        <v>0.23699999999999999</v>
      </c>
      <c r="T478" s="41">
        <f t="shared" si="145"/>
        <v>2.3849999999999998</v>
      </c>
      <c r="V478" s="40">
        <f t="shared" si="134"/>
        <v>8.5000000000000187E-2</v>
      </c>
      <c r="W478" s="40">
        <f t="shared" si="135"/>
        <v>0</v>
      </c>
      <c r="X478" s="40">
        <f t="shared" si="136"/>
        <v>-1.3999999999999985E-2</v>
      </c>
      <c r="Y478" s="41">
        <f t="shared" si="137"/>
        <v>7.1000000000000174E-2</v>
      </c>
      <c r="Z478" s="40">
        <f t="shared" si="138"/>
        <v>0</v>
      </c>
      <c r="AA478" s="40">
        <f t="shared" si="139"/>
        <v>0</v>
      </c>
      <c r="AB478" s="40">
        <f t="shared" si="140"/>
        <v>4.0000000000000036E-3</v>
      </c>
      <c r="AC478" s="41">
        <f t="shared" si="141"/>
        <v>7.5000000000000178E-2</v>
      </c>
      <c r="AE478" s="43">
        <f t="shared" si="146"/>
        <v>4.4132917964693763E-2</v>
      </c>
      <c r="AF478" s="43">
        <f t="shared" si="151"/>
        <v>0</v>
      </c>
      <c r="AG478" s="43">
        <f t="shared" si="152"/>
        <v>-7.9096045197740036E-2</v>
      </c>
      <c r="AH478" s="44">
        <f t="shared" si="152"/>
        <v>3.3054003724394869E-2</v>
      </c>
      <c r="AI478" s="43">
        <f t="shared" si="147"/>
        <v>0</v>
      </c>
      <c r="AJ478" s="43">
        <f t="shared" si="148"/>
        <v>0</v>
      </c>
      <c r="AK478" s="43">
        <f t="shared" si="149"/>
        <v>1.6877637130801704E-2</v>
      </c>
      <c r="AL478" s="44">
        <f t="shared" si="150"/>
        <v>3.1446540880503221E-2</v>
      </c>
    </row>
    <row r="479" spans="1:38">
      <c r="A479" s="27">
        <v>301437</v>
      </c>
      <c r="B479" s="30" t="s">
        <v>359</v>
      </c>
      <c r="C479" s="32" t="s">
        <v>365</v>
      </c>
      <c r="D479" s="22">
        <v>1.95</v>
      </c>
      <c r="E479" s="22">
        <v>4.4999999999999998E-2</v>
      </c>
      <c r="F479" s="22">
        <v>0.16300000000000001</v>
      </c>
      <c r="G479" s="23">
        <f t="shared" si="142"/>
        <v>2.1579999999999999</v>
      </c>
      <c r="H479" s="26">
        <v>0</v>
      </c>
      <c r="I479" s="26">
        <v>0</v>
      </c>
      <c r="J479" s="25">
        <v>0.129</v>
      </c>
      <c r="K479" s="23">
        <f t="shared" si="143"/>
        <v>2.2869999999999999</v>
      </c>
      <c r="M479" s="40">
        <v>1.867</v>
      </c>
      <c r="N479" s="40">
        <v>4.4999999999999998E-2</v>
      </c>
      <c r="O479" s="40">
        <v>0.17699999999999999</v>
      </c>
      <c r="P479" s="41">
        <f t="shared" si="144"/>
        <v>2.089</v>
      </c>
      <c r="Q479" s="40">
        <v>0</v>
      </c>
      <c r="R479" s="40">
        <v>0</v>
      </c>
      <c r="S479" s="40">
        <v>0.126</v>
      </c>
      <c r="T479" s="41">
        <f t="shared" si="145"/>
        <v>2.2149999999999999</v>
      </c>
      <c r="V479" s="40">
        <f t="shared" si="134"/>
        <v>8.2999999999999963E-2</v>
      </c>
      <c r="W479" s="40">
        <f t="shared" si="135"/>
        <v>0</v>
      </c>
      <c r="X479" s="40">
        <f t="shared" si="136"/>
        <v>-1.3999999999999985E-2</v>
      </c>
      <c r="Y479" s="41">
        <f t="shared" si="137"/>
        <v>6.899999999999995E-2</v>
      </c>
      <c r="Z479" s="40">
        <f t="shared" si="138"/>
        <v>0</v>
      </c>
      <c r="AA479" s="40">
        <f t="shared" si="139"/>
        <v>0</v>
      </c>
      <c r="AB479" s="40">
        <f t="shared" si="140"/>
        <v>3.0000000000000027E-3</v>
      </c>
      <c r="AC479" s="41">
        <f t="shared" si="141"/>
        <v>7.2000000000000064E-2</v>
      </c>
      <c r="AE479" s="43">
        <f t="shared" si="146"/>
        <v>4.4456347080878394E-2</v>
      </c>
      <c r="AF479" s="43">
        <f t="shared" si="151"/>
        <v>0</v>
      </c>
      <c r="AG479" s="43">
        <f t="shared" si="152"/>
        <v>-7.9096045197740036E-2</v>
      </c>
      <c r="AH479" s="44">
        <f t="shared" si="152"/>
        <v>3.3030157970320703E-2</v>
      </c>
      <c r="AI479" s="43">
        <f t="shared" si="147"/>
        <v>0</v>
      </c>
      <c r="AJ479" s="43">
        <f t="shared" si="148"/>
        <v>0</v>
      </c>
      <c r="AK479" s="43">
        <f t="shared" si="149"/>
        <v>2.3809523809523829E-2</v>
      </c>
      <c r="AL479" s="44">
        <f t="shared" si="150"/>
        <v>3.2505643340857822E-2</v>
      </c>
    </row>
    <row r="480" spans="1:38">
      <c r="A480" s="27">
        <v>301438</v>
      </c>
      <c r="B480" s="30" t="s">
        <v>360</v>
      </c>
      <c r="C480" s="32" t="s">
        <v>365</v>
      </c>
      <c r="D480" s="22">
        <v>0.78</v>
      </c>
      <c r="E480" s="22">
        <v>4.4999999999999998E-2</v>
      </c>
      <c r="F480" s="22">
        <v>0.16300000000000001</v>
      </c>
      <c r="G480" s="23">
        <f t="shared" si="142"/>
        <v>0.9880000000000001</v>
      </c>
      <c r="H480" s="26">
        <v>0</v>
      </c>
      <c r="I480" s="26">
        <v>0</v>
      </c>
      <c r="J480" s="25">
        <v>0.20100000000000001</v>
      </c>
      <c r="K480" s="23">
        <f t="shared" si="143"/>
        <v>1.1890000000000001</v>
      </c>
      <c r="M480" s="40">
        <v>0.747</v>
      </c>
      <c r="N480" s="40">
        <v>4.4999999999999998E-2</v>
      </c>
      <c r="O480" s="40">
        <v>0.17699999999999999</v>
      </c>
      <c r="P480" s="41">
        <f t="shared" si="144"/>
        <v>0.96900000000000008</v>
      </c>
      <c r="Q480" s="40">
        <v>0</v>
      </c>
      <c r="R480" s="40">
        <v>0</v>
      </c>
      <c r="S480" s="40">
        <v>0.19700000000000001</v>
      </c>
      <c r="T480" s="41">
        <f t="shared" si="145"/>
        <v>1.1660000000000001</v>
      </c>
      <c r="V480" s="40">
        <f t="shared" si="134"/>
        <v>3.3000000000000029E-2</v>
      </c>
      <c r="W480" s="40">
        <f t="shared" si="135"/>
        <v>0</v>
      </c>
      <c r="X480" s="40">
        <f t="shared" si="136"/>
        <v>-1.3999999999999985E-2</v>
      </c>
      <c r="Y480" s="41">
        <f t="shared" si="137"/>
        <v>1.9000000000000017E-2</v>
      </c>
      <c r="Z480" s="40">
        <f t="shared" si="138"/>
        <v>0</v>
      </c>
      <c r="AA480" s="40">
        <f t="shared" si="139"/>
        <v>0</v>
      </c>
      <c r="AB480" s="40">
        <f t="shared" si="140"/>
        <v>4.0000000000000036E-3</v>
      </c>
      <c r="AC480" s="41">
        <f t="shared" si="141"/>
        <v>2.2999999999999909E-2</v>
      </c>
      <c r="AE480" s="43">
        <f t="shared" si="146"/>
        <v>4.417670682730928E-2</v>
      </c>
      <c r="AF480" s="43">
        <f t="shared" si="151"/>
        <v>0</v>
      </c>
      <c r="AG480" s="43">
        <f t="shared" si="152"/>
        <v>-7.9096045197740036E-2</v>
      </c>
      <c r="AH480" s="44">
        <f t="shared" si="152"/>
        <v>1.9607843137254919E-2</v>
      </c>
      <c r="AI480" s="43">
        <f t="shared" si="147"/>
        <v>0</v>
      </c>
      <c r="AJ480" s="43">
        <f t="shared" si="148"/>
        <v>0</v>
      </c>
      <c r="AK480" s="43">
        <f t="shared" si="149"/>
        <v>2.0304568527918797E-2</v>
      </c>
      <c r="AL480" s="44">
        <f t="shared" si="150"/>
        <v>1.9725557461406439E-2</v>
      </c>
    </row>
    <row r="481" spans="1:38">
      <c r="A481" s="27">
        <v>301439</v>
      </c>
      <c r="B481" s="30" t="s">
        <v>361</v>
      </c>
      <c r="C481" s="32" t="s">
        <v>365</v>
      </c>
      <c r="D481" s="22">
        <v>1.851</v>
      </c>
      <c r="E481" s="22">
        <v>4.4999999999999998E-2</v>
      </c>
      <c r="F481" s="22">
        <v>0.16300000000000001</v>
      </c>
      <c r="G481" s="23">
        <f t="shared" si="142"/>
        <v>2.0589999999999997</v>
      </c>
      <c r="H481" s="26">
        <v>0</v>
      </c>
      <c r="I481" s="26">
        <v>0</v>
      </c>
      <c r="J481" s="25">
        <v>7.5999999999999998E-2</v>
      </c>
      <c r="K481" s="23">
        <f t="shared" si="143"/>
        <v>2.1349999999999998</v>
      </c>
      <c r="M481" s="40">
        <v>1.772</v>
      </c>
      <c r="N481" s="40">
        <v>4.4999999999999998E-2</v>
      </c>
      <c r="O481" s="40">
        <v>0.17699999999999999</v>
      </c>
      <c r="P481" s="41">
        <f t="shared" si="144"/>
        <v>1.994</v>
      </c>
      <c r="Q481" s="40">
        <v>0</v>
      </c>
      <c r="R481" s="40">
        <v>0</v>
      </c>
      <c r="S481" s="40">
        <v>7.3999999999999996E-2</v>
      </c>
      <c r="T481" s="41">
        <f t="shared" si="145"/>
        <v>2.0680000000000001</v>
      </c>
      <c r="V481" s="40">
        <f t="shared" si="134"/>
        <v>7.8999999999999959E-2</v>
      </c>
      <c r="W481" s="40">
        <f t="shared" si="135"/>
        <v>0</v>
      </c>
      <c r="X481" s="40">
        <f t="shared" si="136"/>
        <v>-1.3999999999999985E-2</v>
      </c>
      <c r="Y481" s="41">
        <f t="shared" si="137"/>
        <v>6.4999999999999725E-2</v>
      </c>
      <c r="Z481" s="40">
        <f t="shared" si="138"/>
        <v>0</v>
      </c>
      <c r="AA481" s="40">
        <f t="shared" si="139"/>
        <v>0</v>
      </c>
      <c r="AB481" s="40">
        <f t="shared" si="140"/>
        <v>2.0000000000000018E-3</v>
      </c>
      <c r="AC481" s="41">
        <f t="shared" si="141"/>
        <v>6.6999999999999726E-2</v>
      </c>
      <c r="AE481" s="43">
        <f t="shared" si="146"/>
        <v>4.4582392776523677E-2</v>
      </c>
      <c r="AF481" s="43">
        <f t="shared" si="151"/>
        <v>0</v>
      </c>
      <c r="AG481" s="43">
        <f t="shared" si="152"/>
        <v>-7.9096045197740036E-2</v>
      </c>
      <c r="AH481" s="44">
        <f t="shared" si="152"/>
        <v>3.259779338014028E-2</v>
      </c>
      <c r="AI481" s="43">
        <f t="shared" si="147"/>
        <v>0</v>
      </c>
      <c r="AJ481" s="43">
        <f t="shared" si="148"/>
        <v>0</v>
      </c>
      <c r="AK481" s="43">
        <f t="shared" si="149"/>
        <v>2.7027027027027053E-2</v>
      </c>
      <c r="AL481" s="44">
        <f t="shared" si="150"/>
        <v>3.2398452611218438E-2</v>
      </c>
    </row>
    <row r="482" spans="1:38">
      <c r="A482" s="27">
        <v>301441</v>
      </c>
      <c r="B482" s="30" t="s">
        <v>1</v>
      </c>
      <c r="C482" s="32" t="s">
        <v>367</v>
      </c>
      <c r="D482" s="22">
        <v>1.151</v>
      </c>
      <c r="E482" s="22">
        <v>4.4999999999999998E-2</v>
      </c>
      <c r="F482" s="22">
        <v>0.16300000000000001</v>
      </c>
      <c r="G482" s="23">
        <f t="shared" si="142"/>
        <v>1.359</v>
      </c>
      <c r="H482" s="26">
        <v>0.16400000000000001</v>
      </c>
      <c r="I482" s="26">
        <v>0</v>
      </c>
      <c r="J482" s="25">
        <v>0</v>
      </c>
      <c r="K482" s="23">
        <f t="shared" si="143"/>
        <v>1.5229999999999999</v>
      </c>
      <c r="M482" s="40">
        <v>1.1020000000000001</v>
      </c>
      <c r="N482" s="40">
        <v>4.4999999999999998E-2</v>
      </c>
      <c r="O482" s="40">
        <v>0.17699999999999999</v>
      </c>
      <c r="P482" s="41">
        <f t="shared" si="144"/>
        <v>1.3240000000000001</v>
      </c>
      <c r="Q482" s="40">
        <v>0.187</v>
      </c>
      <c r="R482" s="40">
        <v>0</v>
      </c>
      <c r="S482" s="40">
        <v>0</v>
      </c>
      <c r="T482" s="41">
        <f t="shared" si="145"/>
        <v>1.5110000000000001</v>
      </c>
      <c r="V482" s="40">
        <f t="shared" si="134"/>
        <v>4.8999999999999932E-2</v>
      </c>
      <c r="W482" s="40">
        <f t="shared" si="135"/>
        <v>0</v>
      </c>
      <c r="X482" s="40">
        <f t="shared" si="136"/>
        <v>-1.3999999999999985E-2</v>
      </c>
      <c r="Y482" s="41">
        <f t="shared" si="137"/>
        <v>3.499999999999992E-2</v>
      </c>
      <c r="Z482" s="40">
        <f t="shared" si="138"/>
        <v>-2.2999999999999993E-2</v>
      </c>
      <c r="AA482" s="40">
        <f t="shared" si="139"/>
        <v>0</v>
      </c>
      <c r="AB482" s="40">
        <f t="shared" si="140"/>
        <v>0</v>
      </c>
      <c r="AC482" s="41">
        <f t="shared" si="141"/>
        <v>1.1999999999999789E-2</v>
      </c>
      <c r="AE482" s="43">
        <f t="shared" si="146"/>
        <v>4.446460980036291E-2</v>
      </c>
      <c r="AF482" s="43">
        <f t="shared" si="151"/>
        <v>0</v>
      </c>
      <c r="AG482" s="43">
        <f t="shared" si="152"/>
        <v>-7.9096045197740036E-2</v>
      </c>
      <c r="AH482" s="44">
        <f t="shared" si="152"/>
        <v>2.6435045317220483E-2</v>
      </c>
      <c r="AI482" s="43">
        <f t="shared" si="147"/>
        <v>-0.12299465240641708</v>
      </c>
      <c r="AJ482" s="43">
        <f t="shared" si="148"/>
        <v>0</v>
      </c>
      <c r="AK482" s="43">
        <f t="shared" si="149"/>
        <v>0</v>
      </c>
      <c r="AL482" s="44">
        <f t="shared" si="150"/>
        <v>7.941760423560415E-3</v>
      </c>
    </row>
    <row r="483" spans="1:38">
      <c r="A483" s="27">
        <v>301442</v>
      </c>
      <c r="B483" s="30" t="s">
        <v>467</v>
      </c>
      <c r="C483" s="32" t="s">
        <v>367</v>
      </c>
      <c r="D483" s="22">
        <v>1.151</v>
      </c>
      <c r="E483" s="22">
        <v>4.4999999999999998E-2</v>
      </c>
      <c r="F483" s="22">
        <v>0.16300000000000001</v>
      </c>
      <c r="G483" s="23">
        <f t="shared" si="142"/>
        <v>1.359</v>
      </c>
      <c r="H483" s="26">
        <v>0.16400000000000001</v>
      </c>
      <c r="I483" s="26">
        <v>0</v>
      </c>
      <c r="J483" s="25">
        <v>0</v>
      </c>
      <c r="K483" s="23">
        <f t="shared" si="143"/>
        <v>1.5229999999999999</v>
      </c>
      <c r="M483" s="40">
        <v>1.1020000000000001</v>
      </c>
      <c r="N483" s="40">
        <v>4.4999999999999998E-2</v>
      </c>
      <c r="O483" s="40">
        <v>0.17699999999999999</v>
      </c>
      <c r="P483" s="41">
        <f t="shared" si="144"/>
        <v>1.3240000000000001</v>
      </c>
      <c r="Q483" s="40">
        <v>0.187</v>
      </c>
      <c r="R483" s="40">
        <v>0</v>
      </c>
      <c r="S483" s="40">
        <v>0</v>
      </c>
      <c r="T483" s="41">
        <f t="shared" si="145"/>
        <v>1.5110000000000001</v>
      </c>
      <c r="V483" s="40">
        <f t="shared" si="134"/>
        <v>4.8999999999999932E-2</v>
      </c>
      <c r="W483" s="40">
        <f t="shared" si="135"/>
        <v>0</v>
      </c>
      <c r="X483" s="40">
        <f t="shared" si="136"/>
        <v>-1.3999999999999985E-2</v>
      </c>
      <c r="Y483" s="41">
        <f t="shared" si="137"/>
        <v>3.499999999999992E-2</v>
      </c>
      <c r="Z483" s="40">
        <f t="shared" si="138"/>
        <v>-2.2999999999999993E-2</v>
      </c>
      <c r="AA483" s="40">
        <f t="shared" si="139"/>
        <v>0</v>
      </c>
      <c r="AB483" s="40">
        <f t="shared" si="140"/>
        <v>0</v>
      </c>
      <c r="AC483" s="41">
        <f t="shared" si="141"/>
        <v>1.1999999999999789E-2</v>
      </c>
      <c r="AE483" s="43">
        <f t="shared" si="146"/>
        <v>4.446460980036291E-2</v>
      </c>
      <c r="AF483" s="43">
        <f t="shared" si="151"/>
        <v>0</v>
      </c>
      <c r="AG483" s="43">
        <f t="shared" si="152"/>
        <v>-7.9096045197740036E-2</v>
      </c>
      <c r="AH483" s="44">
        <f t="shared" si="152"/>
        <v>2.6435045317220483E-2</v>
      </c>
      <c r="AI483" s="43">
        <f t="shared" si="147"/>
        <v>-0.12299465240641708</v>
      </c>
      <c r="AJ483" s="43">
        <f t="shared" si="148"/>
        <v>0</v>
      </c>
      <c r="AK483" s="43">
        <f t="shared" si="149"/>
        <v>0</v>
      </c>
      <c r="AL483" s="44">
        <f t="shared" si="150"/>
        <v>7.941760423560415E-3</v>
      </c>
    </row>
    <row r="484" spans="1:38">
      <c r="A484" s="27">
        <v>301443</v>
      </c>
      <c r="B484" s="30" t="s">
        <v>2</v>
      </c>
      <c r="C484" s="32" t="s">
        <v>367</v>
      </c>
      <c r="D484" s="22">
        <v>1.151</v>
      </c>
      <c r="E484" s="22">
        <v>4.4999999999999998E-2</v>
      </c>
      <c r="F484" s="22">
        <v>0.16300000000000001</v>
      </c>
      <c r="G484" s="23">
        <f t="shared" si="142"/>
        <v>1.359</v>
      </c>
      <c r="H484" s="26">
        <v>0.16400000000000001</v>
      </c>
      <c r="I484" s="26">
        <v>0</v>
      </c>
      <c r="J484" s="25">
        <v>0</v>
      </c>
      <c r="K484" s="23">
        <f t="shared" si="143"/>
        <v>1.5229999999999999</v>
      </c>
      <c r="M484" s="40">
        <v>1.1020000000000001</v>
      </c>
      <c r="N484" s="40">
        <v>4.4999999999999998E-2</v>
      </c>
      <c r="O484" s="40">
        <v>0.17699999999999999</v>
      </c>
      <c r="P484" s="41">
        <f t="shared" si="144"/>
        <v>1.3240000000000001</v>
      </c>
      <c r="Q484" s="40">
        <v>0.187</v>
      </c>
      <c r="R484" s="40">
        <v>0</v>
      </c>
      <c r="S484" s="40">
        <v>0</v>
      </c>
      <c r="T484" s="41">
        <f t="shared" si="145"/>
        <v>1.5110000000000001</v>
      </c>
      <c r="V484" s="40">
        <f t="shared" si="134"/>
        <v>4.8999999999999932E-2</v>
      </c>
      <c r="W484" s="40">
        <f t="shared" si="135"/>
        <v>0</v>
      </c>
      <c r="X484" s="40">
        <f t="shared" si="136"/>
        <v>-1.3999999999999985E-2</v>
      </c>
      <c r="Y484" s="41">
        <f t="shared" si="137"/>
        <v>3.499999999999992E-2</v>
      </c>
      <c r="Z484" s="40">
        <f t="shared" si="138"/>
        <v>-2.2999999999999993E-2</v>
      </c>
      <c r="AA484" s="40">
        <f t="shared" si="139"/>
        <v>0</v>
      </c>
      <c r="AB484" s="40">
        <f t="shared" si="140"/>
        <v>0</v>
      </c>
      <c r="AC484" s="41">
        <f t="shared" si="141"/>
        <v>1.1999999999999789E-2</v>
      </c>
      <c r="AE484" s="43">
        <f t="shared" si="146"/>
        <v>4.446460980036291E-2</v>
      </c>
      <c r="AF484" s="43">
        <f t="shared" si="151"/>
        <v>0</v>
      </c>
      <c r="AG484" s="43">
        <f t="shared" si="152"/>
        <v>-7.9096045197740036E-2</v>
      </c>
      <c r="AH484" s="44">
        <f t="shared" si="152"/>
        <v>2.6435045317220483E-2</v>
      </c>
      <c r="AI484" s="43">
        <f t="shared" si="147"/>
        <v>-0.12299465240641708</v>
      </c>
      <c r="AJ484" s="43">
        <f t="shared" si="148"/>
        <v>0</v>
      </c>
      <c r="AK484" s="43">
        <f t="shared" si="149"/>
        <v>0</v>
      </c>
      <c r="AL484" s="44">
        <f t="shared" si="150"/>
        <v>7.941760423560415E-3</v>
      </c>
    </row>
    <row r="485" spans="1:38">
      <c r="A485" s="27">
        <v>301446</v>
      </c>
      <c r="B485" s="30" t="s">
        <v>591</v>
      </c>
      <c r="C485" s="32" t="s">
        <v>369</v>
      </c>
      <c r="D485" s="22">
        <v>1.0489999999999999</v>
      </c>
      <c r="E485" s="22">
        <v>4.4999999999999998E-2</v>
      </c>
      <c r="F485" s="22">
        <v>0.16300000000000001</v>
      </c>
      <c r="G485" s="23">
        <f t="shared" si="142"/>
        <v>1.2569999999999999</v>
      </c>
      <c r="H485" s="26">
        <v>0.16400000000000001</v>
      </c>
      <c r="I485" s="26">
        <v>0</v>
      </c>
      <c r="J485" s="25">
        <v>0</v>
      </c>
      <c r="K485" s="23">
        <f t="shared" si="143"/>
        <v>1.4209999999999998</v>
      </c>
      <c r="M485" s="40">
        <v>1.0049999999999999</v>
      </c>
      <c r="N485" s="40">
        <v>4.4999999999999998E-2</v>
      </c>
      <c r="O485" s="40">
        <v>0.17699999999999999</v>
      </c>
      <c r="P485" s="41">
        <f t="shared" si="144"/>
        <v>1.2269999999999999</v>
      </c>
      <c r="Q485" s="40">
        <v>0.187</v>
      </c>
      <c r="R485" s="40">
        <v>0</v>
      </c>
      <c r="S485" s="40">
        <v>0</v>
      </c>
      <c r="T485" s="41">
        <f t="shared" si="145"/>
        <v>1.4139999999999999</v>
      </c>
      <c r="V485" s="40">
        <f t="shared" si="134"/>
        <v>4.4000000000000039E-2</v>
      </c>
      <c r="W485" s="40">
        <f t="shared" si="135"/>
        <v>0</v>
      </c>
      <c r="X485" s="40">
        <f t="shared" si="136"/>
        <v>-1.3999999999999985E-2</v>
      </c>
      <c r="Y485" s="41">
        <f t="shared" si="137"/>
        <v>3.0000000000000027E-2</v>
      </c>
      <c r="Z485" s="40">
        <f t="shared" si="138"/>
        <v>-2.2999999999999993E-2</v>
      </c>
      <c r="AA485" s="40">
        <f t="shared" si="139"/>
        <v>0</v>
      </c>
      <c r="AB485" s="40">
        <f t="shared" si="140"/>
        <v>0</v>
      </c>
      <c r="AC485" s="41">
        <f t="shared" si="141"/>
        <v>6.9999999999998952E-3</v>
      </c>
      <c r="AE485" s="43">
        <f t="shared" si="146"/>
        <v>4.3781094527363229E-2</v>
      </c>
      <c r="AF485" s="43">
        <f t="shared" si="151"/>
        <v>0</v>
      </c>
      <c r="AG485" s="43">
        <f t="shared" si="152"/>
        <v>-7.9096045197740036E-2</v>
      </c>
      <c r="AH485" s="44">
        <f t="shared" si="152"/>
        <v>2.4449877750611273E-2</v>
      </c>
      <c r="AI485" s="43">
        <f t="shared" si="147"/>
        <v>-0.12299465240641708</v>
      </c>
      <c r="AJ485" s="43">
        <f t="shared" si="148"/>
        <v>0</v>
      </c>
      <c r="AK485" s="43">
        <f t="shared" si="149"/>
        <v>0</v>
      </c>
      <c r="AL485" s="44">
        <f t="shared" si="150"/>
        <v>4.9504950495048768E-3</v>
      </c>
    </row>
    <row r="486" spans="1:38">
      <c r="A486" s="27">
        <v>301450</v>
      </c>
      <c r="B486" s="30" t="s">
        <v>568</v>
      </c>
      <c r="C486" s="32" t="s">
        <v>367</v>
      </c>
      <c r="D486" s="22">
        <v>2.0099999999999998</v>
      </c>
      <c r="E486" s="22">
        <v>4.4999999999999998E-2</v>
      </c>
      <c r="F486" s="22">
        <v>0.16300000000000001</v>
      </c>
      <c r="G486" s="23">
        <f t="shared" si="142"/>
        <v>2.2179999999999995</v>
      </c>
      <c r="H486" s="26">
        <v>0.16400000000000001</v>
      </c>
      <c r="I486" s="26">
        <v>0</v>
      </c>
      <c r="J486" s="25">
        <v>0</v>
      </c>
      <c r="K486" s="23">
        <f t="shared" si="143"/>
        <v>2.3819999999999997</v>
      </c>
      <c r="M486" s="40">
        <v>1.9239999999999999</v>
      </c>
      <c r="N486" s="40">
        <v>4.4999999999999998E-2</v>
      </c>
      <c r="O486" s="40">
        <v>0.17699999999999999</v>
      </c>
      <c r="P486" s="41">
        <f t="shared" si="144"/>
        <v>2.1459999999999999</v>
      </c>
      <c r="Q486" s="40">
        <v>0.187</v>
      </c>
      <c r="R486" s="40">
        <v>0</v>
      </c>
      <c r="S486" s="40">
        <v>0</v>
      </c>
      <c r="T486" s="41">
        <f t="shared" si="145"/>
        <v>2.3329999999999997</v>
      </c>
      <c r="V486" s="40">
        <f t="shared" si="134"/>
        <v>8.5999999999999854E-2</v>
      </c>
      <c r="W486" s="40">
        <f t="shared" si="135"/>
        <v>0</v>
      </c>
      <c r="X486" s="40">
        <f t="shared" si="136"/>
        <v>-1.3999999999999985E-2</v>
      </c>
      <c r="Y486" s="41">
        <f t="shared" si="137"/>
        <v>7.199999999999962E-2</v>
      </c>
      <c r="Z486" s="40">
        <f t="shared" si="138"/>
        <v>-2.2999999999999993E-2</v>
      </c>
      <c r="AA486" s="40">
        <f t="shared" si="139"/>
        <v>0</v>
      </c>
      <c r="AB486" s="40">
        <f t="shared" si="140"/>
        <v>0</v>
      </c>
      <c r="AC486" s="41">
        <f t="shared" si="141"/>
        <v>4.8999999999999932E-2</v>
      </c>
      <c r="AE486" s="43">
        <f t="shared" si="146"/>
        <v>4.4698544698544625E-2</v>
      </c>
      <c r="AF486" s="43">
        <f t="shared" si="151"/>
        <v>0</v>
      </c>
      <c r="AG486" s="43">
        <f t="shared" si="152"/>
        <v>-7.9096045197740036E-2</v>
      </c>
      <c r="AH486" s="44">
        <f t="shared" si="152"/>
        <v>3.3550792171481651E-2</v>
      </c>
      <c r="AI486" s="43">
        <f t="shared" si="147"/>
        <v>-0.12299465240641708</v>
      </c>
      <c r="AJ486" s="43">
        <f t="shared" si="148"/>
        <v>0</v>
      </c>
      <c r="AK486" s="43">
        <f t="shared" si="149"/>
        <v>0</v>
      </c>
      <c r="AL486" s="44">
        <f t="shared" si="150"/>
        <v>2.1003000428632634E-2</v>
      </c>
    </row>
    <row r="487" spans="1:38">
      <c r="A487" s="27">
        <v>301451</v>
      </c>
      <c r="B487" s="30" t="s">
        <v>362</v>
      </c>
      <c r="C487" s="32" t="s">
        <v>367</v>
      </c>
      <c r="D487" s="22">
        <v>0.94</v>
      </c>
      <c r="E487" s="22">
        <v>4.4999999999999998E-2</v>
      </c>
      <c r="F487" s="22">
        <v>0.16300000000000001</v>
      </c>
      <c r="G487" s="23">
        <f t="shared" si="142"/>
        <v>1.1479999999999999</v>
      </c>
      <c r="H487" s="26">
        <v>0.16400000000000001</v>
      </c>
      <c r="I487" s="26">
        <v>0</v>
      </c>
      <c r="J487" s="25">
        <v>0</v>
      </c>
      <c r="K487" s="23">
        <f t="shared" si="143"/>
        <v>1.3119999999999998</v>
      </c>
      <c r="M487" s="40">
        <v>0.9</v>
      </c>
      <c r="N487" s="40">
        <v>4.4999999999999998E-2</v>
      </c>
      <c r="O487" s="40">
        <v>0.17699999999999999</v>
      </c>
      <c r="P487" s="41">
        <f t="shared" si="144"/>
        <v>1.1220000000000001</v>
      </c>
      <c r="Q487" s="40">
        <v>0.187</v>
      </c>
      <c r="R487" s="40">
        <v>0</v>
      </c>
      <c r="S487" s="40">
        <v>0</v>
      </c>
      <c r="T487" s="41">
        <f t="shared" si="145"/>
        <v>1.3090000000000002</v>
      </c>
      <c r="V487" s="40">
        <f t="shared" si="134"/>
        <v>3.9999999999999925E-2</v>
      </c>
      <c r="W487" s="40">
        <f t="shared" si="135"/>
        <v>0</v>
      </c>
      <c r="X487" s="40">
        <f t="shared" si="136"/>
        <v>-1.3999999999999985E-2</v>
      </c>
      <c r="Y487" s="41">
        <f t="shared" si="137"/>
        <v>2.5999999999999801E-2</v>
      </c>
      <c r="Z487" s="40">
        <f t="shared" si="138"/>
        <v>-2.2999999999999993E-2</v>
      </c>
      <c r="AA487" s="40">
        <f t="shared" si="139"/>
        <v>0</v>
      </c>
      <c r="AB487" s="40">
        <f t="shared" si="140"/>
        <v>0</v>
      </c>
      <c r="AC487" s="41">
        <f t="shared" si="141"/>
        <v>2.9999999999996696E-3</v>
      </c>
      <c r="AE487" s="43">
        <f t="shared" si="146"/>
        <v>4.4444444444444363E-2</v>
      </c>
      <c r="AF487" s="43">
        <f t="shared" si="151"/>
        <v>0</v>
      </c>
      <c r="AG487" s="43">
        <f t="shared" si="152"/>
        <v>-7.9096045197740036E-2</v>
      </c>
      <c r="AH487" s="44">
        <f t="shared" si="152"/>
        <v>2.3172905525846523E-2</v>
      </c>
      <c r="AI487" s="43">
        <f t="shared" si="147"/>
        <v>-0.12299465240641708</v>
      </c>
      <c r="AJ487" s="43">
        <f t="shared" si="148"/>
        <v>0</v>
      </c>
      <c r="AK487" s="43">
        <f t="shared" si="149"/>
        <v>0</v>
      </c>
      <c r="AL487" s="44">
        <f t="shared" si="150"/>
        <v>2.2918258212373333E-3</v>
      </c>
    </row>
    <row r="488" spans="1:38">
      <c r="A488" s="27">
        <v>301453</v>
      </c>
      <c r="B488" s="30" t="s">
        <v>363</v>
      </c>
      <c r="C488" s="32" t="s">
        <v>368</v>
      </c>
      <c r="D488" s="22">
        <v>0.502</v>
      </c>
      <c r="E488" s="22">
        <v>4.4999999999999998E-2</v>
      </c>
      <c r="F488" s="22">
        <v>0.16300000000000001</v>
      </c>
      <c r="G488" s="23">
        <f t="shared" si="142"/>
        <v>0.71000000000000008</v>
      </c>
      <c r="H488" s="26">
        <v>0</v>
      </c>
      <c r="I488" s="26">
        <v>0</v>
      </c>
      <c r="J488" s="25">
        <v>0</v>
      </c>
      <c r="K488" s="23">
        <f t="shared" si="143"/>
        <v>0.71000000000000008</v>
      </c>
      <c r="M488" s="40">
        <v>0.47799999999999998</v>
      </c>
      <c r="N488" s="40">
        <v>4.4999999999999998E-2</v>
      </c>
      <c r="O488" s="40">
        <v>0.17699999999999999</v>
      </c>
      <c r="P488" s="41">
        <f t="shared" si="144"/>
        <v>0.7</v>
      </c>
      <c r="Q488" s="40">
        <v>0</v>
      </c>
      <c r="R488" s="40">
        <v>0</v>
      </c>
      <c r="S488" s="40">
        <v>0</v>
      </c>
      <c r="T488" s="41">
        <f t="shared" si="145"/>
        <v>0.7</v>
      </c>
      <c r="V488" s="40">
        <f t="shared" si="134"/>
        <v>2.4000000000000021E-2</v>
      </c>
      <c r="W488" s="40">
        <f t="shared" si="135"/>
        <v>0</v>
      </c>
      <c r="X488" s="40">
        <f t="shared" si="136"/>
        <v>-1.3999999999999985E-2</v>
      </c>
      <c r="Y488" s="41">
        <f t="shared" si="137"/>
        <v>1.000000000000012E-2</v>
      </c>
      <c r="Z488" s="40">
        <f t="shared" si="138"/>
        <v>0</v>
      </c>
      <c r="AA488" s="40">
        <f t="shared" si="139"/>
        <v>0</v>
      </c>
      <c r="AB488" s="40">
        <f t="shared" si="140"/>
        <v>0</v>
      </c>
      <c r="AC488" s="41">
        <f t="shared" si="141"/>
        <v>1.000000000000012E-2</v>
      </c>
      <c r="AE488" s="43">
        <f t="shared" si="146"/>
        <v>5.020920502092055E-2</v>
      </c>
      <c r="AF488" s="43">
        <f t="shared" si="151"/>
        <v>0</v>
      </c>
      <c r="AG488" s="43">
        <f t="shared" si="152"/>
        <v>-7.9096045197740036E-2</v>
      </c>
      <c r="AH488" s="44">
        <f t="shared" si="152"/>
        <v>1.4285714285714459E-2</v>
      </c>
      <c r="AI488" s="43">
        <f t="shared" si="147"/>
        <v>0</v>
      </c>
      <c r="AJ488" s="43">
        <f t="shared" si="148"/>
        <v>0</v>
      </c>
      <c r="AK488" s="43">
        <f t="shared" si="149"/>
        <v>0</v>
      </c>
      <c r="AL488" s="44">
        <f t="shared" si="150"/>
        <v>1.4285714285714459E-2</v>
      </c>
    </row>
    <row r="489" spans="1:38">
      <c r="A489" s="27">
        <v>301455</v>
      </c>
      <c r="B489" s="30" t="s">
        <v>538</v>
      </c>
      <c r="C489" s="32" t="s">
        <v>365</v>
      </c>
      <c r="D489" s="22">
        <v>3.2109999999999999</v>
      </c>
      <c r="E489" s="22">
        <v>4.4999999999999998E-2</v>
      </c>
      <c r="F489" s="22">
        <v>0.16300000000000001</v>
      </c>
      <c r="G489" s="23">
        <f t="shared" si="142"/>
        <v>3.4189999999999996</v>
      </c>
      <c r="H489" s="26">
        <v>0</v>
      </c>
      <c r="I489" s="26">
        <v>0</v>
      </c>
      <c r="J489" s="25">
        <v>0.58599999999999997</v>
      </c>
      <c r="K489" s="23">
        <f t="shared" si="143"/>
        <v>4.0049999999999999</v>
      </c>
      <c r="M489" s="40">
        <v>3.0739999999999998</v>
      </c>
      <c r="N489" s="40">
        <v>4.4999999999999998E-2</v>
      </c>
      <c r="O489" s="40">
        <v>0.17699999999999999</v>
      </c>
      <c r="P489" s="41">
        <f t="shared" si="144"/>
        <v>3.2959999999999998</v>
      </c>
      <c r="Q489" s="40">
        <v>0</v>
      </c>
      <c r="R489" s="40">
        <v>0</v>
      </c>
      <c r="S489" s="40">
        <v>0.60699999999999998</v>
      </c>
      <c r="T489" s="41">
        <f t="shared" si="145"/>
        <v>3.9029999999999996</v>
      </c>
      <c r="V489" s="40">
        <f t="shared" si="134"/>
        <v>0.13700000000000001</v>
      </c>
      <c r="W489" s="40">
        <f t="shared" si="135"/>
        <v>0</v>
      </c>
      <c r="X489" s="40">
        <f t="shared" si="136"/>
        <v>-1.3999999999999985E-2</v>
      </c>
      <c r="Y489" s="41">
        <f t="shared" si="137"/>
        <v>0.12299999999999978</v>
      </c>
      <c r="Z489" s="40">
        <f t="shared" si="138"/>
        <v>0</v>
      </c>
      <c r="AA489" s="40">
        <f t="shared" si="139"/>
        <v>0</v>
      </c>
      <c r="AB489" s="40">
        <f t="shared" si="140"/>
        <v>-2.1000000000000019E-2</v>
      </c>
      <c r="AC489" s="41">
        <f t="shared" si="141"/>
        <v>0.10200000000000031</v>
      </c>
      <c r="AE489" s="43">
        <f t="shared" si="146"/>
        <v>4.4567338972023425E-2</v>
      </c>
      <c r="AF489" s="43">
        <f t="shared" si="151"/>
        <v>0</v>
      </c>
      <c r="AG489" s="43">
        <f t="shared" si="152"/>
        <v>-7.9096045197740036E-2</v>
      </c>
      <c r="AH489" s="44">
        <f t="shared" si="152"/>
        <v>3.7317961165048479E-2</v>
      </c>
      <c r="AI489" s="43">
        <f t="shared" si="147"/>
        <v>0</v>
      </c>
      <c r="AJ489" s="43">
        <f t="shared" si="148"/>
        <v>0</v>
      </c>
      <c r="AK489" s="43">
        <f t="shared" si="149"/>
        <v>-3.4596375617792455E-2</v>
      </c>
      <c r="AL489" s="44">
        <f t="shared" si="150"/>
        <v>2.6133743274404386E-2</v>
      </c>
    </row>
    <row r="490" spans="1:38">
      <c r="A490" s="27">
        <v>301461</v>
      </c>
      <c r="B490" s="30" t="s">
        <v>488</v>
      </c>
      <c r="C490" s="32" t="s">
        <v>370</v>
      </c>
      <c r="D490" s="22">
        <v>1.224</v>
      </c>
      <c r="E490" s="22">
        <v>4.4999999999999998E-2</v>
      </c>
      <c r="F490" s="22">
        <v>0.16300000000000001</v>
      </c>
      <c r="G490" s="23">
        <f t="shared" si="142"/>
        <v>1.4319999999999999</v>
      </c>
      <c r="H490" s="26">
        <v>0</v>
      </c>
      <c r="I490" s="26">
        <v>0</v>
      </c>
      <c r="J490" s="25">
        <v>0</v>
      </c>
      <c r="K490" s="23">
        <f t="shared" si="143"/>
        <v>1.4319999999999999</v>
      </c>
      <c r="M490" s="40">
        <v>1.171</v>
      </c>
      <c r="N490" s="40">
        <v>4.4999999999999998E-2</v>
      </c>
      <c r="O490" s="40">
        <v>0.17699999999999999</v>
      </c>
      <c r="P490" s="41">
        <f t="shared" si="144"/>
        <v>1.393</v>
      </c>
      <c r="Q490" s="40">
        <v>0</v>
      </c>
      <c r="R490" s="40">
        <v>0</v>
      </c>
      <c r="S490" s="40">
        <v>0</v>
      </c>
      <c r="T490" s="41">
        <f t="shared" si="145"/>
        <v>1.393</v>
      </c>
      <c r="V490" s="40">
        <f t="shared" si="134"/>
        <v>5.2999999999999936E-2</v>
      </c>
      <c r="W490" s="40">
        <f t="shared" si="135"/>
        <v>0</v>
      </c>
      <c r="X490" s="40">
        <f t="shared" si="136"/>
        <v>-1.3999999999999985E-2</v>
      </c>
      <c r="Y490" s="41">
        <f t="shared" si="137"/>
        <v>3.8999999999999924E-2</v>
      </c>
      <c r="Z490" s="40">
        <f t="shared" si="138"/>
        <v>0</v>
      </c>
      <c r="AA490" s="40">
        <f t="shared" si="139"/>
        <v>0</v>
      </c>
      <c r="AB490" s="40">
        <f t="shared" si="140"/>
        <v>0</v>
      </c>
      <c r="AC490" s="41">
        <f t="shared" si="141"/>
        <v>3.8999999999999924E-2</v>
      </c>
      <c r="AE490" s="43">
        <f t="shared" si="146"/>
        <v>4.5260461144321036E-2</v>
      </c>
      <c r="AF490" s="43">
        <f t="shared" si="151"/>
        <v>0</v>
      </c>
      <c r="AG490" s="43">
        <f t="shared" si="152"/>
        <v>-7.9096045197740036E-2</v>
      </c>
      <c r="AH490" s="44">
        <f t="shared" si="152"/>
        <v>2.7997128499641009E-2</v>
      </c>
      <c r="AI490" s="43">
        <f t="shared" si="147"/>
        <v>0</v>
      </c>
      <c r="AJ490" s="43">
        <f t="shared" si="148"/>
        <v>0</v>
      </c>
      <c r="AK490" s="43">
        <f t="shared" si="149"/>
        <v>0</v>
      </c>
      <c r="AL490" s="44">
        <f t="shared" si="150"/>
        <v>2.7997128499641009E-2</v>
      </c>
    </row>
    <row r="491" spans="1:38">
      <c r="A491" s="27">
        <v>301470</v>
      </c>
      <c r="B491" s="30" t="s">
        <v>318</v>
      </c>
      <c r="C491" s="32" t="s">
        <v>369</v>
      </c>
      <c r="D491" s="22">
        <v>1.208</v>
      </c>
      <c r="E491" s="22">
        <v>4.4999999999999998E-2</v>
      </c>
      <c r="F491" s="22">
        <v>0.16300000000000001</v>
      </c>
      <c r="G491" s="23">
        <f t="shared" si="142"/>
        <v>1.4159999999999999</v>
      </c>
      <c r="H491" s="26">
        <v>0.16400000000000001</v>
      </c>
      <c r="I491" s="26">
        <v>0</v>
      </c>
      <c r="J491" s="25">
        <v>0</v>
      </c>
      <c r="K491" s="23">
        <f t="shared" si="143"/>
        <v>1.5799999999999998</v>
      </c>
      <c r="M491" s="40">
        <v>1.157</v>
      </c>
      <c r="N491" s="40">
        <v>4.4999999999999998E-2</v>
      </c>
      <c r="O491" s="40">
        <v>0.17699999999999999</v>
      </c>
      <c r="P491" s="41">
        <f t="shared" si="144"/>
        <v>1.379</v>
      </c>
      <c r="Q491" s="40">
        <v>0.187</v>
      </c>
      <c r="R491" s="40">
        <v>0</v>
      </c>
      <c r="S491" s="40">
        <v>0</v>
      </c>
      <c r="T491" s="41">
        <f t="shared" si="145"/>
        <v>1.5660000000000001</v>
      </c>
      <c r="V491" s="40">
        <f t="shared" si="134"/>
        <v>5.0999999999999934E-2</v>
      </c>
      <c r="W491" s="40">
        <f t="shared" si="135"/>
        <v>0</v>
      </c>
      <c r="X491" s="40">
        <f t="shared" si="136"/>
        <v>-1.3999999999999985E-2</v>
      </c>
      <c r="Y491" s="41">
        <f t="shared" si="137"/>
        <v>3.6999999999999922E-2</v>
      </c>
      <c r="Z491" s="40">
        <f t="shared" si="138"/>
        <v>-2.2999999999999993E-2</v>
      </c>
      <c r="AA491" s="40">
        <f t="shared" si="139"/>
        <v>0</v>
      </c>
      <c r="AB491" s="40">
        <f t="shared" si="140"/>
        <v>0</v>
      </c>
      <c r="AC491" s="41">
        <f t="shared" si="141"/>
        <v>1.399999999999979E-2</v>
      </c>
      <c r="AE491" s="43">
        <f t="shared" si="146"/>
        <v>4.4079515989628289E-2</v>
      </c>
      <c r="AF491" s="43">
        <f t="shared" si="151"/>
        <v>0</v>
      </c>
      <c r="AG491" s="43">
        <f t="shared" si="152"/>
        <v>-7.9096045197740036E-2</v>
      </c>
      <c r="AH491" s="44">
        <f t="shared" si="152"/>
        <v>2.6831036983321191E-2</v>
      </c>
      <c r="AI491" s="43">
        <f t="shared" si="147"/>
        <v>-0.12299465240641708</v>
      </c>
      <c r="AJ491" s="43">
        <f t="shared" si="148"/>
        <v>0</v>
      </c>
      <c r="AK491" s="43">
        <f t="shared" si="149"/>
        <v>0</v>
      </c>
      <c r="AL491" s="44">
        <f t="shared" si="150"/>
        <v>8.9399744572157026E-3</v>
      </c>
    </row>
    <row r="492" spans="1:38">
      <c r="A492" s="27">
        <v>301471</v>
      </c>
      <c r="B492" s="30" t="s">
        <v>489</v>
      </c>
      <c r="C492" s="32" t="s">
        <v>365</v>
      </c>
      <c r="D492" s="22">
        <v>1.5089999999999999</v>
      </c>
      <c r="E492" s="22">
        <v>4.4999999999999998E-2</v>
      </c>
      <c r="F492" s="22">
        <v>0.16300000000000001</v>
      </c>
      <c r="G492" s="23">
        <f t="shared" si="142"/>
        <v>1.7169999999999999</v>
      </c>
      <c r="H492" s="26">
        <v>0</v>
      </c>
      <c r="I492" s="26">
        <v>0</v>
      </c>
      <c r="J492" s="25">
        <v>9.0999999999999998E-2</v>
      </c>
      <c r="K492" s="23">
        <f t="shared" si="143"/>
        <v>1.8079999999999998</v>
      </c>
      <c r="M492" s="40">
        <v>1.4450000000000001</v>
      </c>
      <c r="N492" s="40">
        <v>4.4999999999999998E-2</v>
      </c>
      <c r="O492" s="40">
        <v>0.17699999999999999</v>
      </c>
      <c r="P492" s="41">
        <f t="shared" si="144"/>
        <v>1.667</v>
      </c>
      <c r="Q492" s="40">
        <v>0</v>
      </c>
      <c r="R492" s="40">
        <v>0</v>
      </c>
      <c r="S492" s="40">
        <v>9.1999999999999998E-2</v>
      </c>
      <c r="T492" s="41">
        <f t="shared" si="145"/>
        <v>1.7590000000000001</v>
      </c>
      <c r="V492" s="40">
        <f t="shared" si="134"/>
        <v>6.3999999999999835E-2</v>
      </c>
      <c r="W492" s="40">
        <f t="shared" si="135"/>
        <v>0</v>
      </c>
      <c r="X492" s="40">
        <f t="shared" si="136"/>
        <v>-1.3999999999999985E-2</v>
      </c>
      <c r="Y492" s="41">
        <f t="shared" si="137"/>
        <v>4.9999999999999822E-2</v>
      </c>
      <c r="Z492" s="40">
        <f t="shared" si="138"/>
        <v>0</v>
      </c>
      <c r="AA492" s="40">
        <f t="shared" si="139"/>
        <v>0</v>
      </c>
      <c r="AB492" s="40">
        <f t="shared" si="140"/>
        <v>-1.0000000000000009E-3</v>
      </c>
      <c r="AC492" s="41">
        <f t="shared" si="141"/>
        <v>4.899999999999971E-2</v>
      </c>
      <c r="AE492" s="43">
        <f t="shared" si="146"/>
        <v>4.4290657439446247E-2</v>
      </c>
      <c r="AF492" s="43">
        <f t="shared" si="151"/>
        <v>0</v>
      </c>
      <c r="AG492" s="43">
        <f t="shared" si="152"/>
        <v>-7.9096045197740036E-2</v>
      </c>
      <c r="AH492" s="44">
        <f t="shared" si="152"/>
        <v>2.9994001199759941E-2</v>
      </c>
      <c r="AI492" s="43">
        <f t="shared" si="147"/>
        <v>0</v>
      </c>
      <c r="AJ492" s="43">
        <f t="shared" si="148"/>
        <v>0</v>
      </c>
      <c r="AK492" s="43">
        <f t="shared" si="149"/>
        <v>-1.0869565217391314E-2</v>
      </c>
      <c r="AL492" s="44">
        <f t="shared" si="150"/>
        <v>2.7856736782262484E-2</v>
      </c>
    </row>
    <row r="493" spans="1:38">
      <c r="A493" s="27">
        <v>301473</v>
      </c>
      <c r="B493" s="30" t="s">
        <v>490</v>
      </c>
      <c r="C493" s="32" t="s">
        <v>365</v>
      </c>
      <c r="D493" s="22">
        <v>1.3839999999999999</v>
      </c>
      <c r="E493" s="22">
        <v>4.4999999999999998E-2</v>
      </c>
      <c r="F493" s="22">
        <v>0.16300000000000001</v>
      </c>
      <c r="G493" s="23">
        <f t="shared" si="142"/>
        <v>1.5919999999999999</v>
      </c>
      <c r="H493" s="26">
        <v>0</v>
      </c>
      <c r="I493" s="26">
        <v>0</v>
      </c>
      <c r="J493" s="25">
        <v>7.0000000000000007E-2</v>
      </c>
      <c r="K493" s="23">
        <f t="shared" si="143"/>
        <v>1.6619999999999999</v>
      </c>
      <c r="M493" s="40">
        <v>1.325</v>
      </c>
      <c r="N493" s="40">
        <v>4.4999999999999998E-2</v>
      </c>
      <c r="O493" s="40">
        <v>0.17699999999999999</v>
      </c>
      <c r="P493" s="41">
        <f t="shared" si="144"/>
        <v>1.5469999999999999</v>
      </c>
      <c r="Q493" s="40">
        <v>0</v>
      </c>
      <c r="R493" s="40">
        <v>0</v>
      </c>
      <c r="S493" s="40">
        <v>6.9000000000000006E-2</v>
      </c>
      <c r="T493" s="41">
        <f t="shared" si="145"/>
        <v>1.6159999999999999</v>
      </c>
      <c r="V493" s="40">
        <f t="shared" si="134"/>
        <v>5.8999999999999941E-2</v>
      </c>
      <c r="W493" s="40">
        <f t="shared" si="135"/>
        <v>0</v>
      </c>
      <c r="X493" s="40">
        <f t="shared" si="136"/>
        <v>-1.3999999999999985E-2</v>
      </c>
      <c r="Y493" s="41">
        <f t="shared" si="137"/>
        <v>4.4999999999999929E-2</v>
      </c>
      <c r="Z493" s="40">
        <f t="shared" si="138"/>
        <v>0</v>
      </c>
      <c r="AA493" s="40">
        <f t="shared" si="139"/>
        <v>0</v>
      </c>
      <c r="AB493" s="40">
        <f t="shared" si="140"/>
        <v>1.0000000000000009E-3</v>
      </c>
      <c r="AC493" s="41">
        <f t="shared" si="141"/>
        <v>4.6000000000000041E-2</v>
      </c>
      <c r="AE493" s="43">
        <f t="shared" si="146"/>
        <v>4.452830188679241E-2</v>
      </c>
      <c r="AF493" s="43">
        <f t="shared" si="151"/>
        <v>0</v>
      </c>
      <c r="AG493" s="43">
        <f t="shared" si="152"/>
        <v>-7.9096045197740036E-2</v>
      </c>
      <c r="AH493" s="44">
        <f t="shared" si="152"/>
        <v>2.9088558500323162E-2</v>
      </c>
      <c r="AI493" s="43">
        <f t="shared" si="147"/>
        <v>0</v>
      </c>
      <c r="AJ493" s="43">
        <f t="shared" si="148"/>
        <v>0</v>
      </c>
      <c r="AK493" s="43">
        <f t="shared" si="149"/>
        <v>1.4492753623188418E-2</v>
      </c>
      <c r="AL493" s="44">
        <f t="shared" si="150"/>
        <v>2.8465346534653494E-2</v>
      </c>
    </row>
    <row r="494" spans="1:38">
      <c r="A494" s="27">
        <v>301474</v>
      </c>
      <c r="B494" s="30" t="s">
        <v>491</v>
      </c>
      <c r="C494" s="32" t="s">
        <v>365</v>
      </c>
      <c r="D494" s="22">
        <v>0.32900000000000001</v>
      </c>
      <c r="E494" s="22">
        <v>4.4999999999999998E-2</v>
      </c>
      <c r="F494" s="22">
        <v>0.16300000000000001</v>
      </c>
      <c r="G494" s="23">
        <f t="shared" si="142"/>
        <v>0.53700000000000003</v>
      </c>
      <c r="H494" s="26">
        <v>0</v>
      </c>
      <c r="I494" s="26">
        <v>0</v>
      </c>
      <c r="J494" s="25">
        <v>0.15</v>
      </c>
      <c r="K494" s="23">
        <f t="shared" si="143"/>
        <v>0.68700000000000006</v>
      </c>
      <c r="M494" s="40">
        <v>0.315</v>
      </c>
      <c r="N494" s="40">
        <v>4.4999999999999998E-2</v>
      </c>
      <c r="O494" s="40">
        <v>0.17699999999999999</v>
      </c>
      <c r="P494" s="41">
        <f t="shared" si="144"/>
        <v>0.53699999999999992</v>
      </c>
      <c r="Q494" s="40">
        <v>0</v>
      </c>
      <c r="R494" s="40">
        <v>0</v>
      </c>
      <c r="S494" s="40">
        <v>0.16400000000000001</v>
      </c>
      <c r="T494" s="41">
        <f t="shared" si="145"/>
        <v>0.70099999999999996</v>
      </c>
      <c r="V494" s="40">
        <f t="shared" si="134"/>
        <v>1.4000000000000012E-2</v>
      </c>
      <c r="W494" s="40">
        <f t="shared" si="135"/>
        <v>0</v>
      </c>
      <c r="X494" s="40">
        <f t="shared" si="136"/>
        <v>-1.3999999999999985E-2</v>
      </c>
      <c r="Y494" s="41">
        <f t="shared" si="137"/>
        <v>1.1102230246251565E-16</v>
      </c>
      <c r="Z494" s="40">
        <f t="shared" si="138"/>
        <v>0</v>
      </c>
      <c r="AA494" s="40">
        <f t="shared" si="139"/>
        <v>0</v>
      </c>
      <c r="AB494" s="40">
        <f t="shared" si="140"/>
        <v>-1.4000000000000012E-2</v>
      </c>
      <c r="AC494" s="41">
        <f t="shared" si="141"/>
        <v>-1.3999999999999901E-2</v>
      </c>
      <c r="AE494" s="43">
        <f t="shared" si="146"/>
        <v>4.4444444444444481E-2</v>
      </c>
      <c r="AF494" s="43">
        <f t="shared" si="151"/>
        <v>0</v>
      </c>
      <c r="AG494" s="43">
        <f t="shared" si="152"/>
        <v>-7.9096045197740036E-2</v>
      </c>
      <c r="AH494" s="44">
        <f t="shared" si="152"/>
        <v>2.067454422020776E-16</v>
      </c>
      <c r="AI494" s="43">
        <f t="shared" si="147"/>
        <v>0</v>
      </c>
      <c r="AJ494" s="43">
        <f t="shared" si="148"/>
        <v>0</v>
      </c>
      <c r="AK494" s="43">
        <f t="shared" si="149"/>
        <v>-8.5365853658536661E-2</v>
      </c>
      <c r="AL494" s="44">
        <f t="shared" si="150"/>
        <v>-1.9971469329529104E-2</v>
      </c>
    </row>
    <row r="495" spans="1:38">
      <c r="A495" s="27">
        <v>301475</v>
      </c>
      <c r="B495" s="30" t="s">
        <v>492</v>
      </c>
      <c r="C495" s="32" t="s">
        <v>365</v>
      </c>
      <c r="D495" s="22">
        <v>1.0609999999999999</v>
      </c>
      <c r="E495" s="22">
        <v>4.4999999999999998E-2</v>
      </c>
      <c r="F495" s="22">
        <v>0.16300000000000001</v>
      </c>
      <c r="G495" s="23">
        <f t="shared" si="142"/>
        <v>1.2689999999999999</v>
      </c>
      <c r="H495" s="26">
        <v>0</v>
      </c>
      <c r="I495" s="26">
        <v>0</v>
      </c>
      <c r="J495" s="25">
        <v>0.22900000000000001</v>
      </c>
      <c r="K495" s="23">
        <f t="shared" si="143"/>
        <v>1.498</v>
      </c>
      <c r="M495" s="40">
        <v>1.016</v>
      </c>
      <c r="N495" s="40">
        <v>4.4999999999999998E-2</v>
      </c>
      <c r="O495" s="40">
        <v>0.17699999999999999</v>
      </c>
      <c r="P495" s="41">
        <f t="shared" si="144"/>
        <v>1.238</v>
      </c>
      <c r="Q495" s="40">
        <v>0</v>
      </c>
      <c r="R495" s="40">
        <v>0</v>
      </c>
      <c r="S495" s="40">
        <v>0.224</v>
      </c>
      <c r="T495" s="41">
        <f t="shared" si="145"/>
        <v>1.462</v>
      </c>
      <c r="V495" s="40">
        <f t="shared" si="134"/>
        <v>4.4999999999999929E-2</v>
      </c>
      <c r="W495" s="40">
        <f t="shared" si="135"/>
        <v>0</v>
      </c>
      <c r="X495" s="40">
        <f t="shared" si="136"/>
        <v>-1.3999999999999985E-2</v>
      </c>
      <c r="Y495" s="41">
        <f t="shared" si="137"/>
        <v>3.0999999999999917E-2</v>
      </c>
      <c r="Z495" s="40">
        <f t="shared" si="138"/>
        <v>0</v>
      </c>
      <c r="AA495" s="40">
        <f t="shared" si="139"/>
        <v>0</v>
      </c>
      <c r="AB495" s="40">
        <f t="shared" si="140"/>
        <v>5.0000000000000044E-3</v>
      </c>
      <c r="AC495" s="41">
        <f t="shared" si="141"/>
        <v>3.6000000000000032E-2</v>
      </c>
      <c r="AE495" s="43">
        <f t="shared" si="146"/>
        <v>4.4291338582677094E-2</v>
      </c>
      <c r="AF495" s="43">
        <f t="shared" si="151"/>
        <v>0</v>
      </c>
      <c r="AG495" s="43">
        <f t="shared" si="152"/>
        <v>-7.9096045197740036E-2</v>
      </c>
      <c r="AH495" s="44">
        <f t="shared" si="152"/>
        <v>2.5040387722132403E-2</v>
      </c>
      <c r="AI495" s="43">
        <f t="shared" si="147"/>
        <v>0</v>
      </c>
      <c r="AJ495" s="43">
        <f t="shared" si="148"/>
        <v>0</v>
      </c>
      <c r="AK495" s="43">
        <f t="shared" si="149"/>
        <v>2.2321428571428589E-2</v>
      </c>
      <c r="AL495" s="44">
        <f t="shared" si="150"/>
        <v>2.4623803009575947E-2</v>
      </c>
    </row>
    <row r="496" spans="1:38">
      <c r="A496" s="27">
        <v>301476</v>
      </c>
      <c r="B496" s="30" t="s">
        <v>493</v>
      </c>
      <c r="C496" s="32" t="s">
        <v>365</v>
      </c>
      <c r="D496" s="22">
        <v>1.0549999999999999</v>
      </c>
      <c r="E496" s="22">
        <v>4.4999999999999998E-2</v>
      </c>
      <c r="F496" s="22">
        <v>0.16300000000000001</v>
      </c>
      <c r="G496" s="23">
        <f t="shared" si="142"/>
        <v>1.2629999999999999</v>
      </c>
      <c r="H496" s="26">
        <v>0</v>
      </c>
      <c r="I496" s="26">
        <v>0</v>
      </c>
      <c r="J496" s="25">
        <v>0.38200000000000001</v>
      </c>
      <c r="K496" s="23">
        <f t="shared" si="143"/>
        <v>1.645</v>
      </c>
      <c r="M496" s="40">
        <v>1.01</v>
      </c>
      <c r="N496" s="40">
        <v>4.4999999999999998E-2</v>
      </c>
      <c r="O496" s="40">
        <v>0.17699999999999999</v>
      </c>
      <c r="P496" s="41">
        <f t="shared" si="144"/>
        <v>1.232</v>
      </c>
      <c r="Q496" s="40">
        <v>0</v>
      </c>
      <c r="R496" s="40">
        <v>0</v>
      </c>
      <c r="S496" s="40">
        <v>0.38900000000000001</v>
      </c>
      <c r="T496" s="41">
        <f t="shared" si="145"/>
        <v>1.621</v>
      </c>
      <c r="V496" s="40">
        <f t="shared" si="134"/>
        <v>4.4999999999999929E-2</v>
      </c>
      <c r="W496" s="40">
        <f t="shared" si="135"/>
        <v>0</v>
      </c>
      <c r="X496" s="40">
        <f t="shared" si="136"/>
        <v>-1.3999999999999985E-2</v>
      </c>
      <c r="Y496" s="41">
        <f t="shared" si="137"/>
        <v>3.0999999999999917E-2</v>
      </c>
      <c r="Z496" s="40">
        <f t="shared" si="138"/>
        <v>0</v>
      </c>
      <c r="AA496" s="40">
        <f t="shared" si="139"/>
        <v>0</v>
      </c>
      <c r="AB496" s="40">
        <f t="shared" si="140"/>
        <v>-7.0000000000000062E-3</v>
      </c>
      <c r="AC496" s="41">
        <f t="shared" si="141"/>
        <v>2.4000000000000021E-2</v>
      </c>
      <c r="AE496" s="43">
        <f t="shared" si="146"/>
        <v>4.4554455445544483E-2</v>
      </c>
      <c r="AF496" s="43">
        <f t="shared" si="151"/>
        <v>0</v>
      </c>
      <c r="AG496" s="43">
        <f t="shared" si="152"/>
        <v>-7.9096045197740036E-2</v>
      </c>
      <c r="AH496" s="44">
        <f t="shared" si="152"/>
        <v>2.5162337662337594E-2</v>
      </c>
      <c r="AI496" s="43">
        <f t="shared" si="147"/>
        <v>0</v>
      </c>
      <c r="AJ496" s="43">
        <f t="shared" si="148"/>
        <v>0</v>
      </c>
      <c r="AK496" s="43">
        <f t="shared" si="149"/>
        <v>-1.7994858611825208E-2</v>
      </c>
      <c r="AL496" s="44">
        <f t="shared" si="150"/>
        <v>1.4805675508945109E-2</v>
      </c>
    </row>
    <row r="497" spans="1:38">
      <c r="A497" s="27">
        <v>301477</v>
      </c>
      <c r="B497" s="30" t="s">
        <v>494</v>
      </c>
      <c r="C497" s="32" t="s">
        <v>365</v>
      </c>
      <c r="D497" s="22">
        <v>1.0549999999999999</v>
      </c>
      <c r="E497" s="22">
        <v>4.4999999999999998E-2</v>
      </c>
      <c r="F497" s="22">
        <v>0.16300000000000001</v>
      </c>
      <c r="G497" s="23">
        <f t="shared" si="142"/>
        <v>1.2629999999999999</v>
      </c>
      <c r="H497" s="26">
        <v>0</v>
      </c>
      <c r="I497" s="26">
        <v>0</v>
      </c>
      <c r="J497" s="25">
        <v>8.8999999999999996E-2</v>
      </c>
      <c r="K497" s="23">
        <f t="shared" si="143"/>
        <v>1.3519999999999999</v>
      </c>
      <c r="M497" s="40">
        <v>1.01</v>
      </c>
      <c r="N497" s="40">
        <v>4.4999999999999998E-2</v>
      </c>
      <c r="O497" s="40">
        <v>0.17699999999999999</v>
      </c>
      <c r="P497" s="41">
        <f t="shared" si="144"/>
        <v>1.232</v>
      </c>
      <c r="Q497" s="40">
        <v>0</v>
      </c>
      <c r="R497" s="40">
        <v>0</v>
      </c>
      <c r="S497" s="40">
        <v>8.7999999999999995E-2</v>
      </c>
      <c r="T497" s="41">
        <f t="shared" si="145"/>
        <v>1.32</v>
      </c>
      <c r="V497" s="40">
        <f t="shared" si="134"/>
        <v>4.4999999999999929E-2</v>
      </c>
      <c r="W497" s="40">
        <f t="shared" si="135"/>
        <v>0</v>
      </c>
      <c r="X497" s="40">
        <f t="shared" si="136"/>
        <v>-1.3999999999999985E-2</v>
      </c>
      <c r="Y497" s="41">
        <f t="shared" si="137"/>
        <v>3.0999999999999917E-2</v>
      </c>
      <c r="Z497" s="40">
        <f t="shared" si="138"/>
        <v>0</v>
      </c>
      <c r="AA497" s="40">
        <f t="shared" si="139"/>
        <v>0</v>
      </c>
      <c r="AB497" s="40">
        <f t="shared" si="140"/>
        <v>1.0000000000000009E-3</v>
      </c>
      <c r="AC497" s="41">
        <f t="shared" si="141"/>
        <v>3.1999999999999806E-2</v>
      </c>
      <c r="AE497" s="43">
        <f t="shared" si="146"/>
        <v>4.4554455445544483E-2</v>
      </c>
      <c r="AF497" s="43">
        <f t="shared" si="151"/>
        <v>0</v>
      </c>
      <c r="AG497" s="43">
        <f t="shared" si="152"/>
        <v>-7.9096045197740036E-2</v>
      </c>
      <c r="AH497" s="44">
        <f t="shared" si="152"/>
        <v>2.5162337662337594E-2</v>
      </c>
      <c r="AI497" s="43">
        <f t="shared" si="147"/>
        <v>0</v>
      </c>
      <c r="AJ497" s="43">
        <f t="shared" si="148"/>
        <v>0</v>
      </c>
      <c r="AK497" s="43">
        <f t="shared" si="149"/>
        <v>1.1363636363636374E-2</v>
      </c>
      <c r="AL497" s="44">
        <f t="shared" si="150"/>
        <v>2.4242424242424093E-2</v>
      </c>
    </row>
    <row r="498" spans="1:38">
      <c r="A498" s="27">
        <v>301478</v>
      </c>
      <c r="B498" s="30" t="s">
        <v>495</v>
      </c>
      <c r="C498" s="32" t="s">
        <v>365</v>
      </c>
      <c r="D498" s="22">
        <v>1.1020000000000001</v>
      </c>
      <c r="E498" s="22">
        <v>4.4999999999999998E-2</v>
      </c>
      <c r="F498" s="22">
        <v>0.16300000000000001</v>
      </c>
      <c r="G498" s="23">
        <f t="shared" si="142"/>
        <v>1.31</v>
      </c>
      <c r="H498" s="26">
        <v>0</v>
      </c>
      <c r="I498" s="26">
        <v>0</v>
      </c>
      <c r="J498" s="25">
        <v>0.248</v>
      </c>
      <c r="K498" s="23">
        <f t="shared" si="143"/>
        <v>1.5580000000000001</v>
      </c>
      <c r="M498" s="40">
        <v>1.0549999999999999</v>
      </c>
      <c r="N498" s="40">
        <v>4.4999999999999998E-2</v>
      </c>
      <c r="O498" s="40">
        <v>0.17699999999999999</v>
      </c>
      <c r="P498" s="41">
        <f t="shared" si="144"/>
        <v>1.2769999999999999</v>
      </c>
      <c r="Q498" s="40">
        <v>0</v>
      </c>
      <c r="R498" s="40">
        <v>0</v>
      </c>
      <c r="S498" s="40">
        <v>0.29399999999999998</v>
      </c>
      <c r="T498" s="41">
        <f t="shared" si="145"/>
        <v>1.571</v>
      </c>
      <c r="V498" s="40">
        <f t="shared" si="134"/>
        <v>4.7000000000000153E-2</v>
      </c>
      <c r="W498" s="40">
        <f t="shared" si="135"/>
        <v>0</v>
      </c>
      <c r="X498" s="40">
        <f t="shared" si="136"/>
        <v>-1.3999999999999985E-2</v>
      </c>
      <c r="Y498" s="41">
        <f t="shared" si="137"/>
        <v>3.300000000000014E-2</v>
      </c>
      <c r="Z498" s="40">
        <f t="shared" si="138"/>
        <v>0</v>
      </c>
      <c r="AA498" s="40">
        <f t="shared" si="139"/>
        <v>0</v>
      </c>
      <c r="AB498" s="40">
        <f t="shared" si="140"/>
        <v>-4.5999999999999985E-2</v>
      </c>
      <c r="AC498" s="41">
        <f t="shared" si="141"/>
        <v>-1.2999999999999901E-2</v>
      </c>
      <c r="AE498" s="43">
        <f t="shared" si="146"/>
        <v>4.4549763033175503E-2</v>
      </c>
      <c r="AF498" s="43">
        <f t="shared" si="151"/>
        <v>0</v>
      </c>
      <c r="AG498" s="43">
        <f t="shared" si="152"/>
        <v>-7.9096045197740036E-2</v>
      </c>
      <c r="AH498" s="44">
        <f t="shared" si="152"/>
        <v>2.5841816758026735E-2</v>
      </c>
      <c r="AI498" s="43">
        <f t="shared" si="147"/>
        <v>0</v>
      </c>
      <c r="AJ498" s="43">
        <f t="shared" si="148"/>
        <v>0</v>
      </c>
      <c r="AK498" s="43">
        <f t="shared" si="149"/>
        <v>-0.15646258503401356</v>
      </c>
      <c r="AL498" s="44">
        <f t="shared" si="150"/>
        <v>-8.2749840865690011E-3</v>
      </c>
    </row>
    <row r="499" spans="1:38">
      <c r="A499" s="27">
        <v>301479</v>
      </c>
      <c r="B499" s="30" t="s">
        <v>496</v>
      </c>
      <c r="C499" s="32" t="s">
        <v>365</v>
      </c>
      <c r="D499" s="22">
        <v>1.0840000000000001</v>
      </c>
      <c r="E499" s="22">
        <v>4.4999999999999998E-2</v>
      </c>
      <c r="F499" s="22">
        <v>0.16300000000000001</v>
      </c>
      <c r="G499" s="23">
        <f t="shared" si="142"/>
        <v>1.292</v>
      </c>
      <c r="H499" s="26">
        <v>0</v>
      </c>
      <c r="I499" s="26">
        <v>0</v>
      </c>
      <c r="J499" s="25">
        <v>2.4489999999999998</v>
      </c>
      <c r="K499" s="23">
        <f t="shared" si="143"/>
        <v>3.7409999999999997</v>
      </c>
      <c r="M499" s="40">
        <v>1.038</v>
      </c>
      <c r="N499" s="40">
        <v>4.4999999999999998E-2</v>
      </c>
      <c r="O499" s="40">
        <v>0.17699999999999999</v>
      </c>
      <c r="P499" s="41">
        <f t="shared" si="144"/>
        <v>1.26</v>
      </c>
      <c r="Q499" s="40">
        <v>0</v>
      </c>
      <c r="R499" s="40">
        <v>0</v>
      </c>
      <c r="S499" s="40">
        <v>2.3889999999999998</v>
      </c>
      <c r="T499" s="41">
        <f t="shared" si="145"/>
        <v>3.649</v>
      </c>
      <c r="V499" s="40">
        <f t="shared" si="134"/>
        <v>4.6000000000000041E-2</v>
      </c>
      <c r="W499" s="40">
        <f t="shared" si="135"/>
        <v>0</v>
      </c>
      <c r="X499" s="40">
        <f t="shared" si="136"/>
        <v>-1.3999999999999985E-2</v>
      </c>
      <c r="Y499" s="41">
        <f t="shared" si="137"/>
        <v>3.2000000000000028E-2</v>
      </c>
      <c r="Z499" s="40">
        <f t="shared" si="138"/>
        <v>0</v>
      </c>
      <c r="AA499" s="40">
        <f t="shared" si="139"/>
        <v>0</v>
      </c>
      <c r="AB499" s="40">
        <f t="shared" si="140"/>
        <v>6.0000000000000053E-2</v>
      </c>
      <c r="AC499" s="41">
        <f t="shared" si="141"/>
        <v>9.1999999999999638E-2</v>
      </c>
      <c r="AE499" s="43">
        <f t="shared" si="146"/>
        <v>4.4315992292870941E-2</v>
      </c>
      <c r="AF499" s="43">
        <f t="shared" si="151"/>
        <v>0</v>
      </c>
      <c r="AG499" s="43">
        <f t="shared" si="152"/>
        <v>-7.9096045197740036E-2</v>
      </c>
      <c r="AH499" s="44">
        <f t="shared" si="152"/>
        <v>2.5396825396825418E-2</v>
      </c>
      <c r="AI499" s="43">
        <f t="shared" si="147"/>
        <v>0</v>
      </c>
      <c r="AJ499" s="43">
        <f t="shared" si="148"/>
        <v>0</v>
      </c>
      <c r="AK499" s="43">
        <f t="shared" si="149"/>
        <v>2.5115110925073278E-2</v>
      </c>
      <c r="AL499" s="44">
        <f t="shared" si="150"/>
        <v>2.5212386955330127E-2</v>
      </c>
    </row>
    <row r="500" spans="1:38">
      <c r="A500" s="27">
        <v>301480</v>
      </c>
      <c r="B500" s="30" t="s">
        <v>497</v>
      </c>
      <c r="C500" s="32" t="s">
        <v>365</v>
      </c>
      <c r="D500" s="22">
        <v>1.23</v>
      </c>
      <c r="E500" s="22">
        <v>4.4999999999999998E-2</v>
      </c>
      <c r="F500" s="22">
        <v>0.16300000000000001</v>
      </c>
      <c r="G500" s="23">
        <f t="shared" si="142"/>
        <v>1.4379999999999999</v>
      </c>
      <c r="H500" s="26">
        <v>0</v>
      </c>
      <c r="I500" s="26">
        <v>0</v>
      </c>
      <c r="J500" s="25">
        <v>0.30499999999999999</v>
      </c>
      <c r="K500" s="23">
        <f t="shared" si="143"/>
        <v>1.7429999999999999</v>
      </c>
      <c r="M500" s="40">
        <v>1.1779999999999999</v>
      </c>
      <c r="N500" s="40">
        <v>4.4999999999999998E-2</v>
      </c>
      <c r="O500" s="40">
        <v>0.17699999999999999</v>
      </c>
      <c r="P500" s="41">
        <f t="shared" si="144"/>
        <v>1.4</v>
      </c>
      <c r="Q500" s="40">
        <v>0</v>
      </c>
      <c r="R500" s="40">
        <v>0</v>
      </c>
      <c r="S500" s="40">
        <v>0.29699999999999999</v>
      </c>
      <c r="T500" s="41">
        <f t="shared" si="145"/>
        <v>1.6969999999999998</v>
      </c>
      <c r="V500" s="40">
        <f t="shared" si="134"/>
        <v>5.2000000000000046E-2</v>
      </c>
      <c r="W500" s="40">
        <f t="shared" si="135"/>
        <v>0</v>
      </c>
      <c r="X500" s="40">
        <f t="shared" si="136"/>
        <v>-1.3999999999999985E-2</v>
      </c>
      <c r="Y500" s="41">
        <f t="shared" si="137"/>
        <v>3.8000000000000034E-2</v>
      </c>
      <c r="Z500" s="40">
        <f t="shared" si="138"/>
        <v>0</v>
      </c>
      <c r="AA500" s="40">
        <f t="shared" si="139"/>
        <v>0</v>
      </c>
      <c r="AB500" s="40">
        <f t="shared" si="140"/>
        <v>8.0000000000000071E-3</v>
      </c>
      <c r="AC500" s="41">
        <f t="shared" si="141"/>
        <v>4.6000000000000041E-2</v>
      </c>
      <c r="AE500" s="43">
        <f t="shared" si="146"/>
        <v>4.4142614601018718E-2</v>
      </c>
      <c r="AF500" s="43">
        <f t="shared" si="151"/>
        <v>0</v>
      </c>
      <c r="AG500" s="43">
        <f t="shared" si="152"/>
        <v>-7.9096045197740036E-2</v>
      </c>
      <c r="AH500" s="44">
        <f t="shared" si="152"/>
        <v>2.714285714285717E-2</v>
      </c>
      <c r="AI500" s="43">
        <f t="shared" si="147"/>
        <v>0</v>
      </c>
      <c r="AJ500" s="43">
        <f t="shared" si="148"/>
        <v>0</v>
      </c>
      <c r="AK500" s="43">
        <f t="shared" si="149"/>
        <v>2.6936026936026963E-2</v>
      </c>
      <c r="AL500" s="44">
        <f t="shared" si="150"/>
        <v>2.710665880966414E-2</v>
      </c>
    </row>
    <row r="501" spans="1:38">
      <c r="A501" s="27">
        <v>301481</v>
      </c>
      <c r="B501" s="30" t="s">
        <v>498</v>
      </c>
      <c r="C501" s="32" t="s">
        <v>365</v>
      </c>
      <c r="D501" s="22">
        <v>0.87</v>
      </c>
      <c r="E501" s="22">
        <v>4.4999999999999998E-2</v>
      </c>
      <c r="F501" s="22">
        <v>0.16300000000000001</v>
      </c>
      <c r="G501" s="23">
        <f t="shared" si="142"/>
        <v>1.0780000000000001</v>
      </c>
      <c r="H501" s="26">
        <v>0</v>
      </c>
      <c r="I501" s="26">
        <v>0</v>
      </c>
      <c r="J501" s="25">
        <v>0.20300000000000001</v>
      </c>
      <c r="K501" s="23">
        <f t="shared" si="143"/>
        <v>1.2810000000000001</v>
      </c>
      <c r="M501" s="40">
        <v>0.83299999999999996</v>
      </c>
      <c r="N501" s="40">
        <v>4.4999999999999998E-2</v>
      </c>
      <c r="O501" s="40">
        <v>0.17699999999999999</v>
      </c>
      <c r="P501" s="41">
        <f t="shared" si="144"/>
        <v>1.0549999999999999</v>
      </c>
      <c r="Q501" s="40">
        <v>0</v>
      </c>
      <c r="R501" s="40">
        <v>0</v>
      </c>
      <c r="S501" s="40">
        <v>0.20100000000000001</v>
      </c>
      <c r="T501" s="41">
        <f t="shared" si="145"/>
        <v>1.256</v>
      </c>
      <c r="V501" s="40">
        <f t="shared" si="134"/>
        <v>3.7000000000000033E-2</v>
      </c>
      <c r="W501" s="40">
        <f t="shared" si="135"/>
        <v>0</v>
      </c>
      <c r="X501" s="40">
        <f t="shared" si="136"/>
        <v>-1.3999999999999985E-2</v>
      </c>
      <c r="Y501" s="41">
        <f t="shared" si="137"/>
        <v>2.3000000000000131E-2</v>
      </c>
      <c r="Z501" s="40">
        <f t="shared" si="138"/>
        <v>0</v>
      </c>
      <c r="AA501" s="40">
        <f t="shared" si="139"/>
        <v>0</v>
      </c>
      <c r="AB501" s="40">
        <f t="shared" si="140"/>
        <v>2.0000000000000018E-3</v>
      </c>
      <c r="AC501" s="41">
        <f t="shared" si="141"/>
        <v>2.5000000000000133E-2</v>
      </c>
      <c r="AE501" s="43">
        <f t="shared" si="146"/>
        <v>4.4417767106842782E-2</v>
      </c>
      <c r="AF501" s="43">
        <f t="shared" si="151"/>
        <v>0</v>
      </c>
      <c r="AG501" s="43">
        <f t="shared" si="152"/>
        <v>-7.9096045197740036E-2</v>
      </c>
      <c r="AH501" s="44">
        <f t="shared" si="152"/>
        <v>2.1800947867298703E-2</v>
      </c>
      <c r="AI501" s="43">
        <f t="shared" si="147"/>
        <v>0</v>
      </c>
      <c r="AJ501" s="43">
        <f t="shared" si="148"/>
        <v>0</v>
      </c>
      <c r="AK501" s="43">
        <f t="shared" si="149"/>
        <v>9.950248756218914E-3</v>
      </c>
      <c r="AL501" s="44">
        <f t="shared" si="150"/>
        <v>1.9904458598726221E-2</v>
      </c>
    </row>
    <row r="502" spans="1:38">
      <c r="A502" s="27">
        <v>301482</v>
      </c>
      <c r="B502" s="30" t="s">
        <v>499</v>
      </c>
      <c r="C502" s="32" t="s">
        <v>365</v>
      </c>
      <c r="D502" s="22">
        <v>1.048</v>
      </c>
      <c r="E502" s="22">
        <v>4.4999999999999998E-2</v>
      </c>
      <c r="F502" s="22">
        <v>0.16300000000000001</v>
      </c>
      <c r="G502" s="23">
        <f t="shared" si="142"/>
        <v>1.256</v>
      </c>
      <c r="H502" s="26">
        <v>0</v>
      </c>
      <c r="I502" s="26">
        <v>0</v>
      </c>
      <c r="J502" s="25">
        <v>0.104</v>
      </c>
      <c r="K502" s="23">
        <f t="shared" si="143"/>
        <v>1.36</v>
      </c>
      <c r="M502" s="40">
        <v>1.0029999999999999</v>
      </c>
      <c r="N502" s="40">
        <v>4.4999999999999998E-2</v>
      </c>
      <c r="O502" s="40">
        <v>0.17699999999999999</v>
      </c>
      <c r="P502" s="41">
        <f t="shared" si="144"/>
        <v>1.2249999999999999</v>
      </c>
      <c r="Q502" s="40">
        <v>0</v>
      </c>
      <c r="R502" s="40">
        <v>0</v>
      </c>
      <c r="S502" s="40">
        <v>0.10100000000000001</v>
      </c>
      <c r="T502" s="41">
        <f t="shared" si="145"/>
        <v>1.3259999999999998</v>
      </c>
      <c r="V502" s="40">
        <f t="shared" si="134"/>
        <v>4.5000000000000151E-2</v>
      </c>
      <c r="W502" s="40">
        <f t="shared" si="135"/>
        <v>0</v>
      </c>
      <c r="X502" s="40">
        <f t="shared" si="136"/>
        <v>-1.3999999999999985E-2</v>
      </c>
      <c r="Y502" s="41">
        <f t="shared" si="137"/>
        <v>3.1000000000000139E-2</v>
      </c>
      <c r="Z502" s="40">
        <f t="shared" si="138"/>
        <v>0</v>
      </c>
      <c r="AA502" s="40">
        <f t="shared" si="139"/>
        <v>0</v>
      </c>
      <c r="AB502" s="40">
        <f t="shared" si="140"/>
        <v>2.9999999999999888E-3</v>
      </c>
      <c r="AC502" s="41">
        <f t="shared" si="141"/>
        <v>3.4000000000000252E-2</v>
      </c>
      <c r="AE502" s="43">
        <f t="shared" si="146"/>
        <v>4.4865403788634253E-2</v>
      </c>
      <c r="AF502" s="43">
        <f t="shared" si="151"/>
        <v>0</v>
      </c>
      <c r="AG502" s="43">
        <f t="shared" si="152"/>
        <v>-7.9096045197740036E-2</v>
      </c>
      <c r="AH502" s="44">
        <f t="shared" si="152"/>
        <v>2.5306122448979708E-2</v>
      </c>
      <c r="AI502" s="43">
        <f t="shared" si="147"/>
        <v>0</v>
      </c>
      <c r="AJ502" s="43">
        <f t="shared" si="148"/>
        <v>0</v>
      </c>
      <c r="AK502" s="43">
        <f t="shared" si="149"/>
        <v>2.9702970297029591E-2</v>
      </c>
      <c r="AL502" s="44">
        <f t="shared" si="150"/>
        <v>2.5641025641025834E-2</v>
      </c>
    </row>
    <row r="503" spans="1:38">
      <c r="A503" s="27">
        <v>301483</v>
      </c>
      <c r="B503" s="30" t="s">
        <v>500</v>
      </c>
      <c r="C503" s="32" t="s">
        <v>365</v>
      </c>
      <c r="D503" s="22">
        <v>1.1020000000000001</v>
      </c>
      <c r="E503" s="22">
        <v>4.4999999999999998E-2</v>
      </c>
      <c r="F503" s="22">
        <v>0.16300000000000001</v>
      </c>
      <c r="G503" s="23">
        <f t="shared" si="142"/>
        <v>1.31</v>
      </c>
      <c r="H503" s="26">
        <v>0</v>
      </c>
      <c r="I503" s="26">
        <v>0</v>
      </c>
      <c r="J503" s="25">
        <v>0.38</v>
      </c>
      <c r="K503" s="23">
        <f t="shared" si="143"/>
        <v>1.69</v>
      </c>
      <c r="M503" s="40">
        <v>1.0549999999999999</v>
      </c>
      <c r="N503" s="40">
        <v>4.4999999999999998E-2</v>
      </c>
      <c r="O503" s="40">
        <v>0.17699999999999999</v>
      </c>
      <c r="P503" s="41">
        <f t="shared" si="144"/>
        <v>1.2769999999999999</v>
      </c>
      <c r="Q503" s="40">
        <v>0</v>
      </c>
      <c r="R503" s="40">
        <v>0</v>
      </c>
      <c r="S503" s="40">
        <v>0.374</v>
      </c>
      <c r="T503" s="41">
        <f t="shared" si="145"/>
        <v>1.6509999999999998</v>
      </c>
      <c r="V503" s="40">
        <f t="shared" si="134"/>
        <v>4.7000000000000153E-2</v>
      </c>
      <c r="W503" s="40">
        <f t="shared" si="135"/>
        <v>0</v>
      </c>
      <c r="X503" s="40">
        <f t="shared" si="136"/>
        <v>-1.3999999999999985E-2</v>
      </c>
      <c r="Y503" s="41">
        <f t="shared" si="137"/>
        <v>3.300000000000014E-2</v>
      </c>
      <c r="Z503" s="40">
        <f t="shared" si="138"/>
        <v>0</v>
      </c>
      <c r="AA503" s="40">
        <f t="shared" si="139"/>
        <v>0</v>
      </c>
      <c r="AB503" s="40">
        <f t="shared" si="140"/>
        <v>6.0000000000000053E-3</v>
      </c>
      <c r="AC503" s="41">
        <f t="shared" si="141"/>
        <v>3.9000000000000146E-2</v>
      </c>
      <c r="AE503" s="43">
        <f t="shared" si="146"/>
        <v>4.4549763033175503E-2</v>
      </c>
      <c r="AF503" s="43">
        <f t="shared" si="151"/>
        <v>0</v>
      </c>
      <c r="AG503" s="43">
        <f t="shared" si="152"/>
        <v>-7.9096045197740036E-2</v>
      </c>
      <c r="AH503" s="44">
        <f t="shared" si="152"/>
        <v>2.5841816758026735E-2</v>
      </c>
      <c r="AI503" s="43">
        <f t="shared" si="147"/>
        <v>0</v>
      </c>
      <c r="AJ503" s="43">
        <f t="shared" si="148"/>
        <v>0</v>
      </c>
      <c r="AK503" s="43">
        <f t="shared" si="149"/>
        <v>1.6042780748663117E-2</v>
      </c>
      <c r="AL503" s="44">
        <f t="shared" si="150"/>
        <v>2.3622047244094578E-2</v>
      </c>
    </row>
    <row r="504" spans="1:38">
      <c r="A504" s="27">
        <v>301484</v>
      </c>
      <c r="B504" s="30" t="s">
        <v>501</v>
      </c>
      <c r="C504" s="32" t="s">
        <v>365</v>
      </c>
      <c r="D504" s="22">
        <v>0.96199999999999997</v>
      </c>
      <c r="E504" s="22">
        <v>4.4999999999999998E-2</v>
      </c>
      <c r="F504" s="22">
        <v>0.16300000000000001</v>
      </c>
      <c r="G504" s="23">
        <f t="shared" si="142"/>
        <v>1.17</v>
      </c>
      <c r="H504" s="26">
        <v>0</v>
      </c>
      <c r="I504" s="26">
        <v>0</v>
      </c>
      <c r="J504" s="25">
        <v>0.17699999999999999</v>
      </c>
      <c r="K504" s="23">
        <f t="shared" si="143"/>
        <v>1.347</v>
      </c>
      <c r="M504" s="40">
        <v>0.92200000000000004</v>
      </c>
      <c r="N504" s="40">
        <v>4.4999999999999998E-2</v>
      </c>
      <c r="O504" s="40">
        <v>0.17699999999999999</v>
      </c>
      <c r="P504" s="41">
        <f t="shared" si="144"/>
        <v>1.1440000000000001</v>
      </c>
      <c r="Q504" s="40">
        <v>0</v>
      </c>
      <c r="R504" s="40">
        <v>0</v>
      </c>
      <c r="S504" s="40">
        <v>0.17399999999999999</v>
      </c>
      <c r="T504" s="41">
        <f t="shared" si="145"/>
        <v>1.3180000000000001</v>
      </c>
      <c r="V504" s="40">
        <f t="shared" si="134"/>
        <v>3.9999999999999925E-2</v>
      </c>
      <c r="W504" s="40">
        <f t="shared" si="135"/>
        <v>0</v>
      </c>
      <c r="X504" s="40">
        <f t="shared" si="136"/>
        <v>-1.3999999999999985E-2</v>
      </c>
      <c r="Y504" s="41">
        <f t="shared" si="137"/>
        <v>2.5999999999999801E-2</v>
      </c>
      <c r="Z504" s="40">
        <f t="shared" si="138"/>
        <v>0</v>
      </c>
      <c r="AA504" s="40">
        <f t="shared" si="139"/>
        <v>0</v>
      </c>
      <c r="AB504" s="40">
        <f t="shared" si="140"/>
        <v>3.0000000000000027E-3</v>
      </c>
      <c r="AC504" s="41">
        <f t="shared" si="141"/>
        <v>2.8999999999999915E-2</v>
      </c>
      <c r="AE504" s="43">
        <f t="shared" si="146"/>
        <v>4.3383947939262389E-2</v>
      </c>
      <c r="AF504" s="43">
        <f t="shared" si="151"/>
        <v>0</v>
      </c>
      <c r="AG504" s="43">
        <f t="shared" si="152"/>
        <v>-7.9096045197740036E-2</v>
      </c>
      <c r="AH504" s="44">
        <f t="shared" si="152"/>
        <v>2.2727272727272551E-2</v>
      </c>
      <c r="AI504" s="43">
        <f t="shared" si="147"/>
        <v>0</v>
      </c>
      <c r="AJ504" s="43">
        <f t="shared" si="148"/>
        <v>0</v>
      </c>
      <c r="AK504" s="43">
        <f t="shared" si="149"/>
        <v>1.7241379310344845E-2</v>
      </c>
      <c r="AL504" s="44">
        <f t="shared" si="150"/>
        <v>2.200303490136564E-2</v>
      </c>
    </row>
    <row r="505" spans="1:38">
      <c r="A505" s="27">
        <v>301485</v>
      </c>
      <c r="B505" s="30" t="s">
        <v>502</v>
      </c>
      <c r="C505" s="32" t="s">
        <v>365</v>
      </c>
      <c r="D505" s="22">
        <v>1.23</v>
      </c>
      <c r="E505" s="22">
        <v>4.4999999999999998E-2</v>
      </c>
      <c r="F505" s="22">
        <v>0.16300000000000001</v>
      </c>
      <c r="G505" s="23">
        <f t="shared" si="142"/>
        <v>1.4379999999999999</v>
      </c>
      <c r="H505" s="26">
        <v>0</v>
      </c>
      <c r="I505" s="26">
        <v>0</v>
      </c>
      <c r="J505" s="25">
        <v>1.1279999999999999</v>
      </c>
      <c r="K505" s="23">
        <f t="shared" si="143"/>
        <v>2.5659999999999998</v>
      </c>
      <c r="M505" s="40">
        <v>1.1779999999999999</v>
      </c>
      <c r="N505" s="40">
        <v>4.4999999999999998E-2</v>
      </c>
      <c r="O505" s="40">
        <v>0.17699999999999999</v>
      </c>
      <c r="P505" s="41">
        <f t="shared" si="144"/>
        <v>1.4</v>
      </c>
      <c r="Q505" s="40">
        <v>0</v>
      </c>
      <c r="R505" s="40">
        <v>0</v>
      </c>
      <c r="S505" s="40">
        <v>1.052</v>
      </c>
      <c r="T505" s="41">
        <f t="shared" si="145"/>
        <v>2.452</v>
      </c>
      <c r="V505" s="40">
        <f t="shared" si="134"/>
        <v>5.2000000000000046E-2</v>
      </c>
      <c r="W505" s="40">
        <f t="shared" si="135"/>
        <v>0</v>
      </c>
      <c r="X505" s="40">
        <f t="shared" si="136"/>
        <v>-1.3999999999999985E-2</v>
      </c>
      <c r="Y505" s="41">
        <f t="shared" si="137"/>
        <v>3.8000000000000034E-2</v>
      </c>
      <c r="Z505" s="40">
        <f t="shared" si="138"/>
        <v>0</v>
      </c>
      <c r="AA505" s="40">
        <f t="shared" si="139"/>
        <v>0</v>
      </c>
      <c r="AB505" s="40">
        <f t="shared" si="140"/>
        <v>7.5999999999999845E-2</v>
      </c>
      <c r="AC505" s="41">
        <f t="shared" si="141"/>
        <v>0.11399999999999988</v>
      </c>
      <c r="AE505" s="43">
        <f t="shared" si="146"/>
        <v>4.4142614601018718E-2</v>
      </c>
      <c r="AF505" s="43">
        <f t="shared" si="151"/>
        <v>0</v>
      </c>
      <c r="AG505" s="43">
        <f t="shared" si="152"/>
        <v>-7.9096045197740036E-2</v>
      </c>
      <c r="AH505" s="44">
        <f t="shared" si="152"/>
        <v>2.714285714285717E-2</v>
      </c>
      <c r="AI505" s="43">
        <f t="shared" si="147"/>
        <v>0</v>
      </c>
      <c r="AJ505" s="43">
        <f t="shared" si="148"/>
        <v>0</v>
      </c>
      <c r="AK505" s="43">
        <f t="shared" si="149"/>
        <v>7.2243346007604417E-2</v>
      </c>
      <c r="AL505" s="44">
        <f t="shared" si="150"/>
        <v>4.6492659053833554E-2</v>
      </c>
    </row>
    <row r="506" spans="1:38">
      <c r="A506" s="27">
        <v>301486</v>
      </c>
      <c r="B506" s="30" t="s">
        <v>539</v>
      </c>
      <c r="C506" s="32" t="s">
        <v>365</v>
      </c>
      <c r="D506" s="22">
        <v>1.125</v>
      </c>
      <c r="E506" s="22">
        <v>4.4999999999999998E-2</v>
      </c>
      <c r="F506" s="22">
        <v>0.16300000000000001</v>
      </c>
      <c r="G506" s="23">
        <f t="shared" si="142"/>
        <v>1.333</v>
      </c>
      <c r="H506" s="26">
        <v>0</v>
      </c>
      <c r="I506" s="26">
        <v>0</v>
      </c>
      <c r="J506" s="25">
        <v>0.82399999999999995</v>
      </c>
      <c r="K506" s="23">
        <f t="shared" si="143"/>
        <v>2.157</v>
      </c>
      <c r="M506" s="40">
        <v>1.0780000000000001</v>
      </c>
      <c r="N506" s="40">
        <v>4.4999999999999998E-2</v>
      </c>
      <c r="O506" s="40">
        <v>0.17699999999999999</v>
      </c>
      <c r="P506" s="41">
        <f t="shared" si="144"/>
        <v>1.3</v>
      </c>
      <c r="Q506" s="40">
        <v>0</v>
      </c>
      <c r="R506" s="40">
        <v>0</v>
      </c>
      <c r="S506" s="40">
        <v>0.79300000000000004</v>
      </c>
      <c r="T506" s="41">
        <f t="shared" si="145"/>
        <v>2.093</v>
      </c>
      <c r="V506" s="40">
        <f t="shared" si="134"/>
        <v>4.6999999999999931E-2</v>
      </c>
      <c r="W506" s="40">
        <f t="shared" si="135"/>
        <v>0</v>
      </c>
      <c r="X506" s="40">
        <f t="shared" si="136"/>
        <v>-1.3999999999999985E-2</v>
      </c>
      <c r="Y506" s="41">
        <f t="shared" si="137"/>
        <v>3.2999999999999918E-2</v>
      </c>
      <c r="Z506" s="40">
        <f t="shared" si="138"/>
        <v>0</v>
      </c>
      <c r="AA506" s="40">
        <f t="shared" si="139"/>
        <v>0</v>
      </c>
      <c r="AB506" s="40">
        <f t="shared" si="140"/>
        <v>3.0999999999999917E-2</v>
      </c>
      <c r="AC506" s="41">
        <f t="shared" si="141"/>
        <v>6.4000000000000057E-2</v>
      </c>
      <c r="AE506" s="43">
        <f t="shared" si="146"/>
        <v>4.3599257884972105E-2</v>
      </c>
      <c r="AF506" s="43">
        <f t="shared" si="151"/>
        <v>0</v>
      </c>
      <c r="AG506" s="43">
        <f t="shared" si="152"/>
        <v>-7.9096045197740036E-2</v>
      </c>
      <c r="AH506" s="44">
        <f t="shared" si="152"/>
        <v>2.5384615384615321E-2</v>
      </c>
      <c r="AI506" s="43">
        <f t="shared" si="147"/>
        <v>0</v>
      </c>
      <c r="AJ506" s="43">
        <f t="shared" si="148"/>
        <v>0</v>
      </c>
      <c r="AK506" s="43">
        <f t="shared" si="149"/>
        <v>3.9092055485498003E-2</v>
      </c>
      <c r="AL506" s="44">
        <f t="shared" si="150"/>
        <v>3.05781175346393E-2</v>
      </c>
    </row>
    <row r="507" spans="1:38">
      <c r="A507" s="27">
        <v>301487</v>
      </c>
      <c r="B507" s="30" t="s">
        <v>540</v>
      </c>
      <c r="C507" s="32" t="s">
        <v>365</v>
      </c>
      <c r="D507" s="22">
        <v>1.208</v>
      </c>
      <c r="E507" s="22">
        <v>4.4999999999999998E-2</v>
      </c>
      <c r="F507" s="22">
        <v>0.16300000000000001</v>
      </c>
      <c r="G507" s="23">
        <f t="shared" si="142"/>
        <v>1.4159999999999999</v>
      </c>
      <c r="H507" s="26">
        <v>0</v>
      </c>
      <c r="I507" s="26">
        <v>0</v>
      </c>
      <c r="J507" s="25">
        <v>0.57699999999999996</v>
      </c>
      <c r="K507" s="23">
        <f t="shared" si="143"/>
        <v>1.9929999999999999</v>
      </c>
      <c r="M507" s="40">
        <v>1.157</v>
      </c>
      <c r="N507" s="40">
        <v>4.4999999999999998E-2</v>
      </c>
      <c r="O507" s="40">
        <v>0.17699999999999999</v>
      </c>
      <c r="P507" s="41">
        <f t="shared" si="144"/>
        <v>1.379</v>
      </c>
      <c r="Q507" s="40">
        <v>0</v>
      </c>
      <c r="R507" s="40">
        <v>0</v>
      </c>
      <c r="S507" s="40">
        <v>0.56899999999999995</v>
      </c>
      <c r="T507" s="41">
        <f t="shared" si="145"/>
        <v>1.948</v>
      </c>
      <c r="V507" s="40">
        <f t="shared" si="134"/>
        <v>5.0999999999999934E-2</v>
      </c>
      <c r="W507" s="40">
        <f t="shared" si="135"/>
        <v>0</v>
      </c>
      <c r="X507" s="40">
        <f t="shared" si="136"/>
        <v>-1.3999999999999985E-2</v>
      </c>
      <c r="Y507" s="41">
        <f t="shared" si="137"/>
        <v>3.6999999999999922E-2</v>
      </c>
      <c r="Z507" s="40">
        <f t="shared" si="138"/>
        <v>0</v>
      </c>
      <c r="AA507" s="40">
        <f t="shared" si="139"/>
        <v>0</v>
      </c>
      <c r="AB507" s="40">
        <f t="shared" si="140"/>
        <v>8.0000000000000071E-3</v>
      </c>
      <c r="AC507" s="41">
        <f t="shared" si="141"/>
        <v>4.4999999999999929E-2</v>
      </c>
      <c r="AE507" s="43">
        <f t="shared" si="146"/>
        <v>4.4079515989628289E-2</v>
      </c>
      <c r="AF507" s="43">
        <f t="shared" si="151"/>
        <v>0</v>
      </c>
      <c r="AG507" s="43">
        <f t="shared" si="152"/>
        <v>-7.9096045197740036E-2</v>
      </c>
      <c r="AH507" s="44">
        <f t="shared" si="152"/>
        <v>2.6831036983321191E-2</v>
      </c>
      <c r="AI507" s="43">
        <f t="shared" si="147"/>
        <v>0</v>
      </c>
      <c r="AJ507" s="43">
        <f t="shared" si="148"/>
        <v>0</v>
      </c>
      <c r="AK507" s="43">
        <f t="shared" si="149"/>
        <v>1.4059753954305813E-2</v>
      </c>
      <c r="AL507" s="44">
        <f t="shared" si="150"/>
        <v>2.3100616016427069E-2</v>
      </c>
    </row>
    <row r="508" spans="1:38">
      <c r="A508" s="27">
        <v>301489</v>
      </c>
      <c r="B508" s="30" t="s">
        <v>541</v>
      </c>
      <c r="C508" s="32" t="s">
        <v>365</v>
      </c>
      <c r="D508" s="22">
        <v>3.0209999999999999</v>
      </c>
      <c r="E508" s="22">
        <v>4.4999999999999998E-2</v>
      </c>
      <c r="F508" s="22">
        <v>0.16300000000000001</v>
      </c>
      <c r="G508" s="23">
        <f t="shared" si="142"/>
        <v>3.2289999999999996</v>
      </c>
      <c r="H508" s="26">
        <v>0</v>
      </c>
      <c r="I508" s="26">
        <v>0</v>
      </c>
      <c r="J508" s="25">
        <v>0.40799999999999997</v>
      </c>
      <c r="K508" s="23">
        <f t="shared" si="143"/>
        <v>3.6369999999999996</v>
      </c>
      <c r="M508" s="40">
        <v>2.8919999999999999</v>
      </c>
      <c r="N508" s="40">
        <v>4.4999999999999998E-2</v>
      </c>
      <c r="O508" s="40">
        <v>0.17699999999999999</v>
      </c>
      <c r="P508" s="41">
        <f t="shared" si="144"/>
        <v>3.1139999999999999</v>
      </c>
      <c r="Q508" s="40">
        <v>0</v>
      </c>
      <c r="R508" s="40">
        <v>0</v>
      </c>
      <c r="S508" s="40">
        <v>0.54700000000000004</v>
      </c>
      <c r="T508" s="41">
        <f t="shared" si="145"/>
        <v>3.661</v>
      </c>
      <c r="V508" s="40">
        <f t="shared" si="134"/>
        <v>0.129</v>
      </c>
      <c r="W508" s="40">
        <f t="shared" si="135"/>
        <v>0</v>
      </c>
      <c r="X508" s="40">
        <f t="shared" si="136"/>
        <v>-1.3999999999999985E-2</v>
      </c>
      <c r="Y508" s="41">
        <f t="shared" si="137"/>
        <v>0.11499999999999977</v>
      </c>
      <c r="Z508" s="40">
        <f t="shared" si="138"/>
        <v>0</v>
      </c>
      <c r="AA508" s="40">
        <f t="shared" si="139"/>
        <v>0</v>
      </c>
      <c r="AB508" s="40">
        <f t="shared" si="140"/>
        <v>-0.13900000000000007</v>
      </c>
      <c r="AC508" s="41">
        <f t="shared" si="141"/>
        <v>-2.4000000000000465E-2</v>
      </c>
      <c r="AE508" s="43">
        <f t="shared" si="146"/>
        <v>4.4605809128630707E-2</v>
      </c>
      <c r="AF508" s="43">
        <f t="shared" si="151"/>
        <v>0</v>
      </c>
      <c r="AG508" s="43">
        <f t="shared" si="152"/>
        <v>-7.9096045197740036E-2</v>
      </c>
      <c r="AH508" s="44">
        <f t="shared" si="152"/>
        <v>3.692999357739235E-2</v>
      </c>
      <c r="AI508" s="43">
        <f t="shared" si="147"/>
        <v>0</v>
      </c>
      <c r="AJ508" s="43">
        <f t="shared" si="148"/>
        <v>0</v>
      </c>
      <c r="AK508" s="43">
        <f t="shared" si="149"/>
        <v>-0.25411334552102388</v>
      </c>
      <c r="AL508" s="44">
        <f t="shared" si="150"/>
        <v>-6.5555859054904301E-3</v>
      </c>
    </row>
    <row r="509" spans="1:38">
      <c r="A509" s="27">
        <v>301496</v>
      </c>
      <c r="B509" s="30" t="s">
        <v>542</v>
      </c>
      <c r="C509" s="32" t="s">
        <v>365</v>
      </c>
      <c r="D509" s="22">
        <v>2.0790000000000002</v>
      </c>
      <c r="E509" s="22">
        <v>4.4999999999999998E-2</v>
      </c>
      <c r="F509" s="22">
        <v>0.16300000000000001</v>
      </c>
      <c r="G509" s="23">
        <f t="shared" si="142"/>
        <v>2.2869999999999999</v>
      </c>
      <c r="H509" s="26">
        <v>0</v>
      </c>
      <c r="I509" s="26">
        <v>0</v>
      </c>
      <c r="J509" s="25">
        <v>7.2999999999999995E-2</v>
      </c>
      <c r="K509" s="23">
        <f t="shared" si="143"/>
        <v>2.36</v>
      </c>
      <c r="M509" s="40">
        <v>1.99</v>
      </c>
      <c r="N509" s="40">
        <v>4.4999999999999998E-2</v>
      </c>
      <c r="O509" s="40">
        <v>0.17699999999999999</v>
      </c>
      <c r="P509" s="41">
        <f t="shared" si="144"/>
        <v>2.2120000000000002</v>
      </c>
      <c r="Q509" s="40">
        <v>0</v>
      </c>
      <c r="R509" s="40">
        <v>0</v>
      </c>
      <c r="S509" s="40">
        <v>7.0999999999999994E-2</v>
      </c>
      <c r="T509" s="41">
        <f t="shared" si="145"/>
        <v>2.2830000000000004</v>
      </c>
      <c r="V509" s="40">
        <f t="shared" si="134"/>
        <v>8.900000000000019E-2</v>
      </c>
      <c r="W509" s="40">
        <f t="shared" si="135"/>
        <v>0</v>
      </c>
      <c r="X509" s="40">
        <f t="shared" si="136"/>
        <v>-1.3999999999999985E-2</v>
      </c>
      <c r="Y509" s="41">
        <f t="shared" si="137"/>
        <v>7.4999999999999734E-2</v>
      </c>
      <c r="Z509" s="40">
        <f t="shared" si="138"/>
        <v>0</v>
      </c>
      <c r="AA509" s="40">
        <f t="shared" si="139"/>
        <v>0</v>
      </c>
      <c r="AB509" s="40">
        <f t="shared" si="140"/>
        <v>2.0000000000000018E-3</v>
      </c>
      <c r="AC509" s="41">
        <f t="shared" si="141"/>
        <v>7.6999999999999513E-2</v>
      </c>
      <c r="AE509" s="43">
        <f t="shared" si="146"/>
        <v>4.4723618090452354E-2</v>
      </c>
      <c r="AF509" s="43">
        <f t="shared" si="151"/>
        <v>0</v>
      </c>
      <c r="AG509" s="43">
        <f t="shared" si="152"/>
        <v>-7.9096045197740036E-2</v>
      </c>
      <c r="AH509" s="44">
        <f t="shared" si="152"/>
        <v>3.3905967450271121E-2</v>
      </c>
      <c r="AI509" s="43">
        <f t="shared" si="147"/>
        <v>0</v>
      </c>
      <c r="AJ509" s="43">
        <f t="shared" si="148"/>
        <v>0</v>
      </c>
      <c r="AK509" s="43">
        <f t="shared" si="149"/>
        <v>2.8169014084507071E-2</v>
      </c>
      <c r="AL509" s="44">
        <f t="shared" si="150"/>
        <v>3.3727551467367278E-2</v>
      </c>
    </row>
    <row r="510" spans="1:38">
      <c r="A510" s="27">
        <v>301497</v>
      </c>
      <c r="B510" s="30" t="s">
        <v>374</v>
      </c>
      <c r="C510" s="32" t="s">
        <v>365</v>
      </c>
      <c r="D510" s="22">
        <v>1.8620000000000001</v>
      </c>
      <c r="E510" s="22">
        <v>4.4999999999999998E-2</v>
      </c>
      <c r="F510" s="22">
        <v>0.16300000000000001</v>
      </c>
      <c r="G510" s="23">
        <f t="shared" si="142"/>
        <v>2.0699999999999998</v>
      </c>
      <c r="H510" s="26">
        <v>0</v>
      </c>
      <c r="I510" s="26">
        <v>0</v>
      </c>
      <c r="J510" s="25">
        <v>7.2999999999999995E-2</v>
      </c>
      <c r="K510" s="23">
        <f t="shared" si="143"/>
        <v>2.1429999999999998</v>
      </c>
      <c r="M510" s="40">
        <v>1.7829999999999999</v>
      </c>
      <c r="N510" s="40">
        <v>4.4999999999999998E-2</v>
      </c>
      <c r="O510" s="40">
        <v>0.17699999999999999</v>
      </c>
      <c r="P510" s="41">
        <f t="shared" si="144"/>
        <v>2.0049999999999999</v>
      </c>
      <c r="Q510" s="40">
        <v>0</v>
      </c>
      <c r="R510" s="40">
        <v>0</v>
      </c>
      <c r="S510" s="40">
        <v>7.1999999999999995E-2</v>
      </c>
      <c r="T510" s="41">
        <f t="shared" si="145"/>
        <v>2.077</v>
      </c>
      <c r="V510" s="40">
        <f t="shared" si="134"/>
        <v>7.9000000000000181E-2</v>
      </c>
      <c r="W510" s="40">
        <f t="shared" si="135"/>
        <v>0</v>
      </c>
      <c r="X510" s="40">
        <f t="shared" si="136"/>
        <v>-1.3999999999999985E-2</v>
      </c>
      <c r="Y510" s="41">
        <f t="shared" si="137"/>
        <v>6.4999999999999947E-2</v>
      </c>
      <c r="Z510" s="40">
        <f t="shared" si="138"/>
        <v>0</v>
      </c>
      <c r="AA510" s="40">
        <f t="shared" si="139"/>
        <v>0</v>
      </c>
      <c r="AB510" s="40">
        <f t="shared" si="140"/>
        <v>1.0000000000000009E-3</v>
      </c>
      <c r="AC510" s="41">
        <f t="shared" si="141"/>
        <v>6.5999999999999837E-2</v>
      </c>
      <c r="AE510" s="43">
        <f t="shared" si="146"/>
        <v>4.4307347167695001E-2</v>
      </c>
      <c r="AF510" s="43">
        <f t="shared" si="151"/>
        <v>0</v>
      </c>
      <c r="AG510" s="43">
        <f t="shared" si="152"/>
        <v>-7.9096045197740036E-2</v>
      </c>
      <c r="AH510" s="44">
        <f t="shared" si="152"/>
        <v>3.2418952618453838E-2</v>
      </c>
      <c r="AI510" s="43">
        <f t="shared" si="147"/>
        <v>0</v>
      </c>
      <c r="AJ510" s="43">
        <f t="shared" si="148"/>
        <v>0</v>
      </c>
      <c r="AK510" s="43">
        <f t="shared" si="149"/>
        <v>1.3888888888888902E-2</v>
      </c>
      <c r="AL510" s="44">
        <f t="shared" si="150"/>
        <v>3.1776600866634488E-2</v>
      </c>
    </row>
    <row r="511" spans="1:38">
      <c r="A511" s="27">
        <v>301498</v>
      </c>
      <c r="B511" s="30" t="s">
        <v>373</v>
      </c>
      <c r="C511" s="32" t="s">
        <v>365</v>
      </c>
      <c r="D511" s="22">
        <v>2.2050000000000001</v>
      </c>
      <c r="E511" s="22">
        <v>4.4999999999999998E-2</v>
      </c>
      <c r="F511" s="22">
        <v>0.16300000000000001</v>
      </c>
      <c r="G511" s="23">
        <f t="shared" si="142"/>
        <v>2.4129999999999998</v>
      </c>
      <c r="H511" s="26">
        <v>0</v>
      </c>
      <c r="I511" s="26">
        <v>0</v>
      </c>
      <c r="J511" s="25">
        <v>6.7000000000000004E-2</v>
      </c>
      <c r="K511" s="23">
        <f t="shared" si="143"/>
        <v>2.48</v>
      </c>
      <c r="M511" s="40">
        <v>2.1110000000000002</v>
      </c>
      <c r="N511" s="40">
        <v>4.4999999999999998E-2</v>
      </c>
      <c r="O511" s="40">
        <v>0.17699999999999999</v>
      </c>
      <c r="P511" s="41">
        <f t="shared" si="144"/>
        <v>2.3330000000000002</v>
      </c>
      <c r="Q511" s="40">
        <v>0</v>
      </c>
      <c r="R511" s="40">
        <v>0</v>
      </c>
      <c r="S511" s="40">
        <v>6.5000000000000002E-2</v>
      </c>
      <c r="T511" s="41">
        <f t="shared" si="145"/>
        <v>2.3980000000000001</v>
      </c>
      <c r="V511" s="40">
        <f t="shared" si="134"/>
        <v>9.3999999999999861E-2</v>
      </c>
      <c r="W511" s="40">
        <f t="shared" si="135"/>
        <v>0</v>
      </c>
      <c r="X511" s="40">
        <f t="shared" si="136"/>
        <v>-1.3999999999999985E-2</v>
      </c>
      <c r="Y511" s="41">
        <f t="shared" si="137"/>
        <v>7.9999999999999627E-2</v>
      </c>
      <c r="Z511" s="40">
        <f t="shared" si="138"/>
        <v>0</v>
      </c>
      <c r="AA511" s="40">
        <f t="shared" si="139"/>
        <v>0</v>
      </c>
      <c r="AB511" s="40">
        <f t="shared" si="140"/>
        <v>2.0000000000000018E-3</v>
      </c>
      <c r="AC511" s="41">
        <f t="shared" si="141"/>
        <v>8.1999999999999851E-2</v>
      </c>
      <c r="AE511" s="43">
        <f t="shared" si="146"/>
        <v>4.4528659403126412E-2</v>
      </c>
      <c r="AF511" s="43">
        <f t="shared" si="151"/>
        <v>0</v>
      </c>
      <c r="AG511" s="43">
        <f t="shared" si="152"/>
        <v>-7.9096045197740036E-2</v>
      </c>
      <c r="AH511" s="44">
        <f t="shared" si="152"/>
        <v>3.4290612944706221E-2</v>
      </c>
      <c r="AI511" s="43">
        <f t="shared" si="147"/>
        <v>0</v>
      </c>
      <c r="AJ511" s="43">
        <f t="shared" si="148"/>
        <v>0</v>
      </c>
      <c r="AK511" s="43">
        <f t="shared" si="149"/>
        <v>3.0769230769230795E-2</v>
      </c>
      <c r="AL511" s="44">
        <f t="shared" si="150"/>
        <v>3.4195162635529547E-2</v>
      </c>
    </row>
    <row r="512" spans="1:38">
      <c r="A512" s="27">
        <v>301499</v>
      </c>
      <c r="B512" s="30" t="s">
        <v>543</v>
      </c>
      <c r="C512" s="32" t="s">
        <v>365</v>
      </c>
      <c r="D512" s="22">
        <v>1.96</v>
      </c>
      <c r="E512" s="22">
        <v>4.4999999999999998E-2</v>
      </c>
      <c r="F512" s="22">
        <v>0.16300000000000001</v>
      </c>
      <c r="G512" s="23">
        <f t="shared" si="142"/>
        <v>2.1679999999999997</v>
      </c>
      <c r="H512" s="26">
        <v>0</v>
      </c>
      <c r="I512" s="26">
        <v>0</v>
      </c>
      <c r="J512" s="25">
        <v>0.57799999999999996</v>
      </c>
      <c r="K512" s="23">
        <f t="shared" si="143"/>
        <v>2.7459999999999996</v>
      </c>
      <c r="M512" s="40">
        <v>1.877</v>
      </c>
      <c r="N512" s="40">
        <v>4.4999999999999998E-2</v>
      </c>
      <c r="O512" s="40">
        <v>0.17699999999999999</v>
      </c>
      <c r="P512" s="41">
        <f t="shared" si="144"/>
        <v>2.0989999999999998</v>
      </c>
      <c r="Q512" s="40">
        <v>0</v>
      </c>
      <c r="R512" s="40">
        <v>0</v>
      </c>
      <c r="S512" s="40">
        <v>0.56699999999999995</v>
      </c>
      <c r="T512" s="41">
        <f t="shared" si="145"/>
        <v>2.6659999999999995</v>
      </c>
      <c r="V512" s="40">
        <f t="shared" si="134"/>
        <v>8.2999999999999963E-2</v>
      </c>
      <c r="W512" s="40">
        <f t="shared" si="135"/>
        <v>0</v>
      </c>
      <c r="X512" s="40">
        <f t="shared" si="136"/>
        <v>-1.3999999999999985E-2</v>
      </c>
      <c r="Y512" s="41">
        <f t="shared" si="137"/>
        <v>6.899999999999995E-2</v>
      </c>
      <c r="Z512" s="40">
        <f t="shared" si="138"/>
        <v>0</v>
      </c>
      <c r="AA512" s="40">
        <f t="shared" si="139"/>
        <v>0</v>
      </c>
      <c r="AB512" s="40">
        <f t="shared" si="140"/>
        <v>1.100000000000001E-2</v>
      </c>
      <c r="AC512" s="41">
        <f t="shared" si="141"/>
        <v>8.0000000000000071E-2</v>
      </c>
      <c r="AE512" s="43">
        <f t="shared" si="146"/>
        <v>4.4219499200852407E-2</v>
      </c>
      <c r="AF512" s="43">
        <f t="shared" si="151"/>
        <v>0</v>
      </c>
      <c r="AG512" s="43">
        <f t="shared" si="152"/>
        <v>-7.9096045197740036E-2</v>
      </c>
      <c r="AH512" s="44">
        <f t="shared" si="152"/>
        <v>3.2872796569795124E-2</v>
      </c>
      <c r="AI512" s="43">
        <f t="shared" si="147"/>
        <v>0</v>
      </c>
      <c r="AJ512" s="43">
        <f t="shared" si="148"/>
        <v>0</v>
      </c>
      <c r="AK512" s="43">
        <f t="shared" si="149"/>
        <v>1.9400352733686087E-2</v>
      </c>
      <c r="AL512" s="44">
        <f t="shared" si="150"/>
        <v>3.0007501875468901E-2</v>
      </c>
    </row>
    <row r="513" spans="1:38">
      <c r="A513" s="27">
        <v>301500</v>
      </c>
      <c r="B513" s="30" t="s">
        <v>544</v>
      </c>
      <c r="C513" s="32" t="s">
        <v>365</v>
      </c>
      <c r="D513" s="22">
        <v>1.6539999999999999</v>
      </c>
      <c r="E513" s="22">
        <v>4.4999999999999998E-2</v>
      </c>
      <c r="F513" s="22">
        <v>0.16300000000000001</v>
      </c>
      <c r="G513" s="23">
        <f t="shared" si="142"/>
        <v>1.8619999999999999</v>
      </c>
      <c r="H513" s="26">
        <v>0</v>
      </c>
      <c r="I513" s="26">
        <v>0</v>
      </c>
      <c r="J513" s="25">
        <v>0.45100000000000001</v>
      </c>
      <c r="K513" s="23">
        <f t="shared" si="143"/>
        <v>2.3129999999999997</v>
      </c>
      <c r="M513" s="40">
        <v>1.583</v>
      </c>
      <c r="N513" s="40">
        <v>4.4999999999999998E-2</v>
      </c>
      <c r="O513" s="40">
        <v>0.17699999999999999</v>
      </c>
      <c r="P513" s="41">
        <f t="shared" si="144"/>
        <v>1.8049999999999999</v>
      </c>
      <c r="Q513" s="40">
        <v>0</v>
      </c>
      <c r="R513" s="40">
        <v>0</v>
      </c>
      <c r="S513" s="40">
        <v>0.439</v>
      </c>
      <c r="T513" s="41">
        <f t="shared" si="145"/>
        <v>2.2439999999999998</v>
      </c>
      <c r="V513" s="40">
        <f t="shared" si="134"/>
        <v>7.0999999999999952E-2</v>
      </c>
      <c r="W513" s="40">
        <f t="shared" si="135"/>
        <v>0</v>
      </c>
      <c r="X513" s="40">
        <f t="shared" si="136"/>
        <v>-1.3999999999999985E-2</v>
      </c>
      <c r="Y513" s="41">
        <f t="shared" si="137"/>
        <v>5.699999999999994E-2</v>
      </c>
      <c r="Z513" s="40">
        <f t="shared" si="138"/>
        <v>0</v>
      </c>
      <c r="AA513" s="40">
        <f t="shared" si="139"/>
        <v>0</v>
      </c>
      <c r="AB513" s="40">
        <f t="shared" si="140"/>
        <v>1.2000000000000011E-2</v>
      </c>
      <c r="AC513" s="41">
        <f t="shared" si="141"/>
        <v>6.899999999999995E-2</v>
      </c>
      <c r="AE513" s="43">
        <f t="shared" si="146"/>
        <v>4.4851547694251391E-2</v>
      </c>
      <c r="AF513" s="43">
        <f t="shared" si="151"/>
        <v>0</v>
      </c>
      <c r="AG513" s="43">
        <f t="shared" si="152"/>
        <v>-7.9096045197740036E-2</v>
      </c>
      <c r="AH513" s="44">
        <f t="shared" si="152"/>
        <v>3.1578947368421019E-2</v>
      </c>
      <c r="AI513" s="43">
        <f t="shared" si="147"/>
        <v>0</v>
      </c>
      <c r="AJ513" s="43">
        <f t="shared" si="148"/>
        <v>0</v>
      </c>
      <c r="AK513" s="43">
        <f t="shared" si="149"/>
        <v>2.7334851936218704E-2</v>
      </c>
      <c r="AL513" s="44">
        <f t="shared" si="150"/>
        <v>3.0748663101604259E-2</v>
      </c>
    </row>
    <row r="514" spans="1:38">
      <c r="A514" s="27">
        <v>301501</v>
      </c>
      <c r="B514" s="30" t="s">
        <v>545</v>
      </c>
      <c r="C514" s="32" t="s">
        <v>365</v>
      </c>
      <c r="D514" s="22">
        <v>1.843</v>
      </c>
      <c r="E514" s="22">
        <v>4.4999999999999998E-2</v>
      </c>
      <c r="F514" s="22">
        <v>0.16300000000000001</v>
      </c>
      <c r="G514" s="23">
        <f t="shared" si="142"/>
        <v>2.0509999999999997</v>
      </c>
      <c r="H514" s="26">
        <v>0</v>
      </c>
      <c r="I514" s="26">
        <v>0</v>
      </c>
      <c r="J514" s="25">
        <v>6.3220000000000001</v>
      </c>
      <c r="K514" s="23">
        <f t="shared" si="143"/>
        <v>8.3729999999999993</v>
      </c>
      <c r="M514" s="40">
        <v>1.764</v>
      </c>
      <c r="N514" s="40">
        <v>4.4999999999999998E-2</v>
      </c>
      <c r="O514" s="40">
        <v>0.17699999999999999</v>
      </c>
      <c r="P514" s="41">
        <f t="shared" si="144"/>
        <v>1.986</v>
      </c>
      <c r="Q514" s="40">
        <v>0</v>
      </c>
      <c r="R514" s="40">
        <v>0</v>
      </c>
      <c r="S514" s="40">
        <v>6.2519999999999998</v>
      </c>
      <c r="T514" s="41">
        <f t="shared" si="145"/>
        <v>8.2379999999999995</v>
      </c>
      <c r="V514" s="40">
        <f t="shared" ref="V514:V532" si="153">(D514-M514)</f>
        <v>7.8999999999999959E-2</v>
      </c>
      <c r="W514" s="40">
        <f t="shared" ref="W514:W532" si="154">(E514-N514)</f>
        <v>0</v>
      </c>
      <c r="X514" s="40">
        <f t="shared" ref="X514:X532" si="155">(F514-O514)</f>
        <v>-1.3999999999999985E-2</v>
      </c>
      <c r="Y514" s="41">
        <f t="shared" ref="Y514:Y532" si="156">(G514-P514)</f>
        <v>6.4999999999999725E-2</v>
      </c>
      <c r="Z514" s="40">
        <f t="shared" ref="Z514:Z532" si="157">IF(H514=0,0,(H514-Q514))</f>
        <v>0</v>
      </c>
      <c r="AA514" s="40">
        <f t="shared" ref="AA514:AA532" si="158">IF(I514=0,0,(I514-R514))</f>
        <v>0</v>
      </c>
      <c r="AB514" s="40">
        <f t="shared" ref="AB514:AB532" si="159">IF(J514=0,0,(J514-S514))</f>
        <v>7.0000000000000284E-2</v>
      </c>
      <c r="AC514" s="41">
        <f t="shared" ref="AC514:AC532" si="160">(K514-T514)</f>
        <v>0.13499999999999979</v>
      </c>
      <c r="AE514" s="43">
        <f t="shared" si="146"/>
        <v>4.4784580498866189E-2</v>
      </c>
      <c r="AF514" s="43">
        <f t="shared" si="151"/>
        <v>0</v>
      </c>
      <c r="AG514" s="43">
        <f t="shared" si="152"/>
        <v>-7.9096045197740036E-2</v>
      </c>
      <c r="AH514" s="44">
        <f t="shared" si="152"/>
        <v>3.272910372608244E-2</v>
      </c>
      <c r="AI514" s="43">
        <f t="shared" si="147"/>
        <v>0</v>
      </c>
      <c r="AJ514" s="43">
        <f t="shared" si="148"/>
        <v>0</v>
      </c>
      <c r="AK514" s="43">
        <f t="shared" si="149"/>
        <v>1.1196417146513161E-2</v>
      </c>
      <c r="AL514" s="44">
        <f t="shared" si="150"/>
        <v>1.6387472687545496E-2</v>
      </c>
    </row>
    <row r="515" spans="1:38">
      <c r="A515" s="27">
        <v>301502</v>
      </c>
      <c r="B515" s="30" t="s">
        <v>546</v>
      </c>
      <c r="C515" s="32" t="s">
        <v>365</v>
      </c>
      <c r="D515" s="22">
        <v>1.843</v>
      </c>
      <c r="E515" s="22">
        <v>4.4999999999999998E-2</v>
      </c>
      <c r="F515" s="22">
        <v>0.16300000000000001</v>
      </c>
      <c r="G515" s="23">
        <f t="shared" si="142"/>
        <v>2.0509999999999997</v>
      </c>
      <c r="H515" s="26">
        <v>0</v>
      </c>
      <c r="I515" s="26">
        <v>0</v>
      </c>
      <c r="J515" s="25">
        <v>0.13100000000000001</v>
      </c>
      <c r="K515" s="23">
        <f t="shared" si="143"/>
        <v>2.1819999999999995</v>
      </c>
      <c r="M515" s="40">
        <v>1.764</v>
      </c>
      <c r="N515" s="40">
        <v>4.4999999999999998E-2</v>
      </c>
      <c r="O515" s="40">
        <v>0.17699999999999999</v>
      </c>
      <c r="P515" s="41">
        <f t="shared" si="144"/>
        <v>1.986</v>
      </c>
      <c r="Q515" s="40">
        <v>0</v>
      </c>
      <c r="R515" s="40">
        <v>0</v>
      </c>
      <c r="S515" s="40">
        <v>0.13600000000000001</v>
      </c>
      <c r="T515" s="41">
        <f t="shared" si="145"/>
        <v>2.1219999999999999</v>
      </c>
      <c r="V515" s="40">
        <f t="shared" si="153"/>
        <v>7.8999999999999959E-2</v>
      </c>
      <c r="W515" s="40">
        <f t="shared" si="154"/>
        <v>0</v>
      </c>
      <c r="X515" s="40">
        <f t="shared" si="155"/>
        <v>-1.3999999999999985E-2</v>
      </c>
      <c r="Y515" s="41">
        <f t="shared" si="156"/>
        <v>6.4999999999999725E-2</v>
      </c>
      <c r="Z515" s="40">
        <f t="shared" si="157"/>
        <v>0</v>
      </c>
      <c r="AA515" s="40">
        <f t="shared" si="158"/>
        <v>0</v>
      </c>
      <c r="AB515" s="40">
        <f t="shared" si="159"/>
        <v>-5.0000000000000044E-3</v>
      </c>
      <c r="AC515" s="41">
        <f t="shared" si="160"/>
        <v>5.9999999999999609E-2</v>
      </c>
      <c r="AE515" s="43">
        <f t="shared" si="146"/>
        <v>4.4784580498866189E-2</v>
      </c>
      <c r="AF515" s="43">
        <f t="shared" si="151"/>
        <v>0</v>
      </c>
      <c r="AG515" s="43">
        <f t="shared" si="152"/>
        <v>-7.9096045197740036E-2</v>
      </c>
      <c r="AH515" s="44">
        <f t="shared" si="152"/>
        <v>3.272910372608244E-2</v>
      </c>
      <c r="AI515" s="43">
        <f t="shared" si="147"/>
        <v>0</v>
      </c>
      <c r="AJ515" s="43">
        <f t="shared" si="148"/>
        <v>0</v>
      </c>
      <c r="AK515" s="43">
        <f t="shared" si="149"/>
        <v>-3.676470588235297E-2</v>
      </c>
      <c r="AL515" s="44">
        <f t="shared" si="150"/>
        <v>2.8275212064090297E-2</v>
      </c>
    </row>
    <row r="516" spans="1:38">
      <c r="A516" s="27">
        <v>301503</v>
      </c>
      <c r="B516" s="30" t="s">
        <v>547</v>
      </c>
      <c r="C516" s="32" t="s">
        <v>365</v>
      </c>
      <c r="D516" s="22">
        <v>1.754</v>
      </c>
      <c r="E516" s="22">
        <v>4.4999999999999998E-2</v>
      </c>
      <c r="F516" s="22">
        <v>0.16300000000000001</v>
      </c>
      <c r="G516" s="23">
        <f t="shared" si="142"/>
        <v>1.962</v>
      </c>
      <c r="H516" s="26">
        <v>0</v>
      </c>
      <c r="I516" s="26">
        <v>0</v>
      </c>
      <c r="J516" s="25">
        <v>9.8000000000000004E-2</v>
      </c>
      <c r="K516" s="23">
        <f t="shared" si="143"/>
        <v>2.06</v>
      </c>
      <c r="M516" s="40">
        <v>1.68</v>
      </c>
      <c r="N516" s="40">
        <v>4.4999999999999998E-2</v>
      </c>
      <c r="O516" s="40">
        <v>0.17699999999999999</v>
      </c>
      <c r="P516" s="41">
        <f t="shared" si="144"/>
        <v>1.9019999999999999</v>
      </c>
      <c r="Q516" s="40">
        <v>0</v>
      </c>
      <c r="R516" s="40">
        <v>0</v>
      </c>
      <c r="S516" s="40">
        <v>9.6000000000000002E-2</v>
      </c>
      <c r="T516" s="41">
        <f t="shared" si="145"/>
        <v>1.998</v>
      </c>
      <c r="V516" s="40">
        <f t="shared" si="153"/>
        <v>7.4000000000000066E-2</v>
      </c>
      <c r="W516" s="40">
        <f t="shared" si="154"/>
        <v>0</v>
      </c>
      <c r="X516" s="40">
        <f t="shared" si="155"/>
        <v>-1.3999999999999985E-2</v>
      </c>
      <c r="Y516" s="41">
        <f t="shared" si="156"/>
        <v>6.0000000000000053E-2</v>
      </c>
      <c r="Z516" s="40">
        <f t="shared" si="157"/>
        <v>0</v>
      </c>
      <c r="AA516" s="40">
        <f t="shared" si="158"/>
        <v>0</v>
      </c>
      <c r="AB516" s="40">
        <f t="shared" si="159"/>
        <v>2.0000000000000018E-3</v>
      </c>
      <c r="AC516" s="41">
        <f t="shared" si="160"/>
        <v>6.2000000000000055E-2</v>
      </c>
      <c r="AE516" s="43">
        <f t="shared" si="146"/>
        <v>4.4047619047619085E-2</v>
      </c>
      <c r="AF516" s="43">
        <f t="shared" si="151"/>
        <v>0</v>
      </c>
      <c r="AG516" s="43">
        <f t="shared" si="152"/>
        <v>-7.9096045197740036E-2</v>
      </c>
      <c r="AH516" s="44">
        <f t="shared" si="152"/>
        <v>3.1545741324921169E-2</v>
      </c>
      <c r="AI516" s="43">
        <f t="shared" si="147"/>
        <v>0</v>
      </c>
      <c r="AJ516" s="43">
        <f t="shared" si="148"/>
        <v>0</v>
      </c>
      <c r="AK516" s="43">
        <f t="shared" si="149"/>
        <v>2.0833333333333353E-2</v>
      </c>
      <c r="AL516" s="44">
        <f t="shared" si="150"/>
        <v>3.103103103103106E-2</v>
      </c>
    </row>
    <row r="517" spans="1:38">
      <c r="A517" s="27">
        <v>301504</v>
      </c>
      <c r="B517" s="30" t="s">
        <v>548</v>
      </c>
      <c r="C517" s="32" t="s">
        <v>365</v>
      </c>
      <c r="D517" s="22">
        <v>1.754</v>
      </c>
      <c r="E517" s="22">
        <v>4.4999999999999998E-2</v>
      </c>
      <c r="F517" s="22">
        <v>0.16300000000000001</v>
      </c>
      <c r="G517" s="23">
        <f t="shared" si="142"/>
        <v>1.962</v>
      </c>
      <c r="H517" s="26">
        <v>0</v>
      </c>
      <c r="I517" s="26">
        <v>0</v>
      </c>
      <c r="J517" s="25">
        <v>0.188</v>
      </c>
      <c r="K517" s="23">
        <f t="shared" si="143"/>
        <v>2.15</v>
      </c>
      <c r="M517" s="40">
        <v>1.68</v>
      </c>
      <c r="N517" s="40">
        <v>4.4999999999999998E-2</v>
      </c>
      <c r="O517" s="40">
        <v>0.17699999999999999</v>
      </c>
      <c r="P517" s="41">
        <f t="shared" si="144"/>
        <v>1.9019999999999999</v>
      </c>
      <c r="Q517" s="40">
        <v>0</v>
      </c>
      <c r="R517" s="40">
        <v>0</v>
      </c>
      <c r="S517" s="40">
        <v>0.189</v>
      </c>
      <c r="T517" s="41">
        <f t="shared" si="145"/>
        <v>2.0909999999999997</v>
      </c>
      <c r="V517" s="40">
        <f t="shared" si="153"/>
        <v>7.4000000000000066E-2</v>
      </c>
      <c r="W517" s="40">
        <f t="shared" si="154"/>
        <v>0</v>
      </c>
      <c r="X517" s="40">
        <f t="shared" si="155"/>
        <v>-1.3999999999999985E-2</v>
      </c>
      <c r="Y517" s="41">
        <f t="shared" si="156"/>
        <v>6.0000000000000053E-2</v>
      </c>
      <c r="Z517" s="40">
        <f t="shared" si="157"/>
        <v>0</v>
      </c>
      <c r="AA517" s="40">
        <f t="shared" si="158"/>
        <v>0</v>
      </c>
      <c r="AB517" s="40">
        <f t="shared" si="159"/>
        <v>-1.0000000000000009E-3</v>
      </c>
      <c r="AC517" s="41">
        <f t="shared" si="160"/>
        <v>5.9000000000000163E-2</v>
      </c>
      <c r="AE517" s="43">
        <f t="shared" si="146"/>
        <v>4.4047619047619085E-2</v>
      </c>
      <c r="AF517" s="43">
        <f t="shared" si="151"/>
        <v>0</v>
      </c>
      <c r="AG517" s="43">
        <f t="shared" si="152"/>
        <v>-7.9096045197740036E-2</v>
      </c>
      <c r="AH517" s="44">
        <f t="shared" si="152"/>
        <v>3.1545741324921169E-2</v>
      </c>
      <c r="AI517" s="43">
        <f t="shared" si="147"/>
        <v>0</v>
      </c>
      <c r="AJ517" s="43">
        <f t="shared" si="148"/>
        <v>0</v>
      </c>
      <c r="AK517" s="43">
        <f t="shared" si="149"/>
        <v>-5.2910052910052959E-3</v>
      </c>
      <c r="AL517" s="44">
        <f t="shared" si="150"/>
        <v>2.8216164514586403E-2</v>
      </c>
    </row>
    <row r="518" spans="1:38">
      <c r="A518" s="27">
        <v>301505</v>
      </c>
      <c r="B518" s="30" t="s">
        <v>549</v>
      </c>
      <c r="C518" s="32" t="s">
        <v>365</v>
      </c>
      <c r="D518" s="22">
        <v>2.0270000000000001</v>
      </c>
      <c r="E518" s="22">
        <v>4.4999999999999998E-2</v>
      </c>
      <c r="F518" s="22">
        <v>0.16300000000000001</v>
      </c>
      <c r="G518" s="23">
        <f t="shared" si="142"/>
        <v>2.2349999999999999</v>
      </c>
      <c r="H518" s="26">
        <v>0</v>
      </c>
      <c r="I518" s="26">
        <v>0</v>
      </c>
      <c r="J518" s="25">
        <v>0.113</v>
      </c>
      <c r="K518" s="23">
        <f t="shared" si="143"/>
        <v>2.3479999999999999</v>
      </c>
      <c r="M518" s="40">
        <v>1.9410000000000001</v>
      </c>
      <c r="N518" s="40">
        <v>4.4999999999999998E-2</v>
      </c>
      <c r="O518" s="40">
        <v>0.17699999999999999</v>
      </c>
      <c r="P518" s="41">
        <f t="shared" si="144"/>
        <v>2.1629999999999998</v>
      </c>
      <c r="Q518" s="40">
        <v>0</v>
      </c>
      <c r="R518" s="40">
        <v>0</v>
      </c>
      <c r="S518" s="40">
        <v>0.109</v>
      </c>
      <c r="T518" s="41">
        <f t="shared" si="145"/>
        <v>2.2719999999999998</v>
      </c>
      <c r="V518" s="40">
        <f t="shared" si="153"/>
        <v>8.6000000000000076E-2</v>
      </c>
      <c r="W518" s="40">
        <f t="shared" si="154"/>
        <v>0</v>
      </c>
      <c r="X518" s="40">
        <f t="shared" si="155"/>
        <v>-1.3999999999999985E-2</v>
      </c>
      <c r="Y518" s="41">
        <f t="shared" si="156"/>
        <v>7.2000000000000064E-2</v>
      </c>
      <c r="Z518" s="40">
        <f t="shared" si="157"/>
        <v>0</v>
      </c>
      <c r="AA518" s="40">
        <f t="shared" si="158"/>
        <v>0</v>
      </c>
      <c r="AB518" s="40">
        <f t="shared" si="159"/>
        <v>4.0000000000000036E-3</v>
      </c>
      <c r="AC518" s="41">
        <f t="shared" si="160"/>
        <v>7.6000000000000068E-2</v>
      </c>
      <c r="AE518" s="43">
        <f t="shared" si="146"/>
        <v>4.4307058217413743E-2</v>
      </c>
      <c r="AF518" s="43">
        <f t="shared" si="151"/>
        <v>0</v>
      </c>
      <c r="AG518" s="43">
        <f t="shared" si="152"/>
        <v>-7.9096045197740036E-2</v>
      </c>
      <c r="AH518" s="44">
        <f t="shared" si="152"/>
        <v>3.3287101248266331E-2</v>
      </c>
      <c r="AI518" s="43">
        <f t="shared" si="147"/>
        <v>0</v>
      </c>
      <c r="AJ518" s="43">
        <f t="shared" si="148"/>
        <v>0</v>
      </c>
      <c r="AK518" s="43">
        <f t="shared" si="149"/>
        <v>3.6697247706422048E-2</v>
      </c>
      <c r="AL518" s="44">
        <f t="shared" si="150"/>
        <v>3.3450704225352144E-2</v>
      </c>
    </row>
    <row r="519" spans="1:38">
      <c r="A519" s="27">
        <v>301506</v>
      </c>
      <c r="B519" s="30" t="s">
        <v>550</v>
      </c>
      <c r="C519" s="32" t="s">
        <v>365</v>
      </c>
      <c r="D519" s="22">
        <v>2.0270000000000001</v>
      </c>
      <c r="E519" s="22">
        <v>4.4999999999999998E-2</v>
      </c>
      <c r="F519" s="22">
        <v>0.16300000000000001</v>
      </c>
      <c r="G519" s="23">
        <f t="shared" si="142"/>
        <v>2.2349999999999999</v>
      </c>
      <c r="H519" s="26">
        <v>0</v>
      </c>
      <c r="I519" s="26">
        <v>0</v>
      </c>
      <c r="J519" s="25">
        <v>0.317</v>
      </c>
      <c r="K519" s="23">
        <f t="shared" si="143"/>
        <v>2.552</v>
      </c>
      <c r="M519" s="40">
        <v>1.9410000000000001</v>
      </c>
      <c r="N519" s="40">
        <v>4.4999999999999998E-2</v>
      </c>
      <c r="O519" s="40">
        <v>0.17699999999999999</v>
      </c>
      <c r="P519" s="41">
        <f t="shared" si="144"/>
        <v>2.1629999999999998</v>
      </c>
      <c r="Q519" s="40">
        <v>0</v>
      </c>
      <c r="R519" s="40">
        <v>0</v>
      </c>
      <c r="S519" s="40">
        <v>0.316</v>
      </c>
      <c r="T519" s="41">
        <f t="shared" si="145"/>
        <v>2.4789999999999996</v>
      </c>
      <c r="V519" s="40">
        <f t="shared" si="153"/>
        <v>8.6000000000000076E-2</v>
      </c>
      <c r="W519" s="40">
        <f t="shared" si="154"/>
        <v>0</v>
      </c>
      <c r="X519" s="40">
        <f t="shared" si="155"/>
        <v>-1.3999999999999985E-2</v>
      </c>
      <c r="Y519" s="41">
        <f t="shared" si="156"/>
        <v>7.2000000000000064E-2</v>
      </c>
      <c r="Z519" s="40">
        <f t="shared" si="157"/>
        <v>0</v>
      </c>
      <c r="AA519" s="40">
        <f t="shared" si="158"/>
        <v>0</v>
      </c>
      <c r="AB519" s="40">
        <f t="shared" si="159"/>
        <v>1.0000000000000009E-3</v>
      </c>
      <c r="AC519" s="41">
        <f t="shared" si="160"/>
        <v>7.3000000000000398E-2</v>
      </c>
      <c r="AE519" s="43">
        <f t="shared" si="146"/>
        <v>4.4307058217413743E-2</v>
      </c>
      <c r="AF519" s="43">
        <f t="shared" si="151"/>
        <v>0</v>
      </c>
      <c r="AG519" s="43">
        <f t="shared" si="152"/>
        <v>-7.9096045197740036E-2</v>
      </c>
      <c r="AH519" s="44">
        <f t="shared" si="152"/>
        <v>3.3287101248266331E-2</v>
      </c>
      <c r="AI519" s="43">
        <f t="shared" si="147"/>
        <v>0</v>
      </c>
      <c r="AJ519" s="43">
        <f t="shared" si="148"/>
        <v>0</v>
      </c>
      <c r="AK519" s="43">
        <f t="shared" si="149"/>
        <v>3.1645569620253194E-3</v>
      </c>
      <c r="AL519" s="44">
        <f t="shared" si="150"/>
        <v>2.9447357805566926E-2</v>
      </c>
    </row>
    <row r="520" spans="1:38">
      <c r="A520" s="27">
        <v>301507</v>
      </c>
      <c r="B520" s="30" t="s">
        <v>551</v>
      </c>
      <c r="C520" s="32" t="s">
        <v>365</v>
      </c>
      <c r="D520" s="22">
        <v>2.0270000000000001</v>
      </c>
      <c r="E520" s="22">
        <v>4.4999999999999998E-2</v>
      </c>
      <c r="F520" s="22">
        <v>0.16300000000000001</v>
      </c>
      <c r="G520" s="23">
        <f t="shared" ref="G520:G532" si="161">D520+E520+F520</f>
        <v>2.2349999999999999</v>
      </c>
      <c r="H520" s="26">
        <v>0</v>
      </c>
      <c r="I520" s="26">
        <v>0</v>
      </c>
      <c r="J520" s="25">
        <v>0.39100000000000001</v>
      </c>
      <c r="K520" s="23">
        <f t="shared" ref="K520:K532" si="162">G520+H520+I520+J520</f>
        <v>2.6259999999999999</v>
      </c>
      <c r="M520" s="40">
        <v>1.9410000000000001</v>
      </c>
      <c r="N520" s="40">
        <v>4.4999999999999998E-2</v>
      </c>
      <c r="O520" s="40">
        <v>0.17699999999999999</v>
      </c>
      <c r="P520" s="41">
        <f t="shared" ref="P520:P532" si="163">M520+N520+O520</f>
        <v>2.1629999999999998</v>
      </c>
      <c r="Q520" s="40">
        <v>0</v>
      </c>
      <c r="R520" s="40">
        <v>0</v>
      </c>
      <c r="S520" s="40">
        <v>0.38900000000000001</v>
      </c>
      <c r="T520" s="41">
        <f t="shared" ref="T520:T532" si="164">P520+Q520+R520+S520</f>
        <v>2.5519999999999996</v>
      </c>
      <c r="V520" s="40">
        <f t="shared" si="153"/>
        <v>8.6000000000000076E-2</v>
      </c>
      <c r="W520" s="40">
        <f t="shared" si="154"/>
        <v>0</v>
      </c>
      <c r="X520" s="40">
        <f t="shared" si="155"/>
        <v>-1.3999999999999985E-2</v>
      </c>
      <c r="Y520" s="41">
        <f t="shared" si="156"/>
        <v>7.2000000000000064E-2</v>
      </c>
      <c r="Z520" s="40">
        <f t="shared" si="157"/>
        <v>0</v>
      </c>
      <c r="AA520" s="40">
        <f t="shared" si="158"/>
        <v>0</v>
      </c>
      <c r="AB520" s="40">
        <f t="shared" si="159"/>
        <v>2.0000000000000018E-3</v>
      </c>
      <c r="AC520" s="41">
        <f t="shared" si="160"/>
        <v>7.4000000000000288E-2</v>
      </c>
      <c r="AE520" s="43">
        <f t="shared" ref="AE520:AE532" si="165">(D520-M520)/M520</f>
        <v>4.4307058217413743E-2</v>
      </c>
      <c r="AF520" s="43">
        <f t="shared" si="151"/>
        <v>0</v>
      </c>
      <c r="AG520" s="43">
        <f t="shared" si="152"/>
        <v>-7.9096045197740036E-2</v>
      </c>
      <c r="AH520" s="44">
        <f t="shared" si="152"/>
        <v>3.3287101248266331E-2</v>
      </c>
      <c r="AI520" s="43">
        <f t="shared" ref="AI520:AI532" si="166">IF(H520=0,0,(H520-Q520)/Q520)</f>
        <v>0</v>
      </c>
      <c r="AJ520" s="43">
        <f t="shared" ref="AJ520:AJ532" si="167">IF(I520=0,0,(I520-R520)/R520)</f>
        <v>0</v>
      </c>
      <c r="AK520" s="43">
        <f t="shared" ref="AK520:AK532" si="168">IF(J520=0,0,(J520-S520)/S520)</f>
        <v>5.1413881748072028E-3</v>
      </c>
      <c r="AL520" s="44">
        <f t="shared" ref="AL520:AL532" si="169">(K520-T520)/T520</f>
        <v>2.8996865203761872E-2</v>
      </c>
    </row>
    <row r="521" spans="1:38">
      <c r="A521" s="27">
        <v>301508</v>
      </c>
      <c r="B521" s="30" t="s">
        <v>552</v>
      </c>
      <c r="C521" s="32" t="s">
        <v>365</v>
      </c>
      <c r="D521" s="22">
        <v>2.0179999999999998</v>
      </c>
      <c r="E521" s="22">
        <v>4.4999999999999998E-2</v>
      </c>
      <c r="F521" s="22">
        <v>0.16300000000000001</v>
      </c>
      <c r="G521" s="23">
        <f t="shared" si="161"/>
        <v>2.2259999999999995</v>
      </c>
      <c r="H521" s="26">
        <v>0</v>
      </c>
      <c r="I521" s="26">
        <v>0</v>
      </c>
      <c r="J521" s="25">
        <v>4.7E-2</v>
      </c>
      <c r="K521" s="23">
        <f t="shared" si="162"/>
        <v>2.2729999999999997</v>
      </c>
      <c r="M521" s="40">
        <v>1.9319999999999999</v>
      </c>
      <c r="N521" s="40">
        <v>4.4999999999999998E-2</v>
      </c>
      <c r="O521" s="40">
        <v>0.17699999999999999</v>
      </c>
      <c r="P521" s="41">
        <f t="shared" si="163"/>
        <v>2.1539999999999999</v>
      </c>
      <c r="Q521" s="40">
        <v>0</v>
      </c>
      <c r="R521" s="40">
        <v>0</v>
      </c>
      <c r="S521" s="40">
        <v>4.4999999999999998E-2</v>
      </c>
      <c r="T521" s="41">
        <f t="shared" si="164"/>
        <v>2.1989999999999998</v>
      </c>
      <c r="V521" s="40">
        <f t="shared" si="153"/>
        <v>8.5999999999999854E-2</v>
      </c>
      <c r="W521" s="40">
        <f t="shared" si="154"/>
        <v>0</v>
      </c>
      <c r="X521" s="40">
        <f t="shared" si="155"/>
        <v>-1.3999999999999985E-2</v>
      </c>
      <c r="Y521" s="41">
        <f t="shared" si="156"/>
        <v>7.199999999999962E-2</v>
      </c>
      <c r="Z521" s="40">
        <f t="shared" si="157"/>
        <v>0</v>
      </c>
      <c r="AA521" s="40">
        <f t="shared" si="158"/>
        <v>0</v>
      </c>
      <c r="AB521" s="40">
        <f t="shared" si="159"/>
        <v>2.0000000000000018E-3</v>
      </c>
      <c r="AC521" s="41">
        <f t="shared" si="160"/>
        <v>7.3999999999999844E-2</v>
      </c>
      <c r="AE521" s="43">
        <f t="shared" si="165"/>
        <v>4.4513457556935747E-2</v>
      </c>
      <c r="AF521" s="43">
        <f t="shared" si="151"/>
        <v>0</v>
      </c>
      <c r="AG521" s="43">
        <f t="shared" si="152"/>
        <v>-7.9096045197740036E-2</v>
      </c>
      <c r="AH521" s="44">
        <f t="shared" si="152"/>
        <v>3.3426183844010963E-2</v>
      </c>
      <c r="AI521" s="43">
        <f t="shared" si="166"/>
        <v>0</v>
      </c>
      <c r="AJ521" s="43">
        <f t="shared" si="167"/>
        <v>0</v>
      </c>
      <c r="AK521" s="43">
        <f t="shared" si="168"/>
        <v>4.4444444444444488E-2</v>
      </c>
      <c r="AL521" s="44">
        <f t="shared" si="169"/>
        <v>3.3651659845384194E-2</v>
      </c>
    </row>
    <row r="522" spans="1:38">
      <c r="A522" s="27">
        <v>301509</v>
      </c>
      <c r="B522" s="30" t="s">
        <v>553</v>
      </c>
      <c r="C522" s="32" t="s">
        <v>365</v>
      </c>
      <c r="D522" s="22">
        <v>1.843</v>
      </c>
      <c r="E522" s="22">
        <v>4.4999999999999998E-2</v>
      </c>
      <c r="F522" s="22">
        <v>0.16300000000000001</v>
      </c>
      <c r="G522" s="23">
        <f t="shared" si="161"/>
        <v>2.0509999999999997</v>
      </c>
      <c r="H522" s="26">
        <v>0</v>
      </c>
      <c r="I522" s="26">
        <v>0</v>
      </c>
      <c r="J522" s="25">
        <v>0.13700000000000001</v>
      </c>
      <c r="K522" s="23">
        <f t="shared" si="162"/>
        <v>2.1879999999999997</v>
      </c>
      <c r="M522" s="40">
        <v>1.764</v>
      </c>
      <c r="N522" s="40">
        <v>4.4999999999999998E-2</v>
      </c>
      <c r="O522" s="40">
        <v>0.17699999999999999</v>
      </c>
      <c r="P522" s="41">
        <f t="shared" si="163"/>
        <v>1.986</v>
      </c>
      <c r="Q522" s="40">
        <v>0</v>
      </c>
      <c r="R522" s="40">
        <v>0</v>
      </c>
      <c r="S522" s="40">
        <v>0.13400000000000001</v>
      </c>
      <c r="T522" s="41">
        <f t="shared" si="164"/>
        <v>2.12</v>
      </c>
      <c r="V522" s="40">
        <f t="shared" si="153"/>
        <v>7.8999999999999959E-2</v>
      </c>
      <c r="W522" s="40">
        <f t="shared" si="154"/>
        <v>0</v>
      </c>
      <c r="X522" s="40">
        <f t="shared" si="155"/>
        <v>-1.3999999999999985E-2</v>
      </c>
      <c r="Y522" s="41">
        <f t="shared" si="156"/>
        <v>6.4999999999999725E-2</v>
      </c>
      <c r="Z522" s="40">
        <f t="shared" si="157"/>
        <v>0</v>
      </c>
      <c r="AA522" s="40">
        <f t="shared" si="158"/>
        <v>0</v>
      </c>
      <c r="AB522" s="40">
        <f t="shared" si="159"/>
        <v>3.0000000000000027E-3</v>
      </c>
      <c r="AC522" s="41">
        <f t="shared" si="160"/>
        <v>6.7999999999999616E-2</v>
      </c>
      <c r="AE522" s="43">
        <f t="shared" si="165"/>
        <v>4.4784580498866189E-2</v>
      </c>
      <c r="AF522" s="43">
        <f t="shared" si="151"/>
        <v>0</v>
      </c>
      <c r="AG522" s="43">
        <f t="shared" si="152"/>
        <v>-7.9096045197740036E-2</v>
      </c>
      <c r="AH522" s="44">
        <f t="shared" si="152"/>
        <v>3.272910372608244E-2</v>
      </c>
      <c r="AI522" s="43">
        <f t="shared" si="166"/>
        <v>0</v>
      </c>
      <c r="AJ522" s="43">
        <f t="shared" si="167"/>
        <v>0</v>
      </c>
      <c r="AK522" s="43">
        <f t="shared" si="168"/>
        <v>2.2388059701492557E-2</v>
      </c>
      <c r="AL522" s="44">
        <f t="shared" si="169"/>
        <v>3.2075471698113027E-2</v>
      </c>
    </row>
    <row r="523" spans="1:38">
      <c r="A523" s="27">
        <v>301510</v>
      </c>
      <c r="B523" s="30" t="s">
        <v>554</v>
      </c>
      <c r="C523" s="32" t="s">
        <v>365</v>
      </c>
      <c r="D523" s="22">
        <v>1.754</v>
      </c>
      <c r="E523" s="22">
        <v>4.4999999999999998E-2</v>
      </c>
      <c r="F523" s="22">
        <v>0.16300000000000001</v>
      </c>
      <c r="G523" s="23">
        <f t="shared" si="161"/>
        <v>1.962</v>
      </c>
      <c r="H523" s="26">
        <v>0</v>
      </c>
      <c r="I523" s="26">
        <v>0</v>
      </c>
      <c r="J523" s="25">
        <v>0.10100000000000001</v>
      </c>
      <c r="K523" s="23">
        <f t="shared" si="162"/>
        <v>2.0630000000000002</v>
      </c>
      <c r="M523" s="40">
        <v>1.68</v>
      </c>
      <c r="N523" s="40">
        <v>4.4999999999999998E-2</v>
      </c>
      <c r="O523" s="40">
        <v>0.17699999999999999</v>
      </c>
      <c r="P523" s="41">
        <f t="shared" si="163"/>
        <v>1.9019999999999999</v>
      </c>
      <c r="Q523" s="40">
        <v>0</v>
      </c>
      <c r="R523" s="40">
        <v>0</v>
      </c>
      <c r="S523" s="40">
        <v>9.8000000000000004E-2</v>
      </c>
      <c r="T523" s="41">
        <f t="shared" si="164"/>
        <v>2</v>
      </c>
      <c r="V523" s="40">
        <f t="shared" si="153"/>
        <v>7.4000000000000066E-2</v>
      </c>
      <c r="W523" s="40">
        <f t="shared" si="154"/>
        <v>0</v>
      </c>
      <c r="X523" s="40">
        <f t="shared" si="155"/>
        <v>-1.3999999999999985E-2</v>
      </c>
      <c r="Y523" s="41">
        <f t="shared" si="156"/>
        <v>6.0000000000000053E-2</v>
      </c>
      <c r="Z523" s="40">
        <f t="shared" si="157"/>
        <v>0</v>
      </c>
      <c r="AA523" s="40">
        <f t="shared" si="158"/>
        <v>0</v>
      </c>
      <c r="AB523" s="40">
        <f t="shared" si="159"/>
        <v>3.0000000000000027E-3</v>
      </c>
      <c r="AC523" s="41">
        <f t="shared" si="160"/>
        <v>6.3000000000000167E-2</v>
      </c>
      <c r="AE523" s="43">
        <f t="shared" si="165"/>
        <v>4.4047619047619085E-2</v>
      </c>
      <c r="AF523" s="43">
        <f t="shared" si="151"/>
        <v>0</v>
      </c>
      <c r="AG523" s="43">
        <f t="shared" si="152"/>
        <v>-7.9096045197740036E-2</v>
      </c>
      <c r="AH523" s="44">
        <f t="shared" si="152"/>
        <v>3.1545741324921169E-2</v>
      </c>
      <c r="AI523" s="43">
        <f t="shared" si="166"/>
        <v>0</v>
      </c>
      <c r="AJ523" s="43">
        <f t="shared" si="167"/>
        <v>0</v>
      </c>
      <c r="AK523" s="43">
        <f t="shared" si="168"/>
        <v>3.0612244897959211E-2</v>
      </c>
      <c r="AL523" s="44">
        <f t="shared" si="169"/>
        <v>3.1500000000000083E-2</v>
      </c>
    </row>
    <row r="524" spans="1:38">
      <c r="A524" s="27">
        <v>301512</v>
      </c>
      <c r="B524" s="30" t="s">
        <v>555</v>
      </c>
      <c r="C524" s="32" t="s">
        <v>365</v>
      </c>
      <c r="D524" s="22">
        <v>2.0489999999999999</v>
      </c>
      <c r="E524" s="22">
        <v>4.4999999999999998E-2</v>
      </c>
      <c r="F524" s="22">
        <v>0.16300000000000001</v>
      </c>
      <c r="G524" s="23">
        <f t="shared" si="161"/>
        <v>2.2569999999999997</v>
      </c>
      <c r="H524" s="26">
        <v>0</v>
      </c>
      <c r="I524" s="26">
        <v>0</v>
      </c>
      <c r="J524" s="25">
        <v>9.9000000000000005E-2</v>
      </c>
      <c r="K524" s="23">
        <f t="shared" si="162"/>
        <v>2.3559999999999999</v>
      </c>
      <c r="M524" s="40">
        <v>1.962</v>
      </c>
      <c r="N524" s="40">
        <v>4.4999999999999998E-2</v>
      </c>
      <c r="O524" s="40">
        <v>0.17699999999999999</v>
      </c>
      <c r="P524" s="41">
        <f t="shared" si="163"/>
        <v>2.1840000000000002</v>
      </c>
      <c r="Q524" s="40">
        <v>0</v>
      </c>
      <c r="R524" s="40">
        <v>0</v>
      </c>
      <c r="S524" s="40">
        <v>9.7000000000000003E-2</v>
      </c>
      <c r="T524" s="41">
        <f t="shared" si="164"/>
        <v>2.2810000000000001</v>
      </c>
      <c r="V524" s="40">
        <f t="shared" si="153"/>
        <v>8.6999999999999966E-2</v>
      </c>
      <c r="W524" s="40">
        <f t="shared" si="154"/>
        <v>0</v>
      </c>
      <c r="X524" s="40">
        <f t="shared" si="155"/>
        <v>-1.3999999999999985E-2</v>
      </c>
      <c r="Y524" s="41">
        <f t="shared" si="156"/>
        <v>7.299999999999951E-2</v>
      </c>
      <c r="Z524" s="40">
        <f t="shared" si="157"/>
        <v>0</v>
      </c>
      <c r="AA524" s="40">
        <f t="shared" si="158"/>
        <v>0</v>
      </c>
      <c r="AB524" s="40">
        <f t="shared" si="159"/>
        <v>2.0000000000000018E-3</v>
      </c>
      <c r="AC524" s="41">
        <f t="shared" si="160"/>
        <v>7.4999999999999734E-2</v>
      </c>
      <c r="AE524" s="43">
        <f t="shared" si="165"/>
        <v>4.4342507645259925E-2</v>
      </c>
      <c r="AF524" s="43">
        <f t="shared" si="151"/>
        <v>0</v>
      </c>
      <c r="AG524" s="43">
        <f t="shared" si="152"/>
        <v>-7.9096045197740036E-2</v>
      </c>
      <c r="AH524" s="44">
        <f t="shared" si="152"/>
        <v>3.3424908424908195E-2</v>
      </c>
      <c r="AI524" s="43">
        <f t="shared" si="166"/>
        <v>0</v>
      </c>
      <c r="AJ524" s="43">
        <f t="shared" si="167"/>
        <v>0</v>
      </c>
      <c r="AK524" s="43">
        <f t="shared" si="168"/>
        <v>2.0618556701030945E-2</v>
      </c>
      <c r="AL524" s="44">
        <f t="shared" si="169"/>
        <v>3.2880315651030133E-2</v>
      </c>
    </row>
    <row r="525" spans="1:38">
      <c r="A525" s="27">
        <v>301513</v>
      </c>
      <c r="B525" s="30" t="s">
        <v>556</v>
      </c>
      <c r="C525" s="32" t="s">
        <v>365</v>
      </c>
      <c r="D525" s="22">
        <v>0.872</v>
      </c>
      <c r="E525" s="22">
        <v>4.4999999999999998E-2</v>
      </c>
      <c r="F525" s="22">
        <v>0.16300000000000001</v>
      </c>
      <c r="G525" s="23">
        <f t="shared" si="161"/>
        <v>1.08</v>
      </c>
      <c r="H525" s="26">
        <v>0</v>
      </c>
      <c r="I525" s="26">
        <v>0</v>
      </c>
      <c r="J525" s="25">
        <v>6.3E-2</v>
      </c>
      <c r="K525" s="23">
        <f t="shared" si="162"/>
        <v>1.143</v>
      </c>
      <c r="M525" s="40">
        <v>0.83499999999999996</v>
      </c>
      <c r="N525" s="40">
        <v>4.4999999999999998E-2</v>
      </c>
      <c r="O525" s="40">
        <v>0.17699999999999999</v>
      </c>
      <c r="P525" s="41">
        <f t="shared" si="163"/>
        <v>1.0569999999999999</v>
      </c>
      <c r="Q525" s="40">
        <v>0</v>
      </c>
      <c r="R525" s="40">
        <v>0</v>
      </c>
      <c r="S525" s="40">
        <v>6.0999999999999999E-2</v>
      </c>
      <c r="T525" s="41">
        <f t="shared" si="164"/>
        <v>1.1179999999999999</v>
      </c>
      <c r="V525" s="40">
        <f t="shared" si="153"/>
        <v>3.7000000000000033E-2</v>
      </c>
      <c r="W525" s="40">
        <f t="shared" si="154"/>
        <v>0</v>
      </c>
      <c r="X525" s="40">
        <f t="shared" si="155"/>
        <v>-1.3999999999999985E-2</v>
      </c>
      <c r="Y525" s="41">
        <f t="shared" si="156"/>
        <v>2.3000000000000131E-2</v>
      </c>
      <c r="Z525" s="40">
        <f t="shared" si="157"/>
        <v>0</v>
      </c>
      <c r="AA525" s="40">
        <f t="shared" si="158"/>
        <v>0</v>
      </c>
      <c r="AB525" s="40">
        <f t="shared" si="159"/>
        <v>2.0000000000000018E-3</v>
      </c>
      <c r="AC525" s="41">
        <f t="shared" si="160"/>
        <v>2.5000000000000133E-2</v>
      </c>
      <c r="AE525" s="43">
        <f t="shared" si="165"/>
        <v>4.4311377245509022E-2</v>
      </c>
      <c r="AF525" s="43">
        <f t="shared" si="151"/>
        <v>0</v>
      </c>
      <c r="AG525" s="43">
        <f t="shared" si="152"/>
        <v>-7.9096045197740036E-2</v>
      </c>
      <c r="AH525" s="44">
        <f t="shared" si="152"/>
        <v>2.1759697256386122E-2</v>
      </c>
      <c r="AI525" s="43">
        <f t="shared" si="166"/>
        <v>0</v>
      </c>
      <c r="AJ525" s="43">
        <f t="shared" si="167"/>
        <v>0</v>
      </c>
      <c r="AK525" s="43">
        <f t="shared" si="168"/>
        <v>3.2786885245901669E-2</v>
      </c>
      <c r="AL525" s="44">
        <f t="shared" si="169"/>
        <v>2.2361359570662018E-2</v>
      </c>
    </row>
    <row r="526" spans="1:38">
      <c r="A526" s="27">
        <v>301514</v>
      </c>
      <c r="B526" s="30" t="s">
        <v>557</v>
      </c>
      <c r="C526" s="32" t="s">
        <v>365</v>
      </c>
      <c r="D526" s="22">
        <v>1.6930000000000001</v>
      </c>
      <c r="E526" s="22">
        <v>4.4999999999999998E-2</v>
      </c>
      <c r="F526" s="22">
        <v>0.16300000000000001</v>
      </c>
      <c r="G526" s="23">
        <f t="shared" si="161"/>
        <v>1.901</v>
      </c>
      <c r="H526" s="26">
        <v>0</v>
      </c>
      <c r="I526" s="26">
        <v>0</v>
      </c>
      <c r="J526" s="25">
        <v>8.7999999999999995E-2</v>
      </c>
      <c r="K526" s="23">
        <f t="shared" si="162"/>
        <v>1.9890000000000001</v>
      </c>
      <c r="M526" s="40">
        <v>1.621</v>
      </c>
      <c r="N526" s="40">
        <v>4.4999999999999998E-2</v>
      </c>
      <c r="O526" s="40">
        <v>0.17699999999999999</v>
      </c>
      <c r="P526" s="41">
        <f t="shared" si="163"/>
        <v>1.843</v>
      </c>
      <c r="Q526" s="40">
        <v>0</v>
      </c>
      <c r="R526" s="40">
        <v>0</v>
      </c>
      <c r="S526" s="40">
        <v>8.5999999999999993E-2</v>
      </c>
      <c r="T526" s="41">
        <f t="shared" si="164"/>
        <v>1.929</v>
      </c>
      <c r="V526" s="40">
        <f t="shared" si="153"/>
        <v>7.2000000000000064E-2</v>
      </c>
      <c r="W526" s="40">
        <f t="shared" si="154"/>
        <v>0</v>
      </c>
      <c r="X526" s="40">
        <f t="shared" si="155"/>
        <v>-1.3999999999999985E-2</v>
      </c>
      <c r="Y526" s="41">
        <f t="shared" si="156"/>
        <v>5.8000000000000052E-2</v>
      </c>
      <c r="Z526" s="40">
        <f t="shared" si="157"/>
        <v>0</v>
      </c>
      <c r="AA526" s="40">
        <f t="shared" si="158"/>
        <v>0</v>
      </c>
      <c r="AB526" s="40">
        <f t="shared" si="159"/>
        <v>2.0000000000000018E-3</v>
      </c>
      <c r="AC526" s="41">
        <f t="shared" si="160"/>
        <v>6.0000000000000053E-2</v>
      </c>
      <c r="AE526" s="43">
        <f t="shared" si="165"/>
        <v>4.4417026526835324E-2</v>
      </c>
      <c r="AF526" s="43">
        <f t="shared" si="151"/>
        <v>0</v>
      </c>
      <c r="AG526" s="43">
        <f t="shared" si="152"/>
        <v>-7.9096045197740036E-2</v>
      </c>
      <c r="AH526" s="44">
        <f t="shared" si="152"/>
        <v>3.1470428648941971E-2</v>
      </c>
      <c r="AI526" s="43">
        <f t="shared" si="166"/>
        <v>0</v>
      </c>
      <c r="AJ526" s="43">
        <f t="shared" si="167"/>
        <v>0</v>
      </c>
      <c r="AK526" s="43">
        <f t="shared" si="168"/>
        <v>2.3255813953488396E-2</v>
      </c>
      <c r="AL526" s="44">
        <f t="shared" si="169"/>
        <v>3.1104199066874054E-2</v>
      </c>
    </row>
    <row r="527" spans="1:38">
      <c r="A527" s="27">
        <v>301515</v>
      </c>
      <c r="B527" s="30" t="s">
        <v>558</v>
      </c>
      <c r="C527" s="32" t="s">
        <v>365</v>
      </c>
      <c r="D527" s="22">
        <v>1.883</v>
      </c>
      <c r="E527" s="22">
        <v>4.4999999999999998E-2</v>
      </c>
      <c r="F527" s="22">
        <v>0.16300000000000001</v>
      </c>
      <c r="G527" s="23">
        <f t="shared" si="161"/>
        <v>2.0909999999999997</v>
      </c>
      <c r="H527" s="26">
        <v>0</v>
      </c>
      <c r="I527" s="26">
        <v>0</v>
      </c>
      <c r="J527" s="25">
        <v>0.123</v>
      </c>
      <c r="K527" s="23">
        <f t="shared" si="162"/>
        <v>2.2139999999999995</v>
      </c>
      <c r="M527" s="40">
        <v>1.8029999999999999</v>
      </c>
      <c r="N527" s="40">
        <v>4.4999999999999998E-2</v>
      </c>
      <c r="O527" s="40">
        <v>0.17699999999999999</v>
      </c>
      <c r="P527" s="41">
        <f t="shared" si="163"/>
        <v>2.0249999999999999</v>
      </c>
      <c r="Q527" s="40">
        <v>0</v>
      </c>
      <c r="R527" s="40">
        <v>0</v>
      </c>
      <c r="S527" s="40">
        <v>0.12</v>
      </c>
      <c r="T527" s="41">
        <f t="shared" si="164"/>
        <v>2.145</v>
      </c>
      <c r="V527" s="40">
        <f t="shared" si="153"/>
        <v>8.0000000000000071E-2</v>
      </c>
      <c r="W527" s="40">
        <f t="shared" si="154"/>
        <v>0</v>
      </c>
      <c r="X527" s="40">
        <f t="shared" si="155"/>
        <v>-1.3999999999999985E-2</v>
      </c>
      <c r="Y527" s="41">
        <f t="shared" si="156"/>
        <v>6.5999999999999837E-2</v>
      </c>
      <c r="Z527" s="40">
        <f t="shared" si="157"/>
        <v>0</v>
      </c>
      <c r="AA527" s="40">
        <f t="shared" si="158"/>
        <v>0</v>
      </c>
      <c r="AB527" s="40">
        <f t="shared" si="159"/>
        <v>3.0000000000000027E-3</v>
      </c>
      <c r="AC527" s="41">
        <f t="shared" si="160"/>
        <v>6.8999999999999506E-2</v>
      </c>
      <c r="AE527" s="43">
        <f t="shared" si="165"/>
        <v>4.4370493621741586E-2</v>
      </c>
      <c r="AF527" s="43">
        <f t="shared" si="151"/>
        <v>0</v>
      </c>
      <c r="AG527" s="43">
        <f t="shared" si="152"/>
        <v>-7.9096045197740036E-2</v>
      </c>
      <c r="AH527" s="44">
        <f t="shared" si="152"/>
        <v>3.2592592592592513E-2</v>
      </c>
      <c r="AI527" s="43">
        <f t="shared" si="166"/>
        <v>0</v>
      </c>
      <c r="AJ527" s="43">
        <f t="shared" si="167"/>
        <v>0</v>
      </c>
      <c r="AK527" s="43">
        <f t="shared" si="168"/>
        <v>2.5000000000000022E-2</v>
      </c>
      <c r="AL527" s="44">
        <f t="shared" si="169"/>
        <v>3.2167832167831936E-2</v>
      </c>
    </row>
    <row r="528" spans="1:38">
      <c r="A528" s="27">
        <v>301521</v>
      </c>
      <c r="B528" s="30" t="s">
        <v>569</v>
      </c>
      <c r="C528" s="32" t="s">
        <v>365</v>
      </c>
      <c r="D528" s="22">
        <v>2.149</v>
      </c>
      <c r="E528" s="22">
        <v>4.4999999999999998E-2</v>
      </c>
      <c r="F528" s="22">
        <v>0.16300000000000001</v>
      </c>
      <c r="G528" s="23">
        <f t="shared" si="161"/>
        <v>2.3569999999999998</v>
      </c>
      <c r="H528" s="26">
        <v>0</v>
      </c>
      <c r="I528" s="26">
        <v>0</v>
      </c>
      <c r="J528" s="25">
        <v>5.1999999999999998E-2</v>
      </c>
      <c r="K528" s="23">
        <f t="shared" si="162"/>
        <v>2.4089999999999998</v>
      </c>
      <c r="M528" s="40">
        <v>2.0579999999999998</v>
      </c>
      <c r="N528" s="40">
        <v>4.4999999999999998E-2</v>
      </c>
      <c r="O528" s="40">
        <v>0.17699999999999999</v>
      </c>
      <c r="P528" s="41">
        <f t="shared" si="163"/>
        <v>2.2799999999999998</v>
      </c>
      <c r="Q528" s="40">
        <v>0</v>
      </c>
      <c r="R528" s="40">
        <v>0</v>
      </c>
      <c r="S528" s="40">
        <v>5.1999999999999998E-2</v>
      </c>
      <c r="T528" s="41">
        <f t="shared" si="164"/>
        <v>2.3319999999999999</v>
      </c>
      <c r="V528" s="40">
        <f t="shared" si="153"/>
        <v>9.1000000000000192E-2</v>
      </c>
      <c r="W528" s="40">
        <f t="shared" si="154"/>
        <v>0</v>
      </c>
      <c r="X528" s="40">
        <f t="shared" si="155"/>
        <v>-1.3999999999999985E-2</v>
      </c>
      <c r="Y528" s="41">
        <f t="shared" si="156"/>
        <v>7.6999999999999957E-2</v>
      </c>
      <c r="Z528" s="40">
        <f t="shared" si="157"/>
        <v>0</v>
      </c>
      <c r="AA528" s="40">
        <f t="shared" si="158"/>
        <v>0</v>
      </c>
      <c r="AB528" s="40">
        <f t="shared" si="159"/>
        <v>0</v>
      </c>
      <c r="AC528" s="41">
        <f t="shared" si="160"/>
        <v>7.6999999999999957E-2</v>
      </c>
      <c r="AE528" s="43">
        <f t="shared" si="165"/>
        <v>4.421768707483003E-2</v>
      </c>
      <c r="AF528" s="43">
        <f t="shared" si="151"/>
        <v>0</v>
      </c>
      <c r="AG528" s="43">
        <f t="shared" si="152"/>
        <v>-7.9096045197740036E-2</v>
      </c>
      <c r="AH528" s="44">
        <f t="shared" si="152"/>
        <v>3.3771929824561391E-2</v>
      </c>
      <c r="AI528" s="43">
        <f t="shared" si="166"/>
        <v>0</v>
      </c>
      <c r="AJ528" s="43">
        <f t="shared" si="167"/>
        <v>0</v>
      </c>
      <c r="AK528" s="43">
        <f t="shared" si="168"/>
        <v>0</v>
      </c>
      <c r="AL528" s="44">
        <f t="shared" si="169"/>
        <v>3.3018867924528288E-2</v>
      </c>
    </row>
    <row r="529" spans="1:38">
      <c r="A529" s="27">
        <v>301522</v>
      </c>
      <c r="B529" s="30" t="s">
        <v>570</v>
      </c>
      <c r="C529" s="32" t="s">
        <v>365</v>
      </c>
      <c r="D529" s="22">
        <v>2.149</v>
      </c>
      <c r="E529" s="22">
        <v>4.4999999999999998E-2</v>
      </c>
      <c r="F529" s="22">
        <v>0.16300000000000001</v>
      </c>
      <c r="G529" s="23">
        <f t="shared" si="161"/>
        <v>2.3569999999999998</v>
      </c>
      <c r="H529" s="26">
        <v>0</v>
      </c>
      <c r="I529" s="26">
        <v>0</v>
      </c>
      <c r="J529" s="25">
        <v>1.5669999999999999</v>
      </c>
      <c r="K529" s="23">
        <f t="shared" si="162"/>
        <v>3.9239999999999995</v>
      </c>
      <c r="M529" s="40">
        <v>2.0579999999999998</v>
      </c>
      <c r="N529" s="40">
        <v>4.4999999999999998E-2</v>
      </c>
      <c r="O529" s="40">
        <v>0.17699999999999999</v>
      </c>
      <c r="P529" s="41">
        <f t="shared" si="163"/>
        <v>2.2799999999999998</v>
      </c>
      <c r="Q529" s="40">
        <v>0</v>
      </c>
      <c r="R529" s="40">
        <v>0</v>
      </c>
      <c r="S529" s="40">
        <v>1.7350000000000001</v>
      </c>
      <c r="T529" s="41">
        <f t="shared" si="164"/>
        <v>4.0149999999999997</v>
      </c>
      <c r="V529" s="40">
        <f t="shared" si="153"/>
        <v>9.1000000000000192E-2</v>
      </c>
      <c r="W529" s="40">
        <f t="shared" si="154"/>
        <v>0</v>
      </c>
      <c r="X529" s="40">
        <f t="shared" si="155"/>
        <v>-1.3999999999999985E-2</v>
      </c>
      <c r="Y529" s="41">
        <f t="shared" si="156"/>
        <v>7.6999999999999957E-2</v>
      </c>
      <c r="Z529" s="40">
        <f t="shared" si="157"/>
        <v>0</v>
      </c>
      <c r="AA529" s="40">
        <f t="shared" si="158"/>
        <v>0</v>
      </c>
      <c r="AB529" s="40">
        <f t="shared" si="159"/>
        <v>-0.16800000000000015</v>
      </c>
      <c r="AC529" s="41">
        <f t="shared" si="160"/>
        <v>-9.1000000000000192E-2</v>
      </c>
      <c r="AE529" s="43">
        <f t="shared" si="165"/>
        <v>4.421768707483003E-2</v>
      </c>
      <c r="AF529" s="43">
        <f t="shared" si="151"/>
        <v>0</v>
      </c>
      <c r="AG529" s="43">
        <f t="shared" si="152"/>
        <v>-7.9096045197740036E-2</v>
      </c>
      <c r="AH529" s="44">
        <f t="shared" si="152"/>
        <v>3.3771929824561391E-2</v>
      </c>
      <c r="AI529" s="43">
        <f t="shared" si="166"/>
        <v>0</v>
      </c>
      <c r="AJ529" s="43">
        <f t="shared" si="167"/>
        <v>0</v>
      </c>
      <c r="AK529" s="43">
        <f t="shared" si="168"/>
        <v>-9.6829971181556271E-2</v>
      </c>
      <c r="AL529" s="44">
        <f t="shared" si="169"/>
        <v>-2.2665006226650113E-2</v>
      </c>
    </row>
    <row r="530" spans="1:38">
      <c r="A530" s="27">
        <v>301523</v>
      </c>
      <c r="B530" s="30" t="s">
        <v>434</v>
      </c>
      <c r="C530" s="32" t="s">
        <v>365</v>
      </c>
      <c r="D530" s="22">
        <v>1.6990000000000001</v>
      </c>
      <c r="E530" s="22">
        <v>4.4999999999999998E-2</v>
      </c>
      <c r="F530" s="22">
        <v>0.16300000000000001</v>
      </c>
      <c r="G530" s="23">
        <f t="shared" si="161"/>
        <v>1.907</v>
      </c>
      <c r="H530" s="26">
        <v>0</v>
      </c>
      <c r="I530" s="26">
        <v>0</v>
      </c>
      <c r="J530" s="25">
        <v>0.161</v>
      </c>
      <c r="K530" s="23">
        <f t="shared" si="162"/>
        <v>2.0680000000000001</v>
      </c>
      <c r="M530" s="40">
        <v>1.627</v>
      </c>
      <c r="N530" s="40">
        <v>4.4999999999999998E-2</v>
      </c>
      <c r="O530" s="40">
        <v>0.17699999999999999</v>
      </c>
      <c r="P530" s="41">
        <f t="shared" si="163"/>
        <v>1.849</v>
      </c>
      <c r="Q530" s="40">
        <v>0</v>
      </c>
      <c r="R530" s="40">
        <v>0</v>
      </c>
      <c r="S530" s="40">
        <v>0.13500000000000001</v>
      </c>
      <c r="T530" s="41">
        <f t="shared" si="164"/>
        <v>1.984</v>
      </c>
      <c r="V530" s="40">
        <f t="shared" si="153"/>
        <v>7.2000000000000064E-2</v>
      </c>
      <c r="W530" s="40">
        <f t="shared" si="154"/>
        <v>0</v>
      </c>
      <c r="X530" s="40">
        <f t="shared" si="155"/>
        <v>-1.3999999999999985E-2</v>
      </c>
      <c r="Y530" s="41">
        <f t="shared" si="156"/>
        <v>5.8000000000000052E-2</v>
      </c>
      <c r="Z530" s="40">
        <f t="shared" si="157"/>
        <v>0</v>
      </c>
      <c r="AA530" s="40">
        <f t="shared" si="158"/>
        <v>0</v>
      </c>
      <c r="AB530" s="40">
        <f t="shared" si="159"/>
        <v>2.5999999999999995E-2</v>
      </c>
      <c r="AC530" s="41">
        <f t="shared" si="160"/>
        <v>8.4000000000000075E-2</v>
      </c>
      <c r="AE530" s="43">
        <f t="shared" si="165"/>
        <v>4.4253226797787378E-2</v>
      </c>
      <c r="AF530" s="43">
        <f t="shared" si="151"/>
        <v>0</v>
      </c>
      <c r="AG530" s="43">
        <f t="shared" si="152"/>
        <v>-7.9096045197740036E-2</v>
      </c>
      <c r="AH530" s="44">
        <f t="shared" si="152"/>
        <v>3.1368307193077365E-2</v>
      </c>
      <c r="AI530" s="43">
        <f t="shared" si="166"/>
        <v>0</v>
      </c>
      <c r="AJ530" s="43">
        <f t="shared" si="167"/>
        <v>0</v>
      </c>
      <c r="AK530" s="43">
        <f t="shared" si="168"/>
        <v>0.19259259259259254</v>
      </c>
      <c r="AL530" s="44">
        <f t="shared" si="169"/>
        <v>4.2338709677419394E-2</v>
      </c>
    </row>
    <row r="531" spans="1:38">
      <c r="A531" s="27">
        <v>301524</v>
      </c>
      <c r="B531" s="30" t="s">
        <v>592</v>
      </c>
      <c r="C531" s="32" t="s">
        <v>365</v>
      </c>
      <c r="D531" s="22">
        <v>1.847</v>
      </c>
      <c r="E531" s="22">
        <v>4.4999999999999998E-2</v>
      </c>
      <c r="F531" s="22">
        <v>0.16300000000000001</v>
      </c>
      <c r="G531" s="23">
        <f t="shared" si="161"/>
        <v>2.0549999999999997</v>
      </c>
      <c r="H531" s="26">
        <v>0</v>
      </c>
      <c r="I531" s="26">
        <v>0</v>
      </c>
      <c r="J531" s="25">
        <v>8.5999999999999993E-2</v>
      </c>
      <c r="K531" s="23">
        <f t="shared" si="162"/>
        <v>2.1409999999999996</v>
      </c>
      <c r="M531" s="40">
        <v>1.7685078632049724</v>
      </c>
      <c r="N531" s="40">
        <v>4.4999999999999998E-2</v>
      </c>
      <c r="O531" s="40">
        <v>0.17699999999999999</v>
      </c>
      <c r="P531" s="41">
        <f t="shared" si="163"/>
        <v>1.9905078632049724</v>
      </c>
      <c r="Q531" s="40">
        <v>0</v>
      </c>
      <c r="R531" s="40">
        <v>0</v>
      </c>
      <c r="S531" s="40">
        <v>8.4081460058967106E-2</v>
      </c>
      <c r="T531" s="41">
        <f t="shared" si="164"/>
        <v>2.0745893232639396</v>
      </c>
      <c r="V531" s="40">
        <f t="shared" si="153"/>
        <v>7.8492136795027534E-2</v>
      </c>
      <c r="W531" s="40">
        <f t="shared" si="154"/>
        <v>0</v>
      </c>
      <c r="X531" s="40">
        <f t="shared" si="155"/>
        <v>-1.3999999999999985E-2</v>
      </c>
      <c r="Y531" s="41">
        <f t="shared" si="156"/>
        <v>6.4492136795027299E-2</v>
      </c>
      <c r="Z531" s="40">
        <f t="shared" si="157"/>
        <v>0</v>
      </c>
      <c r="AA531" s="40">
        <f t="shared" si="158"/>
        <v>0</v>
      </c>
      <c r="AB531" s="40">
        <f t="shared" si="159"/>
        <v>1.9185399410328874E-3</v>
      </c>
      <c r="AC531" s="41">
        <f t="shared" si="160"/>
        <v>6.6410676736059937E-2</v>
      </c>
      <c r="AE531" s="43">
        <f t="shared" si="165"/>
        <v>4.4383255753684028E-2</v>
      </c>
      <c r="AF531" s="43">
        <f t="shared" si="151"/>
        <v>0</v>
      </c>
      <c r="AG531" s="43">
        <f t="shared" si="152"/>
        <v>-7.9096045197740036E-2</v>
      </c>
      <c r="AH531" s="44">
        <f t="shared" si="152"/>
        <v>3.2399840255434464E-2</v>
      </c>
      <c r="AI531" s="43">
        <f t="shared" si="166"/>
        <v>0</v>
      </c>
      <c r="AJ531" s="43">
        <f t="shared" si="167"/>
        <v>0</v>
      </c>
      <c r="AK531" s="43">
        <f t="shared" si="168"/>
        <v>2.2817633515015052E-2</v>
      </c>
      <c r="AL531" s="44">
        <f t="shared" si="169"/>
        <v>3.2011481015228785E-2</v>
      </c>
    </row>
    <row r="532" spans="1:38">
      <c r="A532" s="27">
        <v>301525</v>
      </c>
      <c r="B532" s="30" t="s">
        <v>154</v>
      </c>
      <c r="C532" s="32" t="s">
        <v>369</v>
      </c>
      <c r="D532" s="22">
        <v>2.448</v>
      </c>
      <c r="E532" s="22">
        <v>4.4999999999999998E-2</v>
      </c>
      <c r="F532" s="22">
        <v>0.16300000000000001</v>
      </c>
      <c r="G532" s="23">
        <f t="shared" si="161"/>
        <v>2.6559999999999997</v>
      </c>
      <c r="H532" s="26">
        <v>0.16400000000000001</v>
      </c>
      <c r="I532" s="26">
        <v>0</v>
      </c>
      <c r="J532" s="25">
        <v>0</v>
      </c>
      <c r="K532" s="23">
        <f t="shared" si="162"/>
        <v>2.82</v>
      </c>
      <c r="M532" s="40">
        <v>2.3439999999999999</v>
      </c>
      <c r="N532" s="40">
        <v>4.4999999999999998E-2</v>
      </c>
      <c r="O532" s="40">
        <v>0.17699999999999999</v>
      </c>
      <c r="P532" s="41">
        <f t="shared" si="163"/>
        <v>2.5659999999999998</v>
      </c>
      <c r="Q532" s="40">
        <v>0.187</v>
      </c>
      <c r="R532" s="40">
        <v>0</v>
      </c>
      <c r="S532" s="40">
        <v>0</v>
      </c>
      <c r="T532" s="41">
        <f t="shared" si="164"/>
        <v>2.7529999999999997</v>
      </c>
      <c r="V532" s="40">
        <f t="shared" si="153"/>
        <v>0.10400000000000009</v>
      </c>
      <c r="W532" s="40">
        <f t="shared" si="154"/>
        <v>0</v>
      </c>
      <c r="X532" s="40">
        <f t="shared" si="155"/>
        <v>-1.3999999999999985E-2</v>
      </c>
      <c r="Y532" s="41">
        <f t="shared" si="156"/>
        <v>8.9999999999999858E-2</v>
      </c>
      <c r="Z532" s="40">
        <f t="shared" si="157"/>
        <v>-2.2999999999999993E-2</v>
      </c>
      <c r="AA532" s="40">
        <f t="shared" si="158"/>
        <v>0</v>
      </c>
      <c r="AB532" s="40">
        <f t="shared" si="159"/>
        <v>0</v>
      </c>
      <c r="AC532" s="41">
        <f t="shared" si="160"/>
        <v>6.7000000000000171E-2</v>
      </c>
      <c r="AE532" s="43">
        <f t="shared" si="165"/>
        <v>4.4368600682593899E-2</v>
      </c>
      <c r="AF532" s="43">
        <f t="shared" si="151"/>
        <v>0</v>
      </c>
      <c r="AG532" s="43">
        <f t="shared" si="152"/>
        <v>-7.9096045197740036E-2</v>
      </c>
      <c r="AH532" s="44">
        <f t="shared" si="152"/>
        <v>3.5074045206547104E-2</v>
      </c>
      <c r="AI532" s="43">
        <f t="shared" si="166"/>
        <v>-0.12299465240641708</v>
      </c>
      <c r="AJ532" s="43">
        <f t="shared" si="167"/>
        <v>0</v>
      </c>
      <c r="AK532" s="43">
        <f t="shared" si="168"/>
        <v>0</v>
      </c>
      <c r="AL532" s="44">
        <f t="shared" si="169"/>
        <v>2.4337086814384373E-2</v>
      </c>
    </row>
  </sheetData>
  <mergeCells count="5">
    <mergeCell ref="D1:K1"/>
    <mergeCell ref="M1:T1"/>
    <mergeCell ref="AE1:AL1"/>
    <mergeCell ref="M6:T6"/>
    <mergeCell ref="V1:AC1"/>
  </mergeCells>
  <pageMargins left="0.74803149606299213" right="0.74803149606299213" top="0.98425196850393704" bottom="0.98425196850393704" header="0.51181102362204722" footer="0.51181102362204722"/>
  <pageSetup paperSize="9" scale="23" fitToHeight="0" orientation="landscape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zoomScale="80" zoomScaleNormal="80" zoomScaleSheetLayoutView="55" workbookViewId="0"/>
  </sheetViews>
  <sheetFormatPr defaultRowHeight="12.75"/>
  <cols>
    <col min="1" max="1" width="34.5703125" style="10" customWidth="1"/>
    <col min="2" max="2" width="43.140625" style="10" bestFit="1" customWidth="1"/>
    <col min="3" max="3" width="16.85546875" style="10" customWidth="1"/>
    <col min="4" max="4" width="12.42578125" style="10" customWidth="1"/>
    <col min="5" max="5" width="25.5703125" style="10" customWidth="1"/>
    <col min="6" max="7" width="24.85546875" style="10" customWidth="1"/>
    <col min="8" max="16384" width="9.140625" style="10"/>
  </cols>
  <sheetData>
    <row r="1" spans="1:7" s="2" customFormat="1" ht="23.25" customHeight="1">
      <c r="A1" s="1" t="s">
        <v>571</v>
      </c>
      <c r="B1" s="1"/>
      <c r="C1" s="15"/>
      <c r="D1" s="21"/>
      <c r="E1" s="21"/>
      <c r="F1" s="21"/>
      <c r="G1" s="9"/>
    </row>
    <row r="2" spans="1:7">
      <c r="G2" s="9"/>
    </row>
    <row r="3" spans="1:7" s="3" customFormat="1" ht="25.5">
      <c r="A3" s="20" t="s">
        <v>388</v>
      </c>
      <c r="B3" s="20" t="s">
        <v>389</v>
      </c>
      <c r="C3" s="11" t="s">
        <v>595</v>
      </c>
      <c r="D3" s="11" t="s">
        <v>596</v>
      </c>
      <c r="E3" s="11" t="s">
        <v>601</v>
      </c>
      <c r="F3" s="11" t="s">
        <v>597</v>
      </c>
      <c r="G3" s="9"/>
    </row>
    <row r="4" spans="1:7" s="13" customFormat="1" ht="15">
      <c r="A4" s="12"/>
      <c r="B4" s="12"/>
      <c r="C4" s="12"/>
      <c r="D4" s="12"/>
      <c r="E4" s="11" t="s">
        <v>371</v>
      </c>
      <c r="F4" s="11" t="s">
        <v>602</v>
      </c>
      <c r="G4" s="9"/>
    </row>
    <row r="5" spans="1:7" s="3" customFormat="1" ht="15">
      <c r="A5" s="6"/>
      <c r="B5" s="6"/>
      <c r="C5" s="6"/>
      <c r="D5" s="6"/>
      <c r="E5" s="6"/>
      <c r="F5" s="6"/>
      <c r="G5" s="9"/>
    </row>
    <row r="6" spans="1:7" s="3" customFormat="1" ht="15">
      <c r="A6" s="8"/>
      <c r="B6" s="8"/>
      <c r="C6" s="5"/>
      <c r="D6" s="5"/>
      <c r="E6" s="5"/>
      <c r="F6" s="5"/>
      <c r="G6" s="9"/>
    </row>
    <row r="7" spans="1:7" s="9" customFormat="1">
      <c r="A7" s="18" t="s">
        <v>79</v>
      </c>
      <c r="B7" s="18" t="s">
        <v>372</v>
      </c>
      <c r="C7" s="24">
        <v>0.17399999999999999</v>
      </c>
      <c r="D7" s="24">
        <v>0.16600000000000001</v>
      </c>
      <c r="E7" s="47">
        <f>(C7-D7)</f>
        <v>7.9999999999999793E-3</v>
      </c>
      <c r="F7" s="45">
        <f>(C7-D7)/D7</f>
        <v>4.819277108433722E-2</v>
      </c>
    </row>
    <row r="8" spans="1:7" s="9" customFormat="1">
      <c r="A8" s="18" t="s">
        <v>80</v>
      </c>
      <c r="B8" s="18" t="s">
        <v>186</v>
      </c>
      <c r="C8" s="24">
        <v>88.96</v>
      </c>
      <c r="D8" s="24">
        <v>84.57</v>
      </c>
      <c r="E8" s="47">
        <f t="shared" ref="E8:E9" si="0">(C8-D8)</f>
        <v>4.3900000000000006</v>
      </c>
      <c r="F8" s="45">
        <f>(C8-D8)/D8</f>
        <v>5.1909660636159406E-2</v>
      </c>
    </row>
    <row r="9" spans="1:7" s="9" customFormat="1">
      <c r="A9" s="18" t="s">
        <v>364</v>
      </c>
      <c r="B9" s="18" t="s">
        <v>186</v>
      </c>
      <c r="C9" s="24">
        <v>88.96</v>
      </c>
      <c r="D9" s="24">
        <v>84.57</v>
      </c>
      <c r="E9" s="47">
        <f t="shared" si="0"/>
        <v>4.3900000000000006</v>
      </c>
      <c r="F9" s="45">
        <f>(C9-D9)/D9</f>
        <v>5.1909660636159406E-2</v>
      </c>
    </row>
    <row r="11" spans="1:7">
      <c r="A11" s="48" t="s">
        <v>603</v>
      </c>
      <c r="B11" s="18" t="s">
        <v>372</v>
      </c>
      <c r="C11" s="49">
        <v>0.02</v>
      </c>
      <c r="D11" s="49">
        <v>2.4E-2</v>
      </c>
      <c r="E11" s="50">
        <f>(C11-D11)</f>
        <v>-4.0000000000000001E-3</v>
      </c>
      <c r="F11" s="51">
        <f>(C11-D11)/D11</f>
        <v>-0.16666666666666666</v>
      </c>
    </row>
  </sheetData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1964B58701C44AA6F4C26F3C2AAEE" ma:contentTypeVersion="2" ma:contentTypeDescription="Een nieuw document maken." ma:contentTypeScope="" ma:versionID="340a0fa42fe2e1c126f01fd647020b4f">
  <xsd:schema xmlns:xsd="http://www.w3.org/2001/XMLSchema" xmlns:xs="http://www.w3.org/2001/XMLSchema" xmlns:p="http://schemas.microsoft.com/office/2006/metadata/properties" xmlns:ns2="d1c76491-62d7-4e40-962a-645d18079b10" targetNamespace="http://schemas.microsoft.com/office/2006/metadata/properties" ma:root="true" ma:fieldsID="79af92a95558fa43249bc97de6fc0e33" ns2:_="">
    <xsd:import namespace="d1c76491-62d7-4e40-962a-645d18079b10"/>
    <xsd:element name="properties">
      <xsd:complexType>
        <xsd:sequence>
          <xsd:element name="documentManagement">
            <xsd:complexType>
              <xsd:all>
                <xsd:element ref="ns2:Openbaar_x0020__x002f__x0020_vertrouwelijk"/>
                <xsd:element ref="ns2:Ontvangstdatum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c76491-62d7-4e40-962a-645d18079b10" elementFormDefault="qualified">
    <xsd:import namespace="http://schemas.microsoft.com/office/2006/documentManagement/types"/>
    <xsd:import namespace="http://schemas.microsoft.com/office/infopath/2007/PartnerControls"/>
    <xsd:element name="Openbaar_x0020__x002f__x0020_vertrouwelijk" ma:index="8" ma:displayName="Openbaar / vertrouwelijk" ma:default="Vertrouwelijk" ma:format="Dropdown" ma:internalName="Openbaar_x0020__x002f__x0020_vertrouwelijk">
      <xsd:simpleType>
        <xsd:restriction base="dms:Choice">
          <xsd:enumeration value="Openbaar"/>
          <xsd:enumeration value="Vertrouwelijk"/>
          <xsd:enumeration value="Beide"/>
        </xsd:restriction>
      </xsd:simpleType>
    </xsd:element>
    <xsd:element name="Ontvangstdatum" ma:index="9" ma:displayName="Ontvangstdatum" ma:default="2018-03-01T00:00:00Z" ma:format="DateOnly" ma:internalName="Ontvangst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tvangstdatum xmlns="d1c76491-62d7-4e40-962a-645d18079b10">2018-02-28T23:00:00+00:00</Ontvangstdatum>
    <Openbaar_x0020__x002f__x0020_vertrouwelijk xmlns="d1c76491-62d7-4e40-962a-645d18079b10">Beide</Openbaar_x0020__x002f__x0020_vertrouwelijk>
  </documentManagement>
</p:properties>
</file>

<file path=customXml/itemProps1.xml><?xml version="1.0" encoding="utf-8"?>
<ds:datastoreItem xmlns:ds="http://schemas.openxmlformats.org/officeDocument/2006/customXml" ds:itemID="{D7C1C6CE-02B1-4CF4-BB22-828E650A08E9}"/>
</file>

<file path=customXml/itemProps2.xml><?xml version="1.0" encoding="utf-8"?>
<ds:datastoreItem xmlns:ds="http://schemas.openxmlformats.org/officeDocument/2006/customXml" ds:itemID="{43026E3C-5269-4632-96A2-A0998F5944D1}"/>
</file>

<file path=customXml/itemProps3.xml><?xml version="1.0" encoding="utf-8"?>
<ds:datastoreItem xmlns:ds="http://schemas.openxmlformats.org/officeDocument/2006/customXml" ds:itemID="{84299034-EBC1-40A5-B968-72E9F9EC5E2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Tariffs entry points 2018-2019</vt:lpstr>
      <vt:lpstr>Tariffs exit points 2018-2019</vt:lpstr>
      <vt:lpstr>Tariffs miscelaneous 2018-2019</vt:lpstr>
      <vt:lpstr>'Tariffs entry points 2018-2019'!Afdrukbereik</vt:lpstr>
      <vt:lpstr>'Tariffs exit points 2018-2019'!Afdrukbereik</vt:lpstr>
      <vt:lpstr>'Tariffs miscelaneous 2018-2019'!Afdrukbereik</vt:lpstr>
      <vt:lpstr>'Tariffs exit points 2018-2019'!Afdruktitels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Cornelis-van der Velde R.M.</cp:lastModifiedBy>
  <cp:lastPrinted>2018-02-15T09:28:36Z</cp:lastPrinted>
  <dcterms:created xsi:type="dcterms:W3CDTF">1996-11-27T13:48:17Z</dcterms:created>
  <dcterms:modified xsi:type="dcterms:W3CDTF">2018-02-15T09:29:13Z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0x0101004281964B58701C44AA6F4C26F3C2AAEE</vt:lpwstr>
  </property>
  <property fmtid="{D5CDD505-2E9C-101B-9397-08002B2CF9AE}" pid="3" name="Order">
    <vt:r8>100</vt:r8>
  </property>
</Properties>
</file>